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685791A5-1FAC-4E80-86CE-EAEC7970E5CB}" xr6:coauthVersionLast="47" xr6:coauthVersionMax="47" xr10:uidLastSave="{00000000-0000-0000-0000-000000000000}"/>
  <bookViews>
    <workbookView xWindow="1008" yWindow="-108" windowWidth="22140" windowHeight="13176" activeTab="2" xr2:uid="{00000000-000D-0000-FFFF-FFFF00000000}"/>
  </bookViews>
  <sheets>
    <sheet name="цены" sheetId="1" r:id="rId1"/>
    <sheet name="продажи" sheetId="2" r:id="rId2"/>
    <sheet name="себестомость" sheetId="3" r:id="rId3"/>
  </sheets>
  <definedNames>
    <definedName name="_xlnm._FilterDatabase" localSheetId="1" hidden="1">продажи!$B$2:$P$2</definedName>
    <definedName name="_xlnm._FilterDatabase" localSheetId="0" hidden="1">цены!#REF!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C4" i="3"/>
  <c r="C5" i="3"/>
  <c r="C6" i="3"/>
  <c r="C7" i="3"/>
  <c r="C8" i="3"/>
  <c r="C9" i="3"/>
  <c r="C10" i="3"/>
  <c r="C11" i="3"/>
  <c r="C12" i="3"/>
  <c r="C3" i="3"/>
  <c r="F11" i="3" l="1"/>
  <c r="F10" i="3"/>
  <c r="F9" i="3"/>
  <c r="F7" i="3"/>
  <c r="F6" i="3"/>
  <c r="F5" i="3"/>
  <c r="F4" i="3"/>
  <c r="F3" i="3"/>
  <c r="F8" i="3" l="1"/>
</calcChain>
</file>

<file path=xl/sharedStrings.xml><?xml version="1.0" encoding="utf-8"?>
<sst xmlns="http://schemas.openxmlformats.org/spreadsheetml/2006/main" count="36" uniqueCount="21">
  <si>
    <t>Товар1</t>
  </si>
  <si>
    <t>Товар2</t>
  </si>
  <si>
    <t>Товар3</t>
  </si>
  <si>
    <t>продажа1</t>
  </si>
  <si>
    <t>продажа2</t>
  </si>
  <si>
    <t>продажа3</t>
  </si>
  <si>
    <t>продажа4</t>
  </si>
  <si>
    <t>продажа5</t>
  </si>
  <si>
    <t>продажа6</t>
  </si>
  <si>
    <t>продажа7</t>
  </si>
  <si>
    <t>продажа8</t>
  </si>
  <si>
    <t>продажа9</t>
  </si>
  <si>
    <t xml:space="preserve">себ-ть январь </t>
  </si>
  <si>
    <t>себ-ть февраль</t>
  </si>
  <si>
    <t>себ-ть март</t>
  </si>
  <si>
    <t>себ-ть апрель</t>
  </si>
  <si>
    <t>кол Товар1</t>
  </si>
  <si>
    <t>кол Товар2</t>
  </si>
  <si>
    <t>кол Товар3</t>
  </si>
  <si>
    <t xml:space="preserve">Итого Себ </t>
  </si>
  <si>
    <t>дата посл поступ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</si>
</sst>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0" fillId="5" borderId="1" xfId="0" applyFill="1" applyBorder="1"/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5"/>
  <sheetViews>
    <sheetView workbookViewId="0">
      <selection activeCell="B3" sqref="B3:I3"/>
    </sheetView>
  </sheetViews>
  <sheetFormatPr defaultRowHeight="14.4" x14ac:dyDescent="0.3"/>
  <cols>
    <col min="2" max="9" width="10.5546875" customWidth="1"/>
  </cols>
  <sheetData>
    <row r="1" spans="1:9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61.5" customHeight="1" x14ac:dyDescent="0.3">
      <c r="A2" s="5"/>
      <c r="B2" s="7" t="s">
        <v>12</v>
      </c>
      <c r="C2" s="6" t="s">
        <v>20</v>
      </c>
      <c r="D2" s="7" t="s">
        <v>13</v>
      </c>
      <c r="E2" s="6" t="s">
        <v>20</v>
      </c>
      <c r="F2" s="7" t="s">
        <v>14</v>
      </c>
      <c r="G2" s="6" t="s">
        <v>20</v>
      </c>
      <c r="H2" s="7" t="s">
        <v>15</v>
      </c>
      <c r="I2" s="6" t="s">
        <v>20</v>
      </c>
    </row>
    <row r="3" spans="1:9" x14ac:dyDescent="0.3">
      <c r="A3" s="1" t="s">
        <v>0</v>
      </c>
      <c r="B3" s="8">
        <v>1000</v>
      </c>
      <c r="C3" s="3">
        <v>44562</v>
      </c>
      <c r="D3" s="8">
        <v>1200</v>
      </c>
      <c r="E3" s="3">
        <v>44597</v>
      </c>
      <c r="F3" s="8">
        <v>1500</v>
      </c>
      <c r="G3" s="3">
        <v>44645</v>
      </c>
      <c r="H3" s="8">
        <v>2000</v>
      </c>
      <c r="I3" s="3">
        <v>44661</v>
      </c>
    </row>
    <row r="4" spans="1:9" x14ac:dyDescent="0.3">
      <c r="A4" s="1" t="s">
        <v>1</v>
      </c>
      <c r="B4" s="8">
        <v>540</v>
      </c>
      <c r="C4" s="3">
        <v>44571</v>
      </c>
      <c r="D4" s="8">
        <v>540</v>
      </c>
      <c r="E4" s="3">
        <v>44562</v>
      </c>
      <c r="F4" s="8">
        <v>550</v>
      </c>
      <c r="G4" s="3">
        <v>44635</v>
      </c>
      <c r="H4" s="8">
        <v>600</v>
      </c>
      <c r="I4" s="3">
        <v>44671</v>
      </c>
    </row>
    <row r="5" spans="1:9" x14ac:dyDescent="0.3">
      <c r="A5" s="1" t="s">
        <v>2</v>
      </c>
      <c r="B5" s="8">
        <v>600</v>
      </c>
      <c r="C5" s="3">
        <v>44576</v>
      </c>
      <c r="D5" s="8">
        <v>600</v>
      </c>
      <c r="E5" s="3">
        <v>44576</v>
      </c>
      <c r="F5" s="8">
        <v>600</v>
      </c>
      <c r="G5" s="3">
        <v>44576</v>
      </c>
      <c r="H5" s="8">
        <v>600</v>
      </c>
      <c r="I5" s="3">
        <v>44576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P38"/>
  <sheetViews>
    <sheetView workbookViewId="0">
      <selection activeCell="D20" sqref="D20"/>
    </sheetView>
  </sheetViews>
  <sheetFormatPr defaultRowHeight="14.4" x14ac:dyDescent="0.3"/>
  <cols>
    <col min="1" max="1" width="14.88671875" customWidth="1"/>
    <col min="2" max="2" width="11.6640625" customWidth="1"/>
    <col min="3" max="5" width="9.6640625" style="10" customWidth="1"/>
    <col min="6" max="7" width="6.109375" style="10" customWidth="1"/>
    <col min="9" max="17" width="13.5546875" customWidth="1"/>
  </cols>
  <sheetData>
    <row r="2" spans="1:16" ht="31.5" customHeight="1" x14ac:dyDescent="0.3">
      <c r="A2" s="1"/>
      <c r="B2" s="1"/>
      <c r="C2" s="11" t="s">
        <v>16</v>
      </c>
      <c r="D2" s="11" t="s">
        <v>17</v>
      </c>
      <c r="E2" s="11" t="s">
        <v>18</v>
      </c>
      <c r="F2"/>
      <c r="G2"/>
    </row>
    <row r="3" spans="1:16" x14ac:dyDescent="0.3">
      <c r="A3" s="2" t="s">
        <v>3</v>
      </c>
      <c r="B3" s="3">
        <v>44564</v>
      </c>
      <c r="C3" s="1">
        <v>1</v>
      </c>
      <c r="D3" s="1"/>
      <c r="E3" s="1"/>
      <c r="F3"/>
      <c r="G3"/>
    </row>
    <row r="4" spans="1:16" x14ac:dyDescent="0.3">
      <c r="A4" s="2" t="s">
        <v>4</v>
      </c>
      <c r="B4" s="3">
        <v>44581</v>
      </c>
      <c r="C4" s="1"/>
      <c r="D4" s="1">
        <v>1</v>
      </c>
      <c r="E4" s="1"/>
      <c r="F4"/>
      <c r="G4"/>
    </row>
    <row r="5" spans="1:16" x14ac:dyDescent="0.3">
      <c r="A5" s="2" t="s">
        <v>5</v>
      </c>
      <c r="B5" s="3">
        <v>44602</v>
      </c>
      <c r="C5" s="1">
        <v>1</v>
      </c>
      <c r="D5" s="1"/>
      <c r="E5" s="1">
        <v>1</v>
      </c>
      <c r="F5"/>
      <c r="G5"/>
    </row>
    <row r="6" spans="1:16" x14ac:dyDescent="0.3">
      <c r="A6" s="2" t="s">
        <v>6</v>
      </c>
      <c r="B6" s="3">
        <v>44638</v>
      </c>
      <c r="C6" s="1">
        <v>1</v>
      </c>
      <c r="D6" s="1">
        <v>1</v>
      </c>
      <c r="E6" s="1">
        <v>1</v>
      </c>
      <c r="F6"/>
      <c r="G6"/>
    </row>
    <row r="7" spans="1:16" x14ac:dyDescent="0.3">
      <c r="A7" s="2" t="s">
        <v>7</v>
      </c>
      <c r="B7" s="3">
        <v>44676</v>
      </c>
      <c r="C7" s="1"/>
      <c r="D7" s="1">
        <v>2</v>
      </c>
      <c r="E7" s="1"/>
      <c r="F7"/>
      <c r="G7"/>
    </row>
    <row r="8" spans="1:16" x14ac:dyDescent="0.3">
      <c r="A8" s="2" t="s">
        <v>8</v>
      </c>
      <c r="B8" s="3">
        <v>44577</v>
      </c>
      <c r="C8" s="1">
        <v>2</v>
      </c>
      <c r="D8" s="1">
        <v>1</v>
      </c>
      <c r="E8" s="1">
        <v>1</v>
      </c>
      <c r="F8"/>
      <c r="G8"/>
    </row>
    <row r="9" spans="1:16" x14ac:dyDescent="0.3">
      <c r="A9" s="2" t="s">
        <v>9</v>
      </c>
      <c r="B9" s="3">
        <v>44652</v>
      </c>
      <c r="C9" s="1">
        <v>1</v>
      </c>
      <c r="D9" s="1"/>
      <c r="E9" s="1"/>
      <c r="F9"/>
      <c r="G9"/>
    </row>
    <row r="10" spans="1:16" x14ac:dyDescent="0.3">
      <c r="A10" s="2" t="s">
        <v>10</v>
      </c>
      <c r="B10" s="3">
        <v>44630</v>
      </c>
      <c r="C10" s="1">
        <v>1</v>
      </c>
      <c r="D10" s="1">
        <v>1</v>
      </c>
      <c r="E10" s="1">
        <v>1</v>
      </c>
      <c r="F10"/>
      <c r="G10"/>
    </row>
    <row r="11" spans="1:16" x14ac:dyDescent="0.3">
      <c r="A11" s="2" t="s">
        <v>11</v>
      </c>
      <c r="B11" s="3">
        <v>44661</v>
      </c>
      <c r="C11" s="1"/>
      <c r="D11" s="1">
        <v>1</v>
      </c>
      <c r="E11" s="1">
        <v>1</v>
      </c>
      <c r="F11"/>
      <c r="G11"/>
    </row>
    <row r="12" spans="1:16" x14ac:dyDescent="0.3">
      <c r="C12"/>
      <c r="D12"/>
      <c r="E12"/>
      <c r="F12"/>
      <c r="G12"/>
    </row>
    <row r="13" spans="1:16" x14ac:dyDescent="0.3">
      <c r="C13"/>
      <c r="D13"/>
      <c r="E13"/>
      <c r="F13"/>
      <c r="G13"/>
    </row>
    <row r="14" spans="1:16" x14ac:dyDescent="0.3">
      <c r="C14"/>
      <c r="D14"/>
      <c r="E14"/>
      <c r="F14"/>
      <c r="G14"/>
    </row>
    <row r="15" spans="1:16" x14ac:dyDescent="0.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C16"/>
      <c r="D16"/>
      <c r="E16"/>
      <c r="F16"/>
      <c r="G16"/>
      <c r="I16" s="4"/>
      <c r="J16" s="4"/>
      <c r="K16" s="4"/>
      <c r="L16" s="4"/>
      <c r="M16" s="4"/>
      <c r="N16" s="4"/>
      <c r="O16" s="4"/>
      <c r="P16" s="4"/>
    </row>
    <row r="17" spans="3:16" x14ac:dyDescent="0.3">
      <c r="C17"/>
      <c r="D17"/>
      <c r="E17"/>
      <c r="F17"/>
      <c r="G17"/>
      <c r="I17" s="4"/>
      <c r="J17" s="4"/>
      <c r="K17" s="4"/>
      <c r="L17" s="4"/>
      <c r="M17" s="4"/>
      <c r="N17" s="4"/>
      <c r="O17" s="4"/>
      <c r="P17" s="4"/>
    </row>
    <row r="18" spans="3:16" x14ac:dyDescent="0.3">
      <c r="C18"/>
      <c r="D18"/>
      <c r="E18"/>
      <c r="F18"/>
      <c r="G18"/>
      <c r="I18" s="4"/>
      <c r="J18" s="4"/>
      <c r="K18" s="4"/>
      <c r="L18" s="4"/>
      <c r="M18" s="4"/>
      <c r="N18" s="4"/>
      <c r="O18" s="4"/>
      <c r="P18" s="4"/>
    </row>
    <row r="19" spans="3:16" x14ac:dyDescent="0.3">
      <c r="C19"/>
      <c r="D19"/>
      <c r="E19"/>
      <c r="F19"/>
      <c r="G19"/>
      <c r="I19" s="4"/>
      <c r="J19" s="4"/>
      <c r="K19" s="4"/>
      <c r="L19" s="4"/>
      <c r="M19" s="4"/>
      <c r="N19" s="4"/>
      <c r="O19" s="4"/>
      <c r="P19" s="4"/>
    </row>
    <row r="20" spans="3:16" x14ac:dyDescent="0.3">
      <c r="C20"/>
      <c r="D20"/>
      <c r="E20"/>
      <c r="F20"/>
      <c r="G20"/>
      <c r="I20" s="4"/>
      <c r="J20" s="4"/>
      <c r="K20" s="4"/>
      <c r="L20" s="4"/>
      <c r="M20" s="4"/>
      <c r="N20" s="4"/>
      <c r="O20" s="4"/>
      <c r="P20" s="4"/>
    </row>
    <row r="21" spans="3:16" x14ac:dyDescent="0.3">
      <c r="C21"/>
      <c r="D21"/>
      <c r="E21"/>
      <c r="F21"/>
      <c r="G21"/>
      <c r="I21" s="4"/>
      <c r="J21" s="4"/>
      <c r="K21" s="4"/>
      <c r="L21" s="4"/>
      <c r="M21" s="4"/>
      <c r="N21" s="4"/>
      <c r="O21" s="4"/>
      <c r="P21" s="4"/>
    </row>
    <row r="22" spans="3:16" x14ac:dyDescent="0.3">
      <c r="C22"/>
      <c r="D22"/>
      <c r="E22"/>
      <c r="F22"/>
      <c r="G22"/>
      <c r="I22" s="4"/>
      <c r="J22" s="4"/>
      <c r="K22" s="4"/>
      <c r="L22" s="4"/>
      <c r="M22" s="4"/>
      <c r="N22" s="4"/>
      <c r="O22" s="4"/>
      <c r="P22" s="4"/>
    </row>
    <row r="23" spans="3:16" x14ac:dyDescent="0.3">
      <c r="C23"/>
      <c r="D23"/>
      <c r="E23"/>
      <c r="F23"/>
      <c r="G23"/>
      <c r="I23" s="4"/>
      <c r="J23" s="4"/>
      <c r="K23" s="4"/>
      <c r="L23" s="4"/>
      <c r="M23" s="4"/>
      <c r="N23" s="4"/>
      <c r="O23" s="4"/>
      <c r="P23" s="4"/>
    </row>
    <row r="24" spans="3:16" x14ac:dyDescent="0.3">
      <c r="C24"/>
      <c r="D24"/>
      <c r="E24"/>
      <c r="F24"/>
      <c r="G24"/>
      <c r="I24" s="4"/>
      <c r="J24" s="4"/>
      <c r="K24" s="4"/>
      <c r="L24" s="4"/>
      <c r="M24" s="4"/>
      <c r="N24" s="4"/>
      <c r="O24" s="4"/>
      <c r="P24" s="4"/>
    </row>
    <row r="25" spans="3:16" x14ac:dyDescent="0.3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x14ac:dyDescent="0.3">
      <c r="C26"/>
      <c r="D26"/>
      <c r="E26"/>
      <c r="F26"/>
      <c r="G26"/>
    </row>
    <row r="27" spans="3:16" x14ac:dyDescent="0.3">
      <c r="C27"/>
      <c r="D27"/>
      <c r="E27"/>
      <c r="F27"/>
      <c r="G27"/>
    </row>
    <row r="28" spans="3:16" x14ac:dyDescent="0.3">
      <c r="C28"/>
      <c r="D28"/>
      <c r="E28"/>
      <c r="F28"/>
      <c r="G28"/>
    </row>
    <row r="29" spans="3:16" x14ac:dyDescent="0.3">
      <c r="C29"/>
      <c r="D29"/>
      <c r="E29"/>
      <c r="F29"/>
      <c r="G29"/>
    </row>
    <row r="30" spans="3:16" x14ac:dyDescent="0.3">
      <c r="C30"/>
      <c r="D30"/>
      <c r="E30"/>
      <c r="F30"/>
      <c r="G30"/>
    </row>
    <row r="31" spans="3:16" x14ac:dyDescent="0.3">
      <c r="C31"/>
      <c r="D31"/>
      <c r="E31"/>
      <c r="F31"/>
      <c r="G31"/>
    </row>
    <row r="32" spans="3:16" x14ac:dyDescent="0.3">
      <c r="C32"/>
      <c r="D32"/>
      <c r="E32"/>
      <c r="F32"/>
      <c r="G32"/>
    </row>
    <row r="33" spans="3:8" x14ac:dyDescent="0.3">
      <c r="C33"/>
      <c r="D33"/>
      <c r="E33"/>
      <c r="F33"/>
      <c r="G33"/>
    </row>
    <row r="34" spans="3:8" x14ac:dyDescent="0.3">
      <c r="C34"/>
      <c r="D34"/>
      <c r="E34"/>
      <c r="F34"/>
      <c r="G34"/>
    </row>
    <row r="35" spans="3:8" x14ac:dyDescent="0.3">
      <c r="C35" s="4"/>
      <c r="D35" s="4"/>
      <c r="E35" s="4"/>
      <c r="F35" s="4"/>
      <c r="G35" s="4"/>
      <c r="H35" s="4"/>
    </row>
    <row r="36" spans="3:8" x14ac:dyDescent="0.3">
      <c r="C36"/>
      <c r="D36"/>
      <c r="E36"/>
      <c r="F36"/>
      <c r="G36"/>
    </row>
    <row r="37" spans="3:8" x14ac:dyDescent="0.3">
      <c r="C37"/>
      <c r="D37"/>
      <c r="E37"/>
      <c r="F37"/>
      <c r="G37"/>
    </row>
    <row r="38" spans="3:8" x14ac:dyDescent="0.3">
      <c r="C38"/>
      <c r="D38"/>
      <c r="E38"/>
      <c r="F38"/>
      <c r="G3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F12"/>
  <sheetViews>
    <sheetView tabSelected="1" workbookViewId="0">
      <selection activeCell="C3" sqref="C3"/>
    </sheetView>
  </sheetViews>
  <sheetFormatPr defaultRowHeight="14.4" x14ac:dyDescent="0.3"/>
  <cols>
    <col min="1" max="1" width="12.109375" customWidth="1"/>
    <col min="2" max="2" width="11.44140625" customWidth="1"/>
  </cols>
  <sheetData>
    <row r="2" spans="1:6" ht="28.8" x14ac:dyDescent="0.3">
      <c r="A2" s="1"/>
      <c r="B2" s="1"/>
      <c r="C2" s="11" t="s">
        <v>0</v>
      </c>
      <c r="D2" s="11" t="s">
        <v>1</v>
      </c>
      <c r="E2" s="11" t="s">
        <v>2</v>
      </c>
      <c r="F2" s="12" t="s">
        <v>19</v>
      </c>
    </row>
    <row r="3" spans="1:6" x14ac:dyDescent="0.3">
      <c r="A3" s="2" t="s">
        <v>3</v>
      </c>
      <c r="B3" s="3">
        <v>44564</v>
      </c>
      <c r="C3" s="1">
        <f>_xlfn.LET(_xlpm.x,_xlfn.WRAPROWS(INDEX(цены!$B$3:$I$5,MATCH(C$2,цены!$A$3:$A$5,),),2),_xlpm.y,продажи!C3,IF(_xlpm.y,_xlpm.y*LOOKUP($B3,INDEX(_xlpm.x,,2),INDEX(_xlpm.x,,1)),""))</f>
        <v>1000</v>
      </c>
      <c r="D3" s="1" t="str">
        <f>_xlfn.LET(_xlpm.x,_xlfn.WRAPROWS(INDEX(цены!$B$3:$I$5,MATCH(D$2,цены!$A$3:$A$5,),),2),_xlpm.y,продажи!D3,IF(_xlpm.y,_xlpm.y*LOOKUP($B3,INDEX(_xlpm.x,,2),INDEX(_xlpm.x,,1)),""))</f>
        <v/>
      </c>
      <c r="E3" s="1" t="str">
        <f>_xlfn.LET(_xlpm.x,_xlfn.WRAPROWS(INDEX(цены!$B$3:$I$5,MATCH(E$2,цены!$A$3:$A$5,),),2),_xlpm.y,продажи!E3,IF(_xlpm.y,_xlpm.y*LOOKUP($B3,INDEX(_xlpm.x,,2),INDEX(_xlpm.x,,1)),""))</f>
        <v/>
      </c>
      <c r="F3" s="9">
        <f>SUM(C3:E3)</f>
        <v>1000</v>
      </c>
    </row>
    <row r="4" spans="1:6" x14ac:dyDescent="0.3">
      <c r="A4" s="2" t="s">
        <v>4</v>
      </c>
      <c r="B4" s="3">
        <v>44581</v>
      </c>
      <c r="C4" s="1" t="str">
        <f>_xlfn.LET(_xlpm.x,_xlfn.WRAPROWS(INDEX(цены!$B$3:$I$5,MATCH(C$2,цены!$A$3:$A$5,),),2),_xlpm.y,продажи!C4,IF(_xlpm.y,_xlpm.y*LOOKUP($B4,INDEX(_xlpm.x,,2),INDEX(_xlpm.x,,1)),""))</f>
        <v/>
      </c>
      <c r="D4" s="1">
        <f>_xlfn.LET(_xlpm.x,_xlfn.WRAPROWS(INDEX(цены!$B$3:$I$5,MATCH(D$2,цены!$A$3:$A$5,),),2),_xlpm.y,продажи!D4,IF(_xlpm.y,_xlpm.y*LOOKUP($B4,INDEX(_xlpm.x,,2),INDEX(_xlpm.x,,1)),""))</f>
        <v>540</v>
      </c>
      <c r="E4" s="1" t="str">
        <f>_xlfn.LET(_xlpm.x,_xlfn.WRAPROWS(INDEX(цены!$B$3:$I$5,MATCH(E$2,цены!$A$3:$A$5,),),2),_xlpm.y,продажи!E4,IF(_xlpm.y,_xlpm.y*LOOKUP($B4,INDEX(_xlpm.x,,2),INDEX(_xlpm.x,,1)),""))</f>
        <v/>
      </c>
      <c r="F4" s="9">
        <f t="shared" ref="F4:F11" si="0">SUM(C4:E4)</f>
        <v>540</v>
      </c>
    </row>
    <row r="5" spans="1:6" x14ac:dyDescent="0.3">
      <c r="A5" s="2" t="s">
        <v>5</v>
      </c>
      <c r="B5" s="3">
        <v>44602</v>
      </c>
      <c r="C5" s="1">
        <f>_xlfn.LET(_xlpm.x,_xlfn.WRAPROWS(INDEX(цены!$B$3:$I$5,MATCH(C$2,цены!$A$3:$A$5,),),2),_xlpm.y,продажи!C5,IF(_xlpm.y,_xlpm.y*LOOKUP($B5,INDEX(_xlpm.x,,2),INDEX(_xlpm.x,,1)),""))</f>
        <v>1200</v>
      </c>
      <c r="D5" s="1" t="str">
        <f>_xlfn.LET(_xlpm.x,_xlfn.WRAPROWS(INDEX(цены!$B$3:$I$5,MATCH(D$2,цены!$A$3:$A$5,),),2),_xlpm.y,продажи!D5,IF(_xlpm.y,_xlpm.y*LOOKUP($B5,INDEX(_xlpm.x,,2),INDEX(_xlpm.x,,1)),""))</f>
        <v/>
      </c>
      <c r="E5" s="1">
        <f>_xlfn.LET(_xlpm.x,_xlfn.WRAPROWS(INDEX(цены!$B$3:$I$5,MATCH(E$2,цены!$A$3:$A$5,),),2),_xlpm.y,продажи!E5,IF(_xlpm.y,_xlpm.y*LOOKUP($B5,INDEX(_xlpm.x,,2),INDEX(_xlpm.x,,1)),""))</f>
        <v>600</v>
      </c>
      <c r="F5" s="9">
        <f t="shared" si="0"/>
        <v>1800</v>
      </c>
    </row>
    <row r="6" spans="1:6" x14ac:dyDescent="0.3">
      <c r="A6" s="2" t="s">
        <v>6</v>
      </c>
      <c r="B6" s="3">
        <v>44638</v>
      </c>
      <c r="C6" s="1">
        <f>_xlfn.LET(_xlpm.x,_xlfn.WRAPROWS(INDEX(цены!$B$3:$I$5,MATCH(C$2,цены!$A$3:$A$5,),),2),_xlpm.y,продажи!C6,IF(_xlpm.y,_xlpm.y*LOOKUP($B6,INDEX(_xlpm.x,,2),INDEX(_xlpm.x,,1)),""))</f>
        <v>1200</v>
      </c>
      <c r="D6" s="1">
        <f>_xlfn.LET(_xlpm.x,_xlfn.WRAPROWS(INDEX(цены!$B$3:$I$5,MATCH(D$2,цены!$A$3:$A$5,),),2),_xlpm.y,продажи!D6,IF(_xlpm.y,_xlpm.y*LOOKUP($B6,INDEX(_xlpm.x,,2),INDEX(_xlpm.x,,1)),""))</f>
        <v>550</v>
      </c>
      <c r="E6" s="1">
        <f>_xlfn.LET(_xlpm.x,_xlfn.WRAPROWS(INDEX(цены!$B$3:$I$5,MATCH(E$2,цены!$A$3:$A$5,),),2),_xlpm.y,продажи!E6,IF(_xlpm.y,_xlpm.y*LOOKUP($B6,INDEX(_xlpm.x,,2),INDEX(_xlpm.x,,1)),""))</f>
        <v>600</v>
      </c>
      <c r="F6" s="9">
        <f t="shared" si="0"/>
        <v>2350</v>
      </c>
    </row>
    <row r="7" spans="1:6" x14ac:dyDescent="0.3">
      <c r="A7" s="2" t="s">
        <v>7</v>
      </c>
      <c r="B7" s="3">
        <v>44676</v>
      </c>
      <c r="C7" s="1" t="str">
        <f>_xlfn.LET(_xlpm.x,_xlfn.WRAPROWS(INDEX(цены!$B$3:$I$5,MATCH(C$2,цены!$A$3:$A$5,),),2),_xlpm.y,продажи!C7,IF(_xlpm.y,_xlpm.y*LOOKUP($B7,INDEX(_xlpm.x,,2),INDEX(_xlpm.x,,1)),""))</f>
        <v/>
      </c>
      <c r="D7" s="1">
        <f>_xlfn.LET(_xlpm.x,_xlfn.WRAPROWS(INDEX(цены!$B$3:$I$5,MATCH(D$2,цены!$A$3:$A$5,),),2),_xlpm.y,продажи!D7,IF(_xlpm.y,_xlpm.y*LOOKUP($B7,INDEX(_xlpm.x,,2),INDEX(_xlpm.x,,1)),""))</f>
        <v>1200</v>
      </c>
      <c r="E7" s="1" t="str">
        <f>_xlfn.LET(_xlpm.x,_xlfn.WRAPROWS(INDEX(цены!$B$3:$I$5,MATCH(E$2,цены!$A$3:$A$5,),),2),_xlpm.y,продажи!E7,IF(_xlpm.y,_xlpm.y*LOOKUP($B7,INDEX(_xlpm.x,,2),INDEX(_xlpm.x,,1)),""))</f>
        <v/>
      </c>
      <c r="F7" s="9">
        <f t="shared" si="0"/>
        <v>1200</v>
      </c>
    </row>
    <row r="8" spans="1:6" x14ac:dyDescent="0.3">
      <c r="A8" s="2" t="s">
        <v>8</v>
      </c>
      <c r="B8" s="3">
        <v>44577</v>
      </c>
      <c r="C8" s="1">
        <f>_xlfn.LET(_xlpm.x,_xlfn.WRAPROWS(INDEX(цены!$B$3:$I$5,MATCH(C$2,цены!$A$3:$A$5,),),2),_xlpm.y,продажи!C8,IF(_xlpm.y,_xlpm.y*LOOKUP($B8,INDEX(_xlpm.x,,2),INDEX(_xlpm.x,,1)),""))</f>
        <v>2000</v>
      </c>
      <c r="D8" s="1">
        <f>_xlfn.LET(_xlpm.x,_xlfn.WRAPROWS(INDEX(цены!$B$3:$I$5,MATCH(D$2,цены!$A$3:$A$5,),),2),_xlpm.y,продажи!D8,IF(_xlpm.y,_xlpm.y*LOOKUP($B8,INDEX(_xlpm.x,,2),INDEX(_xlpm.x,,1)),""))</f>
        <v>540</v>
      </c>
      <c r="E8" s="1">
        <f>_xlfn.LET(_xlpm.x,_xlfn.WRAPROWS(INDEX(цены!$B$3:$I$5,MATCH(E$2,цены!$A$3:$A$5,),),2),_xlpm.y,продажи!E8,IF(_xlpm.y,_xlpm.y*LOOKUP($B8,INDEX(_xlpm.x,,2),INDEX(_xlpm.x,,1)),""))</f>
        <v>600</v>
      </c>
      <c r="F8" s="9">
        <f t="shared" si="0"/>
        <v>3140</v>
      </c>
    </row>
    <row r="9" spans="1:6" x14ac:dyDescent="0.3">
      <c r="A9" s="2" t="s">
        <v>9</v>
      </c>
      <c r="B9" s="3">
        <v>44652</v>
      </c>
      <c r="C9" s="1">
        <f>_xlfn.LET(_xlpm.x,_xlfn.WRAPROWS(INDEX(цены!$B$3:$I$5,MATCH(C$2,цены!$A$3:$A$5,),),2),_xlpm.y,продажи!C9,IF(_xlpm.y,_xlpm.y*LOOKUP($B9,INDEX(_xlpm.x,,2),INDEX(_xlpm.x,,1)),""))</f>
        <v>1500</v>
      </c>
      <c r="D9" s="1" t="str">
        <f>_xlfn.LET(_xlpm.x,_xlfn.WRAPROWS(INDEX(цены!$B$3:$I$5,MATCH(D$2,цены!$A$3:$A$5,),),2),_xlpm.y,продажи!D9,IF(_xlpm.y,_xlpm.y*LOOKUP($B9,INDEX(_xlpm.x,,2),INDEX(_xlpm.x,,1)),""))</f>
        <v/>
      </c>
      <c r="E9" s="1" t="str">
        <f>_xlfn.LET(_xlpm.x,_xlfn.WRAPROWS(INDEX(цены!$B$3:$I$5,MATCH(E$2,цены!$A$3:$A$5,),),2),_xlpm.y,продажи!E9,IF(_xlpm.y,_xlpm.y*LOOKUP($B9,INDEX(_xlpm.x,,2),INDEX(_xlpm.x,,1)),""))</f>
        <v/>
      </c>
      <c r="F9" s="9">
        <f t="shared" si="0"/>
        <v>1500</v>
      </c>
    </row>
    <row r="10" spans="1:6" x14ac:dyDescent="0.3">
      <c r="A10" s="2" t="s">
        <v>10</v>
      </c>
      <c r="B10" s="3">
        <v>44630</v>
      </c>
      <c r="C10" s="1">
        <f>_xlfn.LET(_xlpm.x,_xlfn.WRAPROWS(INDEX(цены!$B$3:$I$5,MATCH(C$2,цены!$A$3:$A$5,),),2),_xlpm.y,продажи!C10,IF(_xlpm.y,_xlpm.y*LOOKUP($B10,INDEX(_xlpm.x,,2),INDEX(_xlpm.x,,1)),""))</f>
        <v>1200</v>
      </c>
      <c r="D10" s="1">
        <f>_xlfn.LET(_xlpm.x,_xlfn.WRAPROWS(INDEX(цены!$B$3:$I$5,MATCH(D$2,цены!$A$3:$A$5,),),2),_xlpm.y,продажи!D10,IF(_xlpm.y,_xlpm.y*LOOKUP($B10,INDEX(_xlpm.x,,2),INDEX(_xlpm.x,,1)),""))</f>
        <v>540</v>
      </c>
      <c r="E10" s="1">
        <f>_xlfn.LET(_xlpm.x,_xlfn.WRAPROWS(INDEX(цены!$B$3:$I$5,MATCH(E$2,цены!$A$3:$A$5,),),2),_xlpm.y,продажи!E10,IF(_xlpm.y,_xlpm.y*LOOKUP($B10,INDEX(_xlpm.x,,2),INDEX(_xlpm.x,,1)),""))</f>
        <v>600</v>
      </c>
      <c r="F10" s="9">
        <f t="shared" si="0"/>
        <v>2340</v>
      </c>
    </row>
    <row r="11" spans="1:6" x14ac:dyDescent="0.3">
      <c r="A11" s="2" t="s">
        <v>11</v>
      </c>
      <c r="B11" s="3">
        <v>44661</v>
      </c>
      <c r="C11" s="1" t="str">
        <f>_xlfn.LET(_xlpm.x,_xlfn.WRAPROWS(INDEX(цены!$B$3:$I$5,MATCH(C$2,цены!$A$3:$A$5,),),2),_xlpm.y,продажи!C11,IF(_xlpm.y,_xlpm.y*LOOKUP($B11,INDEX(_xlpm.x,,2),INDEX(_xlpm.x,,1)),""))</f>
        <v/>
      </c>
      <c r="D11" s="1">
        <f>_xlfn.LET(_xlpm.x,_xlfn.WRAPROWS(INDEX(цены!$B$3:$I$5,MATCH(D$2,цены!$A$3:$A$5,),),2),_xlpm.y,продажи!D11,IF(_xlpm.y,_xlpm.y*LOOKUP($B11,INDEX(_xlpm.x,,2),INDEX(_xlpm.x,,1)),""))</f>
        <v>550</v>
      </c>
      <c r="E11" s="1">
        <f>_xlfn.LET(_xlpm.x,_xlfn.WRAPROWS(INDEX(цены!$B$3:$I$5,MATCH(E$2,цены!$A$3:$A$5,),),2),_xlpm.y,продажи!E11,IF(_xlpm.y,_xlpm.y*LOOKUP($B11,INDEX(_xlpm.x,,2),INDEX(_xlpm.x,,1)),""))</f>
        <v>600</v>
      </c>
      <c r="F11" s="9">
        <f t="shared" si="0"/>
        <v>1150</v>
      </c>
    </row>
    <row r="12" spans="1:6" x14ac:dyDescent="0.3">
      <c r="C12" s="1" t="str">
        <f>_xlfn.LET(_xlpm.x,_xlfn.WRAPROWS(INDEX(цены!$B$3:$I$5,MATCH(C$2,цены!$A$3:$A$5,),),2),_xlpm.y,продажи!C12,IF(_xlpm.y,_xlpm.y*LOOKUP($B12,INDEX(_xlpm.x,,2),INDEX(_xlpm.x,,1)),""))</f>
        <v/>
      </c>
      <c r="D12" s="1" t="str">
        <f>_xlfn.LET(_xlpm.x,_xlfn.WRAPROWS(INDEX(цены!$B$3:$I$5,MATCH(D$2,цены!$A$3:$A$5,),),2),_xlpm.y,продажи!D12,IF(_xlpm.y,_xlpm.y*LOOKUP($B12,INDEX(_xlpm.x,,2),INDEX(_xlpm.x,,1)),""))</f>
        <v/>
      </c>
      <c r="E12" s="1" t="str">
        <f>_xlfn.LET(_xlpm.x,_xlfn.WRAPROWS(INDEX(цены!$B$3:$I$5,MATCH(E$2,цены!$A$3:$A$5,),),2),_xlpm.y,продажи!E12,IF(_xlpm.y,_xlpm.y*LOOKUP($B12,INDEX(_xlpm.x,,2),INDEX(_xlpm.x,,1)),""))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цены</vt:lpstr>
      <vt:lpstr>продажи</vt:lpstr>
      <vt:lpstr>себестомость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usr</cp:lastModifiedBy>
  <dcterms:created xsi:type="dcterms:W3CDTF">2022-07-30T04:51:20Z</dcterms:created>
  <dcterms:modified xsi:type="dcterms:W3CDTF">2022-07-30T07:24:49Z</dcterms:modified>
</cp:coreProperties>
</file>