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00" windowHeight="6630"/>
  </bookViews>
  <sheets>
    <sheet name="Лист1 (2)" sheetId="1" r:id="rId1"/>
  </sheets>
  <externalReferences>
    <externalReference r:id="rId2"/>
  </externalReferences>
  <definedNames>
    <definedName name="Decoder">[1]Склад!$C$3,[1]Склад!$I$3,[1]Склад!$R$3,[1]Склад!$K$3,[1]Склад!$L$3,[1]Склад!$U$3</definedName>
    <definedName name="Овощи" localSheetId="0">#REF!</definedName>
    <definedName name="Овощи">#REF!</definedName>
    <definedName name="Одежда" localSheetId="0">#REF!</definedName>
    <definedName name="Одежда">#REF!</definedName>
    <definedName name="Товар" localSheetId="0">#REF!</definedName>
    <definedName name="Товар">#REF!</definedName>
    <definedName name="Фрукты" localSheetId="0">#REF!</definedName>
    <definedName name="Фрукты">#REF!</definedName>
  </definedNames>
  <calcPr calcId="152511" iterateDelta="252"/>
</workbook>
</file>

<file path=xl/calcChain.xml><?xml version="1.0" encoding="utf-8"?>
<calcChain xmlns="http://schemas.openxmlformats.org/spreadsheetml/2006/main">
  <c r="K9" i="1" l="1"/>
  <c r="L9" i="1"/>
  <c r="M9" i="1"/>
  <c r="K10" i="1"/>
  <c r="L10" i="1"/>
  <c r="M10" i="1"/>
  <c r="L8" i="1"/>
  <c r="M8" i="1"/>
  <c r="K8" i="1"/>
</calcChain>
</file>

<file path=xl/sharedStrings.xml><?xml version="1.0" encoding="utf-8"?>
<sst xmlns="http://schemas.openxmlformats.org/spreadsheetml/2006/main" count="49" uniqueCount="23">
  <si>
    <t>К12</t>
  </si>
  <si>
    <t>УЦ2</t>
  </si>
  <si>
    <t>Ц22</t>
  </si>
  <si>
    <t>Цех</t>
  </si>
  <si>
    <t>Номен.номер</t>
  </si>
  <si>
    <t>Наимен.позиции</t>
  </si>
  <si>
    <t>Ремонт1</t>
  </si>
  <si>
    <t>Ремонт2</t>
  </si>
  <si>
    <t>Ремонт 100</t>
  </si>
  <si>
    <t>№ п/п</t>
  </si>
  <si>
    <t>ПРТ|092510|450022</t>
  </si>
  <si>
    <t>Швеллер 12У (свыше 6000)</t>
  </si>
  <si>
    <t>ПРТ|092510|450025</t>
  </si>
  <si>
    <t>Швеллер 14У (свыше 6000)</t>
  </si>
  <si>
    <t>ПРТ|092510|450027</t>
  </si>
  <si>
    <t>Швеллер 16У (свыше 6000)</t>
  </si>
  <si>
    <t>Бронь К12</t>
  </si>
  <si>
    <t>Бронь УЦ2</t>
  </si>
  <si>
    <t>Бронь Ц22</t>
  </si>
  <si>
    <t xml:space="preserve">Строк таких может быть больше 150 штук:
50 штук на К12;
50 штук на УЦ2;
 50 штук на Ц22, данные "номер.номера" и "наимен.позиции" одинаковые в трех цехах К12, УЦ2, Ц22
Ремонтов тоже может быть 100 штук, в примере указано три ремонта.
</t>
  </si>
  <si>
    <t>Таблица с данными исходными</t>
  </si>
  <si>
    <t>Таблица с сумированными данными</t>
  </si>
  <si>
    <t>В этой таблице столбец "Номен.номер" и "Наимен.позиции" содержат данные только 50 строк одного цеха, так как они одинаковы для трех цехов.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</si>
</sst>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b/>
      <sz val="8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Calibri"/>
      <family val="2"/>
      <scheme val="minor"/>
    </font>
    <font>
      <b/>
      <sz val="11"/>
      <color rgb="FFC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096741"/>
      </left>
      <right style="thin">
        <color rgb="FF096741"/>
      </right>
      <top style="thin">
        <color rgb="FF096741"/>
      </top>
      <bottom style="thin">
        <color rgb="FF096741"/>
      </bottom>
      <diagonal/>
    </border>
    <border>
      <left style="thin">
        <color rgb="FF096741"/>
      </left>
      <right/>
      <top style="thin">
        <color rgb="FF096741"/>
      </top>
      <bottom style="thin">
        <color rgb="FF096741"/>
      </bottom>
      <diagonal/>
    </border>
    <border>
      <left style="thin">
        <color rgb="FF096741"/>
      </left>
      <right style="thin">
        <color rgb="FF096741"/>
      </right>
      <top style="thin">
        <color rgb="FF096741"/>
      </top>
      <bottom/>
      <diagonal/>
    </border>
    <border>
      <left style="thin">
        <color rgb="FF096741"/>
      </left>
      <right/>
      <top style="thin">
        <color rgb="FF096741"/>
      </top>
      <bottom/>
      <diagonal/>
    </border>
    <border>
      <left/>
      <right style="thin">
        <color rgb="FF096741"/>
      </right>
      <top/>
      <bottom style="thin">
        <color rgb="FF096741"/>
      </bottom>
      <diagonal/>
    </border>
    <border>
      <left style="thin">
        <color rgb="FF096741"/>
      </left>
      <right style="thin">
        <color rgb="FF096741"/>
      </right>
      <top/>
      <bottom style="thin">
        <color rgb="FF096741"/>
      </bottom>
      <diagonal/>
    </border>
    <border>
      <left style="thin">
        <color rgb="FF096741"/>
      </left>
      <right/>
      <top/>
      <bottom style="thin">
        <color rgb="FF096741"/>
      </bottom>
      <diagonal/>
    </border>
    <border>
      <left/>
      <right style="thin">
        <color rgb="FF096741"/>
      </right>
      <top style="thin">
        <color rgb="FF096741"/>
      </top>
      <bottom style="thin">
        <color rgb="FF096741"/>
      </bottom>
      <diagonal/>
    </border>
    <border>
      <left/>
      <right style="thin">
        <color rgb="FF096741"/>
      </right>
      <top style="thin">
        <color rgb="FF096741"/>
      </top>
      <bottom/>
      <diagonal/>
    </border>
    <border>
      <left style="thin">
        <color rgb="FF096741"/>
      </left>
      <right style="thin">
        <color rgb="FF096741"/>
      </right>
      <top style="thin">
        <color theme="4" tint="0.39997558519241921"/>
      </top>
      <bottom style="thin">
        <color rgb="FF096741"/>
      </bottom>
      <diagonal/>
    </border>
    <border>
      <left/>
      <right style="thin">
        <color rgb="FF096741"/>
      </right>
      <top style="thin">
        <color theme="4" tint="0.39997558519241921"/>
      </top>
      <bottom style="thin">
        <color rgb="FF09674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21">
    <dxf>
      <font>
        <strike val="0"/>
        <outline val="0"/>
        <shadow val="0"/>
        <u val="none"/>
        <vertAlign val="baseline"/>
        <sz val="8"/>
        <color auto="1"/>
      </font>
    </dxf>
    <dxf>
      <font>
        <strike val="0"/>
        <outline val="0"/>
        <shadow val="0"/>
        <u val="none"/>
        <vertAlign val="baseline"/>
        <sz val="8"/>
        <color auto="1"/>
      </font>
    </dxf>
    <dxf>
      <font>
        <strike val="0"/>
        <outline val="0"/>
        <shadow val="0"/>
        <u val="none"/>
        <vertAlign val="baseline"/>
        <sz val="8"/>
        <color auto="1"/>
      </font>
    </dxf>
    <dxf>
      <font>
        <strike val="0"/>
        <outline val="0"/>
        <shadow val="0"/>
        <u val="none"/>
        <vertAlign val="baseline"/>
        <sz val="8"/>
        <color auto="1"/>
      </font>
    </dxf>
    <dxf>
      <font>
        <strike val="0"/>
        <outline val="0"/>
        <shadow val="0"/>
        <u val="none"/>
        <vertAlign val="baseline"/>
        <sz val="8"/>
        <color auto="1"/>
      </font>
    </dxf>
    <dxf>
      <border outline="0">
        <left style="thin">
          <color rgb="FF096741"/>
        </left>
        <right style="thin">
          <color rgb="FF096741"/>
        </right>
        <top style="thin">
          <color rgb="FF096741"/>
        </top>
        <bottom style="thin">
          <color rgb="FF096741"/>
        </bottom>
      </border>
    </dxf>
    <dxf>
      <font>
        <strike val="0"/>
        <outline val="0"/>
        <shadow val="0"/>
        <u val="none"/>
        <vertAlign val="baseline"/>
        <sz val="8"/>
        <color auto="1"/>
      </font>
    </dxf>
    <dxf>
      <border outline="0">
        <bottom style="thin">
          <color rgb="FF09674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96741"/>
        </left>
        <right style="thin">
          <color rgb="FF096741"/>
        </right>
        <top/>
        <bottom/>
      </border>
    </dxf>
    <dxf>
      <font>
        <strike val="0"/>
        <outline val="0"/>
        <shadow val="0"/>
        <u val="none"/>
        <vertAlign val="baseline"/>
        <sz val="8"/>
        <color theme="1"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96741"/>
        </left>
        <right/>
        <top style="thin">
          <color rgb="FF096741"/>
        </top>
        <bottom style="thin">
          <color rgb="FF09674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96741"/>
        </left>
        <right style="thin">
          <color rgb="FF096741"/>
        </right>
        <top style="thin">
          <color rgb="FF096741"/>
        </top>
        <bottom style="thin">
          <color rgb="FF09674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96741"/>
        </left>
        <right style="thin">
          <color rgb="FF096741"/>
        </right>
        <top style="thin">
          <color rgb="FF096741"/>
        </top>
        <bottom style="thin">
          <color rgb="FF09674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96741"/>
        </left>
        <right style="thin">
          <color rgb="FF096741"/>
        </right>
        <top style="thin">
          <color rgb="FF096741"/>
        </top>
        <bottom style="thin">
          <color rgb="FF09674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96741"/>
        </left>
        <right style="thin">
          <color rgb="FF096741"/>
        </right>
        <top style="thin">
          <color rgb="FF096741"/>
        </top>
        <bottom style="thin">
          <color rgb="FF09674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96741"/>
        </left>
        <right style="thin">
          <color rgb="FF096741"/>
        </right>
        <top style="thin">
          <color rgb="FF096741"/>
        </top>
        <bottom style="thin">
          <color rgb="FF09674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096741"/>
        </right>
        <top style="thin">
          <color rgb="FF096741"/>
        </top>
        <bottom style="thin">
          <color rgb="FF096741"/>
        </bottom>
      </border>
    </dxf>
    <dxf>
      <border>
        <top style="thin">
          <color rgb="FF096741"/>
        </top>
      </border>
    </dxf>
    <dxf>
      <border diagonalUp="0" diagonalDown="0">
        <left style="thin">
          <color rgb="FF096741"/>
        </left>
        <right style="thin">
          <color rgb="FF096741"/>
        </right>
        <top style="thin">
          <color rgb="FF096741"/>
        </top>
        <bottom style="thin">
          <color rgb="FF09674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9674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96741"/>
        </left>
        <right style="thin">
          <color rgb="FF09674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ven/Downloads/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ход на склад (СТАН)"/>
      <sheetName val="Склад"/>
      <sheetName val="Ремонты"/>
      <sheetName val="Лист1"/>
      <sheetName val="Лист1 (2)"/>
    </sheetNames>
    <sheetDataSet>
      <sheetData sheetId="0"/>
      <sheetData sheetId="1">
        <row r="3">
          <cell r="C3" t="str">
            <v>Номенклатурный номер</v>
          </cell>
          <cell r="I3" t="str">
            <v>Склад КЦ</v>
          </cell>
          <cell r="K3" t="str">
            <v>Остаток КЦ</v>
          </cell>
          <cell r="L3" t="str">
            <v>Количество с MTL06 на начало месяца (КЦ)</v>
          </cell>
          <cell r="R3" t="str">
            <v>Бронь ЦУПХП</v>
          </cell>
          <cell r="U3" t="str">
            <v>Приход со стана за 2021 год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id="1" name="Таблица1" displayName="Таблица1" ref="A3:G12" totalsRowShown="0" headerRowDxfId="20" dataDxfId="18" headerRowBorderDxfId="19" tableBorderDxfId="17" totalsRowBorderDxfId="16">
  <autoFilter ref="A3:G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№ п/п" dataDxfId="15"/>
    <tableColumn id="2" name="Цех" dataDxfId="14"/>
    <tableColumn id="3" name="Номен.номер" dataDxfId="13"/>
    <tableColumn id="4" name="Наимен.позиции" dataDxfId="12"/>
    <tableColumn id="5" name="Ремонт1" dataDxfId="11"/>
    <tableColumn id="6" name="Ремонт2" dataDxfId="10"/>
    <tableColumn id="7" name="Ремонт 100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I3:M6" totalsRowShown="0" headerRowDxfId="8" dataDxfId="6" headerRowBorderDxfId="7" tableBorderDxfId="5">
  <autoFilter ref="I3:M6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Номен.номер" dataDxfId="4"/>
    <tableColumn id="2" name="Наимен.позиции" dataDxfId="3"/>
    <tableColumn id="3" name="Бронь К12" dataDxfId="2"/>
    <tableColumn id="4" name="Бронь УЦ2" dataDxfId="1"/>
    <tableColumn id="5" name="Бронь Ц2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K8" sqref="K8"/>
    </sheetView>
  </sheetViews>
  <sheetFormatPr defaultRowHeight="15" x14ac:dyDescent="0.25"/>
  <cols>
    <col min="1" max="1" width="5.7109375" customWidth="1"/>
    <col min="2" max="2" width="6" customWidth="1"/>
    <col min="3" max="3" width="17.7109375" customWidth="1"/>
    <col min="4" max="4" width="28.42578125" customWidth="1"/>
    <col min="5" max="7" width="9.85546875" customWidth="1"/>
    <col min="8" max="8" width="9.28515625" customWidth="1"/>
    <col min="9" max="9" width="14.7109375" bestFit="1" customWidth="1"/>
    <col min="10" max="10" width="21.7109375" bestFit="1" customWidth="1"/>
    <col min="11" max="13" width="11.85546875" customWidth="1"/>
  </cols>
  <sheetData>
    <row r="1" spans="1:14" x14ac:dyDescent="0.25">
      <c r="C1" s="30" t="s">
        <v>20</v>
      </c>
      <c r="D1" s="30"/>
      <c r="E1" s="30"/>
      <c r="I1" s="30" t="s">
        <v>21</v>
      </c>
      <c r="J1" s="30"/>
      <c r="K1" s="30"/>
      <c r="L1" s="30"/>
      <c r="M1" s="30"/>
      <c r="N1" s="30"/>
    </row>
    <row r="3" spans="1:14" ht="24" customHeight="1" x14ac:dyDescent="0.25">
      <c r="A3" s="1" t="s">
        <v>9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3" t="s">
        <v>8</v>
      </c>
      <c r="I3" s="16" t="s">
        <v>4</v>
      </c>
      <c r="J3" s="17" t="s">
        <v>5</v>
      </c>
      <c r="K3" s="18" t="s">
        <v>16</v>
      </c>
      <c r="L3" s="18" t="s">
        <v>17</v>
      </c>
      <c r="M3" s="19" t="s">
        <v>18</v>
      </c>
    </row>
    <row r="4" spans="1:14" x14ac:dyDescent="0.25">
      <c r="A4" s="6">
        <v>1</v>
      </c>
      <c r="B4" s="7" t="s">
        <v>0</v>
      </c>
      <c r="C4" s="4" t="s">
        <v>10</v>
      </c>
      <c r="D4" s="4" t="s">
        <v>11</v>
      </c>
      <c r="E4" s="7">
        <v>12</v>
      </c>
      <c r="F4" s="7">
        <v>2</v>
      </c>
      <c r="G4" s="12">
        <v>1</v>
      </c>
      <c r="I4" s="20" t="s">
        <v>10</v>
      </c>
      <c r="J4" s="21" t="s">
        <v>11</v>
      </c>
      <c r="K4" s="26">
        <v>15</v>
      </c>
      <c r="L4" s="26">
        <v>6</v>
      </c>
      <c r="M4" s="27">
        <v>25</v>
      </c>
    </row>
    <row r="5" spans="1:14" x14ac:dyDescent="0.25">
      <c r="A5" s="8">
        <v>2</v>
      </c>
      <c r="B5" s="9" t="s">
        <v>0</v>
      </c>
      <c r="C5" s="5" t="s">
        <v>12</v>
      </c>
      <c r="D5" s="5" t="s">
        <v>13</v>
      </c>
      <c r="E5" s="9"/>
      <c r="F5" s="9">
        <v>3</v>
      </c>
      <c r="G5" s="12">
        <v>1</v>
      </c>
      <c r="I5" s="22" t="s">
        <v>12</v>
      </c>
      <c r="J5" s="23" t="s">
        <v>13</v>
      </c>
      <c r="K5" s="26">
        <v>4</v>
      </c>
      <c r="L5" s="26">
        <v>12</v>
      </c>
      <c r="M5" s="27">
        <v>9</v>
      </c>
    </row>
    <row r="6" spans="1:14" x14ac:dyDescent="0.25">
      <c r="A6" s="6">
        <v>3</v>
      </c>
      <c r="B6" s="7" t="s">
        <v>0</v>
      </c>
      <c r="C6" s="5" t="s">
        <v>14</v>
      </c>
      <c r="D6" s="5" t="s">
        <v>15</v>
      </c>
      <c r="E6" s="7">
        <v>2</v>
      </c>
      <c r="F6" s="7"/>
      <c r="G6" s="12">
        <v>3</v>
      </c>
      <c r="I6" s="24" t="s">
        <v>14</v>
      </c>
      <c r="J6" s="25" t="s">
        <v>15</v>
      </c>
      <c r="K6" s="28">
        <v>5</v>
      </c>
      <c r="L6" s="28">
        <v>19</v>
      </c>
      <c r="M6" s="29">
        <v>9</v>
      </c>
    </row>
    <row r="7" spans="1:14" x14ac:dyDescent="0.25">
      <c r="A7" s="8">
        <v>1</v>
      </c>
      <c r="B7" s="9" t="s">
        <v>1</v>
      </c>
      <c r="C7" s="4" t="s">
        <v>10</v>
      </c>
      <c r="D7" s="4" t="s">
        <v>11</v>
      </c>
      <c r="E7" s="9">
        <v>1</v>
      </c>
      <c r="F7" s="9">
        <v>1</v>
      </c>
      <c r="G7" s="12">
        <v>4</v>
      </c>
    </row>
    <row r="8" spans="1:14" x14ac:dyDescent="0.25">
      <c r="A8" s="6">
        <v>2</v>
      </c>
      <c r="B8" s="9" t="s">
        <v>1</v>
      </c>
      <c r="C8" s="5" t="s">
        <v>12</v>
      </c>
      <c r="D8" s="5" t="s">
        <v>13</v>
      </c>
      <c r="E8" s="7">
        <v>4</v>
      </c>
      <c r="F8" s="7">
        <v>3</v>
      </c>
      <c r="G8" s="12">
        <v>5</v>
      </c>
      <c r="K8" s="32">
        <f>SUMPRODUCT(Таблица1[[Ремонт1]:[Ремонт 100]]*(Таблица1[[Цех]:[Цех]]=RIGHT(Таблица2[[#Headers],[Бронь К12]],3))*(Таблица1[[Номен.номер]:[Номен.номер]]=$I4)*(Таблица1[[Наимен.позиции]:[Наимен.позиции]]=$J4))</f>
        <v>15</v>
      </c>
      <c r="L8" s="32">
        <f>SUMPRODUCT(Таблица1[[Ремонт1]:[Ремонт 100]]*(Таблица1[[Цех]:[Цех]]=RIGHT(Таблица2[[#Headers],[Бронь УЦ2]],3))*(Таблица1[[Номен.номер]:[Номен.номер]]=$I4)*(Таблица1[[Наимен.позиции]:[Наимен.позиции]]=$J4))</f>
        <v>6</v>
      </c>
      <c r="M8" s="32">
        <f>SUMPRODUCT(Таблица1[[Ремонт1]:[Ремонт 100]]*(Таблица1[[Цех]:[Цех]]=RIGHT(Таблица2[[#Headers],[Бронь Ц22]],3))*(Таблица1[[Номен.номер]:[Номен.номер]]=$I4)*(Таблица1[[Наимен.позиции]:[Наимен.позиции]]=$J4))</f>
        <v>25</v>
      </c>
    </row>
    <row r="9" spans="1:14" x14ac:dyDescent="0.25">
      <c r="A9" s="8">
        <v>3</v>
      </c>
      <c r="B9" s="9" t="s">
        <v>1</v>
      </c>
      <c r="C9" s="5" t="s">
        <v>14</v>
      </c>
      <c r="D9" s="5" t="s">
        <v>15</v>
      </c>
      <c r="E9" s="9">
        <v>6</v>
      </c>
      <c r="F9" s="9">
        <v>7</v>
      </c>
      <c r="G9" s="12">
        <v>6</v>
      </c>
      <c r="I9" s="14"/>
      <c r="J9" s="14"/>
      <c r="K9" s="32">
        <f>SUMPRODUCT(Таблица1[[Ремонт1]:[Ремонт 100]]*(Таблица1[[Цех]:[Цех]]=RIGHT(Таблица2[[#Headers],[Бронь К12]],3))*(Таблица1[[Номен.номер]:[Номен.номер]]=$I5)*(Таблица1[[Наимен.позиции]:[Наимен.позиции]]=$J5))</f>
        <v>4</v>
      </c>
      <c r="L9" s="32">
        <f>SUMPRODUCT(Таблица1[[Ремонт1]:[Ремонт 100]]*(Таблица1[[Цех]:[Цех]]=RIGHT(Таблица2[[#Headers],[Бронь УЦ2]],3))*(Таблица1[[Номен.номер]:[Номен.номер]]=$I5)*(Таблица1[[Наимен.позиции]:[Наимен.позиции]]=$J5))</f>
        <v>12</v>
      </c>
      <c r="M9" s="32">
        <f>SUMPRODUCT(Таблица1[[Ремонт1]:[Ремонт 100]]*(Таблица1[[Цех]:[Цех]]=RIGHT(Таблица2[[#Headers],[Бронь Ц22]],3))*(Таблица1[[Номен.номер]:[Номен.номер]]=$I5)*(Таблица1[[Наимен.позиции]:[Наимен.позиции]]=$J5))</f>
        <v>9</v>
      </c>
    </row>
    <row r="10" spans="1:14" x14ac:dyDescent="0.25">
      <c r="A10" s="6">
        <v>1</v>
      </c>
      <c r="B10" s="7" t="s">
        <v>2</v>
      </c>
      <c r="C10" s="4" t="s">
        <v>10</v>
      </c>
      <c r="D10" s="4" t="s">
        <v>11</v>
      </c>
      <c r="E10" s="7">
        <v>8</v>
      </c>
      <c r="F10" s="7">
        <v>10</v>
      </c>
      <c r="G10" s="12">
        <v>7</v>
      </c>
      <c r="I10" s="15"/>
      <c r="J10" s="15"/>
      <c r="K10" s="32">
        <f>SUMPRODUCT(Таблица1[[Ремонт1]:[Ремонт 100]]*(Таблица1[[Цех]:[Цех]]=RIGHT(Таблица2[[#Headers],[Бронь К12]],3))*(Таблица1[[Номен.номер]:[Номен.номер]]=$I6)*(Таблица1[[Наимен.позиции]:[Наимен.позиции]]=$J6))</f>
        <v>5</v>
      </c>
      <c r="L10" s="32">
        <f>SUMPRODUCT(Таблица1[[Ремонт1]:[Ремонт 100]]*(Таблица1[[Цех]:[Цех]]=RIGHT(Таблица2[[#Headers],[Бронь УЦ2]],3))*(Таблица1[[Номен.номер]:[Номен.номер]]=$I6)*(Таблица1[[Наимен.позиции]:[Наимен.позиции]]=$J6))</f>
        <v>19</v>
      </c>
      <c r="M10" s="32">
        <f>SUMPRODUCT(Таблица1[[Ремонт1]:[Ремонт 100]]*(Таблица1[[Цех]:[Цех]]=RIGHT(Таблица2[[#Headers],[Бронь Ц22]],3))*(Таблица1[[Номен.номер]:[Номен.номер]]=$I6)*(Таблица1[[Наимен.позиции]:[Наимен.позиции]]=$J6))</f>
        <v>9</v>
      </c>
    </row>
    <row r="11" spans="1:14" x14ac:dyDescent="0.25">
      <c r="A11" s="8">
        <v>2</v>
      </c>
      <c r="B11" s="9" t="s">
        <v>2</v>
      </c>
      <c r="C11" s="5" t="s">
        <v>12</v>
      </c>
      <c r="D11" s="5" t="s">
        <v>13</v>
      </c>
      <c r="E11" s="9">
        <v>1</v>
      </c>
      <c r="F11" s="9"/>
      <c r="G11" s="12">
        <v>8</v>
      </c>
      <c r="I11" s="15"/>
      <c r="J11" s="15"/>
      <c r="K11" s="15"/>
      <c r="L11" s="15"/>
      <c r="M11" s="15"/>
    </row>
    <row r="12" spans="1:14" x14ac:dyDescent="0.25">
      <c r="A12" s="10">
        <v>3</v>
      </c>
      <c r="B12" s="11" t="s">
        <v>2</v>
      </c>
      <c r="C12" s="5" t="s">
        <v>14</v>
      </c>
      <c r="D12" s="5" t="s">
        <v>15</v>
      </c>
      <c r="E12" s="11"/>
      <c r="F12" s="11"/>
      <c r="G12" s="13">
        <v>9</v>
      </c>
      <c r="I12" s="15"/>
      <c r="J12" s="15"/>
      <c r="K12" s="15"/>
      <c r="L12" s="15"/>
      <c r="M12" s="15"/>
    </row>
    <row r="14" spans="1:14" ht="195" customHeight="1" x14ac:dyDescent="0.25">
      <c r="B14" s="31" t="s">
        <v>19</v>
      </c>
      <c r="C14" s="31"/>
      <c r="D14" s="31"/>
      <c r="E14" s="31"/>
      <c r="F14" s="31"/>
      <c r="I14" s="31" t="s">
        <v>22</v>
      </c>
      <c r="J14" s="31"/>
      <c r="K14" s="31"/>
      <c r="L14" s="31"/>
      <c r="M14" s="31"/>
    </row>
  </sheetData>
  <mergeCells count="4">
    <mergeCell ref="C1:E1"/>
    <mergeCell ref="I1:N1"/>
    <mergeCell ref="B14:F14"/>
    <mergeCell ref="I14:M14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8555238-D610-4C65-B9E2-2E1859D407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 (2)</vt:lpstr>
    </vt:vector>
  </TitlesOfParts>
  <Company>MMK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Лазарев Андрей Олегович</dc:creator>
  <cp:lastModifiedBy>Eka Tugulashvili</cp:lastModifiedBy>
  <dcterms:created xsi:type="dcterms:W3CDTF">2022-07-21T03:46:06Z</dcterms:created>
  <dcterms:modified xsi:type="dcterms:W3CDTF">2022-07-21T07:26:08Z</dcterms:modified>
</cp:coreProperties>
</file>