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D7" i="2"/>
  <c r="T7" i="2" s="1"/>
  <c r="D8" i="2" l="1"/>
  <c r="T8" i="2" s="1"/>
  <c r="D9" i="2" l="1"/>
  <c r="D10" i="2" s="1"/>
  <c r="T9" i="2" l="1"/>
  <c r="D11" i="2"/>
  <c r="T11" i="2" s="1"/>
  <c r="T10" i="2"/>
  <c r="C6" i="2" l="1"/>
  <c r="E6" i="2" s="1"/>
  <c r="F6" i="2" s="1"/>
  <c r="J6" i="2" l="1"/>
  <c r="K6" i="2" s="1"/>
  <c r="Q6" i="2" s="1"/>
  <c r="G6" i="2"/>
  <c r="L6" i="2" s="1"/>
  <c r="M6" i="2" s="1"/>
  <c r="R6" i="2" s="1"/>
  <c r="H6" i="2"/>
  <c r="N6" i="2" s="1"/>
  <c r="O6" i="2" s="1"/>
  <c r="S6" i="2" s="1"/>
  <c r="B15" i="1"/>
  <c r="B14" i="1"/>
  <c r="C14" i="1" l="1"/>
  <c r="A15" i="1" s="1"/>
  <c r="A14" i="1"/>
  <c r="C6" i="1" l="1"/>
  <c r="C7" i="1"/>
  <c r="C5" i="1"/>
  <c r="C15" i="1" s="1"/>
  <c r="A16" i="1" s="1"/>
  <c r="B16" i="1" l="1"/>
  <c r="C16" i="1" s="1"/>
  <c r="A17" i="1" s="1"/>
  <c r="B17" i="1" l="1"/>
  <c r="C17" i="1" s="1"/>
  <c r="A18" i="1" s="1"/>
  <c r="B18" i="1" l="1"/>
  <c r="C18" i="1" s="1"/>
  <c r="A19" i="1" s="1"/>
  <c r="B19" i="1" l="1"/>
  <c r="C19" i="1" s="1"/>
  <c r="U6" i="2" l="1"/>
  <c r="V6" i="2" s="1"/>
  <c r="C7" i="2" s="1"/>
  <c r="E7" i="2" l="1"/>
  <c r="F7" i="2" l="1"/>
  <c r="G7" i="2"/>
  <c r="H7" i="2"/>
  <c r="J7" i="2" l="1"/>
  <c r="K7" i="2" s="1"/>
  <c r="Q7" i="2" s="1"/>
  <c r="L7" i="2"/>
  <c r="M7" i="2" s="1"/>
  <c r="R7" i="2" s="1"/>
  <c r="N7" i="2"/>
  <c r="O7" i="2" s="1"/>
  <c r="S7" i="2" s="1"/>
  <c r="U7" i="2" l="1"/>
  <c r="V7" i="2" s="1"/>
  <c r="C8" i="2" s="1"/>
  <c r="E8" i="2" s="1"/>
  <c r="F8" i="2" l="1"/>
  <c r="G8" i="2"/>
  <c r="H8" i="2"/>
  <c r="J8" i="2" l="1"/>
  <c r="K8" i="2" s="1"/>
  <c r="Q8" i="2" s="1"/>
  <c r="L8" i="2"/>
  <c r="M8" i="2" s="1"/>
  <c r="R8" i="2" s="1"/>
  <c r="N8" i="2"/>
  <c r="O8" i="2" s="1"/>
  <c r="S8" i="2" s="1"/>
  <c r="U8" i="2" l="1"/>
  <c r="V8" i="2" s="1"/>
  <c r="C9" i="2" s="1"/>
  <c r="E9" i="2" s="1"/>
  <c r="H9" i="2" l="1"/>
  <c r="G9" i="2"/>
  <c r="F9" i="2"/>
  <c r="J9" i="2" l="1"/>
  <c r="K9" i="2" s="1"/>
  <c r="Q9" i="2" s="1"/>
  <c r="L9" i="2"/>
  <c r="M9" i="2" s="1"/>
  <c r="R9" i="2" s="1"/>
  <c r="N9" i="2"/>
  <c r="O9" i="2" s="1"/>
  <c r="S9" i="2" s="1"/>
  <c r="U9" i="2" l="1"/>
  <c r="V9" i="2" s="1"/>
  <c r="C10" i="2" s="1"/>
  <c r="E10" i="2" s="1"/>
  <c r="F10" i="2" l="1"/>
  <c r="H10" i="2"/>
  <c r="G10" i="2"/>
  <c r="J10" i="2" l="1"/>
  <c r="K10" i="2" s="1"/>
  <c r="Q10" i="2" s="1"/>
  <c r="N10" i="2"/>
  <c r="O10" i="2" s="1"/>
  <c r="S10" i="2" s="1"/>
  <c r="L10" i="2"/>
  <c r="M10" i="2" s="1"/>
  <c r="R10" i="2" s="1"/>
  <c r="U10" i="2" l="1"/>
  <c r="V10" i="2" s="1"/>
  <c r="C11" i="2" s="1"/>
  <c r="E11" i="2" s="1"/>
  <c r="F11" i="2" l="1"/>
  <c r="G11" i="2"/>
  <c r="L11" i="2" s="1"/>
  <c r="M11" i="2" s="1"/>
  <c r="R11" i="2" s="1"/>
  <c r="H11" i="2"/>
  <c r="N11" i="2" s="1"/>
  <c r="O11" i="2" s="1"/>
  <c r="S11" i="2" s="1"/>
  <c r="J11" i="2" l="1"/>
  <c r="K11" i="2" s="1"/>
  <c r="Q11" i="2" s="1"/>
  <c r="U11" i="2" s="1"/>
  <c r="V11" i="2" s="1"/>
</calcChain>
</file>

<file path=xl/sharedStrings.xml><?xml version="1.0" encoding="utf-8"?>
<sst xmlns="http://schemas.openxmlformats.org/spreadsheetml/2006/main" count="31" uniqueCount="26">
  <si>
    <t>Служит</t>
  </si>
  <si>
    <t>Уволен</t>
  </si>
  <si>
    <t>Декрет</t>
  </si>
  <si>
    <t>Разница в месяцах между датами декрета</t>
  </si>
  <si>
    <t>Срок носки предмета в месяцах</t>
  </si>
  <si>
    <t>Расчеты</t>
  </si>
  <si>
    <t>следующий срок</t>
  </si>
  <si>
    <t>1й декрет</t>
  </si>
  <si>
    <t>2й декрет</t>
  </si>
  <si>
    <t>3й декрет</t>
  </si>
  <si>
    <t>Начало</t>
  </si>
  <si>
    <t>Планируемая дата без декрета</t>
  </si>
  <si>
    <t>Срок необходимый</t>
  </si>
  <si>
    <t>начало декрета</t>
  </si>
  <si>
    <t>срок декрета</t>
  </si>
  <si>
    <t>определение присутствет ли 1 декрет</t>
  </si>
  <si>
    <t>определение присутствет ли 2 декрет</t>
  </si>
  <si>
    <t>определение присутствет ли 3 декрет</t>
  </si>
  <si>
    <t>Итого с декретами</t>
  </si>
  <si>
    <t>Сумма месяцев с декретами</t>
  </si>
  <si>
    <t>1 декрет</t>
  </si>
  <si>
    <t>2 декрет</t>
  </si>
  <si>
    <t>3 декрет</t>
  </si>
  <si>
    <t>убираем повторение 1 декрета</t>
  </si>
  <si>
    <t>убираем повторение 2 декрета</t>
  </si>
  <si>
    <t>убираем повторение 3 декрета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</si>
</sst>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1" fillId="0" borderId="1" xfId="0" applyNumberFormat="1" applyFont="1" applyBorder="1"/>
    <xf numFmtId="14" fontId="2" fillId="0" borderId="1" xfId="0" applyNumberFormat="1" applyFont="1" applyBorder="1"/>
    <xf numFmtId="0" fontId="3" fillId="0" borderId="1" xfId="0" applyFont="1" applyBorder="1"/>
    <xf numFmtId="0" fontId="4" fillId="0" borderId="1" xfId="0" applyNumberFormat="1" applyFont="1" applyFill="1" applyBorder="1" applyAlignment="1" applyProtection="1"/>
    <xf numFmtId="14" fontId="1" fillId="0" borderId="0" xfId="0" applyNumberFormat="1" applyFont="1"/>
    <xf numFmtId="14" fontId="5" fillId="0" borderId="0" xfId="0" applyNumberFormat="1" applyFont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4" sqref="C14"/>
    </sheetView>
  </sheetViews>
  <sheetFormatPr defaultRowHeight="15.75" x14ac:dyDescent="0.25"/>
  <cols>
    <col min="1" max="1" width="11.28515625" style="1" customWidth="1"/>
    <col min="2" max="2" width="15" style="1" customWidth="1"/>
    <col min="3" max="3" width="11.28515625" style="1" bestFit="1" customWidth="1"/>
    <col min="4" max="16384" width="9.140625" style="1"/>
  </cols>
  <sheetData>
    <row r="1" spans="1:5" x14ac:dyDescent="0.25">
      <c r="A1" s="4" t="s">
        <v>0</v>
      </c>
      <c r="B1" s="2">
        <v>38604</v>
      </c>
    </row>
    <row r="2" spans="1:5" x14ac:dyDescent="0.25">
      <c r="A2" s="4" t="s">
        <v>1</v>
      </c>
      <c r="B2" s="2">
        <v>44694</v>
      </c>
    </row>
    <row r="4" spans="1:5" x14ac:dyDescent="0.25">
      <c r="A4" s="1" t="s">
        <v>2</v>
      </c>
      <c r="C4" s="1" t="s">
        <v>3</v>
      </c>
    </row>
    <row r="5" spans="1:5" x14ac:dyDescent="0.25">
      <c r="A5" s="3">
        <v>40673</v>
      </c>
      <c r="B5" s="3">
        <v>41367</v>
      </c>
      <c r="C5" s="5">
        <f>(YEAR(B5)-YEAR(A5))*12+MONTH(B5)-MONTH(A5)</f>
        <v>23</v>
      </c>
      <c r="E5" s="1" t="s">
        <v>7</v>
      </c>
    </row>
    <row r="6" spans="1:5" x14ac:dyDescent="0.25">
      <c r="A6" s="3">
        <v>43070</v>
      </c>
      <c r="B6" s="3">
        <v>43525</v>
      </c>
      <c r="C6" s="5">
        <f t="shared" ref="C6:C7" si="0">(YEAR(B6)-YEAR(A6))*12+MONTH(B6)-MONTH(A6)</f>
        <v>15</v>
      </c>
      <c r="E6" s="1" t="s">
        <v>8</v>
      </c>
    </row>
    <row r="7" spans="1:5" x14ac:dyDescent="0.25">
      <c r="A7" s="3"/>
      <c r="B7" s="3"/>
      <c r="C7" s="5">
        <f t="shared" si="0"/>
        <v>0</v>
      </c>
      <c r="E7" s="1" t="s">
        <v>9</v>
      </c>
    </row>
    <row r="10" spans="1:5" x14ac:dyDescent="0.25">
      <c r="A10" s="1" t="s">
        <v>4</v>
      </c>
    </row>
    <row r="11" spans="1:5" x14ac:dyDescent="0.25">
      <c r="A11" s="1">
        <v>36</v>
      </c>
    </row>
    <row r="13" spans="1:5" x14ac:dyDescent="0.25">
      <c r="A13" s="1" t="s">
        <v>5</v>
      </c>
      <c r="C13" s="1" t="s">
        <v>6</v>
      </c>
    </row>
    <row r="14" spans="1:5" x14ac:dyDescent="0.25">
      <c r="A14" s="6">
        <f>B1</f>
        <v>38604</v>
      </c>
      <c r="B14" s="1">
        <f>IF(A14&gt;=$A$5,$A$11+$C$5,$A$11)</f>
        <v>36</v>
      </c>
      <c r="C14" s="7">
        <f>EDATE(A14,B14)</f>
        <v>39700</v>
      </c>
    </row>
    <row r="15" spans="1:5" x14ac:dyDescent="0.25">
      <c r="A15" s="6">
        <f>C14</f>
        <v>39700</v>
      </c>
      <c r="B15" s="1">
        <f t="shared" ref="B15:B19" si="1">IF(A15&gt;=$A$5,$A$11+$C$5,$A$11)</f>
        <v>36</v>
      </c>
      <c r="C15" s="7">
        <f>EDATE(A15,B15)</f>
        <v>40795</v>
      </c>
    </row>
    <row r="16" spans="1:5" x14ac:dyDescent="0.25">
      <c r="A16" s="6">
        <f t="shared" ref="A16:A19" si="2">C15</f>
        <v>40795</v>
      </c>
      <c r="B16" s="1">
        <f t="shared" si="1"/>
        <v>59</v>
      </c>
      <c r="C16" s="7">
        <f t="shared" ref="C16:C19" si="3">EDATE(A16,B16)</f>
        <v>42591</v>
      </c>
    </row>
    <row r="17" spans="1:3" x14ac:dyDescent="0.25">
      <c r="A17" s="6">
        <f t="shared" si="2"/>
        <v>42591</v>
      </c>
      <c r="B17" s="1">
        <f t="shared" si="1"/>
        <v>59</v>
      </c>
      <c r="C17" s="7">
        <f t="shared" si="3"/>
        <v>44386</v>
      </c>
    </row>
    <row r="18" spans="1:3" x14ac:dyDescent="0.25">
      <c r="A18" s="6">
        <f t="shared" si="2"/>
        <v>44386</v>
      </c>
      <c r="B18" s="1">
        <f t="shared" si="1"/>
        <v>59</v>
      </c>
      <c r="C18" s="7">
        <f t="shared" si="3"/>
        <v>46182</v>
      </c>
    </row>
    <row r="19" spans="1:3" x14ac:dyDescent="0.25">
      <c r="A19" s="6">
        <f t="shared" si="2"/>
        <v>46182</v>
      </c>
      <c r="B19" s="1">
        <f t="shared" si="1"/>
        <v>59</v>
      </c>
      <c r="C19" s="7">
        <f t="shared" si="3"/>
        <v>47977</v>
      </c>
    </row>
  </sheetData>
  <conditionalFormatting sqref="C14:C19">
    <cfRule type="cellIs" dxfId="10" priority="1" operator="greaterThan">
      <formula>$B$2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zoomScale="90" zoomScaleNormal="90" workbookViewId="0">
      <selection activeCell="A5" sqref="A5"/>
    </sheetView>
  </sheetViews>
  <sheetFormatPr defaultRowHeight="15" x14ac:dyDescent="0.25"/>
  <cols>
    <col min="1" max="1" width="11" style="9" bestFit="1" customWidth="1"/>
    <col min="2" max="2" width="9.140625" style="9"/>
    <col min="3" max="3" width="11" style="9" bestFit="1" customWidth="1"/>
    <col min="4" max="4" width="13.85546875" style="9" customWidth="1"/>
    <col min="5" max="5" width="14.42578125" style="9" customWidth="1"/>
    <col min="6" max="6" width="17.28515625" style="9" customWidth="1"/>
    <col min="7" max="7" width="14" style="9" customWidth="1"/>
    <col min="8" max="8" width="16.42578125" style="9" customWidth="1"/>
    <col min="9" max="16" width="10.140625" style="9" customWidth="1"/>
    <col min="17" max="19" width="9.140625" style="9"/>
    <col min="20" max="20" width="15" style="9" customWidth="1"/>
    <col min="21" max="21" width="15.28515625" style="9" customWidth="1"/>
    <col min="22" max="22" width="11.28515625" style="9" bestFit="1" customWidth="1"/>
    <col min="23" max="16384" width="9.140625" style="9"/>
  </cols>
  <sheetData>
    <row r="1" spans="1:22" ht="30" x14ac:dyDescent="0.25">
      <c r="A1" s="8">
        <v>40065</v>
      </c>
      <c r="E1" s="9" t="s">
        <v>13</v>
      </c>
      <c r="F1" s="8">
        <v>40848</v>
      </c>
      <c r="G1" s="9">
        <v>12</v>
      </c>
      <c r="H1" s="9" t="s">
        <v>14</v>
      </c>
    </row>
    <row r="2" spans="1:22" ht="30" x14ac:dyDescent="0.25">
      <c r="E2" s="9" t="s">
        <v>13</v>
      </c>
      <c r="F2" s="8">
        <v>41310</v>
      </c>
      <c r="G2" s="9">
        <v>24</v>
      </c>
      <c r="H2" s="9" t="s">
        <v>14</v>
      </c>
    </row>
    <row r="3" spans="1:22" ht="30" x14ac:dyDescent="0.25">
      <c r="E3" s="9" t="s">
        <v>13</v>
      </c>
      <c r="F3" s="8">
        <v>43287</v>
      </c>
      <c r="G3" s="9">
        <v>36</v>
      </c>
      <c r="H3" s="9" t="s">
        <v>14</v>
      </c>
    </row>
    <row r="4" spans="1:22" ht="45" x14ac:dyDescent="0.25">
      <c r="C4" s="9" t="s">
        <v>10</v>
      </c>
      <c r="D4" s="9" t="s">
        <v>12</v>
      </c>
      <c r="E4" s="9" t="s">
        <v>11</v>
      </c>
      <c r="F4" s="9" t="s">
        <v>15</v>
      </c>
      <c r="G4" s="9" t="s">
        <v>16</v>
      </c>
      <c r="H4" s="9" t="s">
        <v>17</v>
      </c>
      <c r="J4" s="12" t="s">
        <v>23</v>
      </c>
      <c r="K4" s="12"/>
      <c r="L4" s="12" t="s">
        <v>24</v>
      </c>
      <c r="M4" s="12"/>
      <c r="N4" s="12" t="s">
        <v>25</v>
      </c>
      <c r="O4" s="12"/>
      <c r="Q4" s="9" t="s">
        <v>20</v>
      </c>
      <c r="R4" s="9" t="s">
        <v>21</v>
      </c>
      <c r="S4" s="9" t="s">
        <v>22</v>
      </c>
      <c r="T4" s="9" t="s">
        <v>12</v>
      </c>
      <c r="U4" s="9" t="s">
        <v>19</v>
      </c>
      <c r="V4" s="9" t="s">
        <v>18</v>
      </c>
    </row>
    <row r="6" spans="1:22" x14ac:dyDescent="0.25">
      <c r="C6" s="8">
        <f>A1</f>
        <v>40065</v>
      </c>
      <c r="D6" s="9">
        <v>120</v>
      </c>
      <c r="E6" s="10">
        <f>EDATE(C6,D6)</f>
        <v>43717</v>
      </c>
      <c r="F6" s="9">
        <f>IF(E6&gt;=$F$1,1,0)</f>
        <v>1</v>
      </c>
      <c r="G6" s="9">
        <f t="shared" ref="G6:G11" si="0">IF(E6&gt;=$F$2,1,0)</f>
        <v>1</v>
      </c>
      <c r="H6" s="9">
        <f t="shared" ref="H6:H11" si="1">IF(E6&gt;=$F$3,1,0)</f>
        <v>1</v>
      </c>
      <c r="J6" s="11">
        <f>SUM($F$5:F6)</f>
        <v>1</v>
      </c>
      <c r="K6" s="9">
        <f>IF(J6=1,1,0)</f>
        <v>1</v>
      </c>
      <c r="L6" s="11">
        <f>SUM($G$5:G6)</f>
        <v>1</v>
      </c>
      <c r="M6" s="9">
        <f>IF(L6=1,1,0)</f>
        <v>1</v>
      </c>
      <c r="N6" s="11">
        <f>SUM($H$5:H6)</f>
        <v>1</v>
      </c>
      <c r="O6" s="9">
        <f>IF(N6=1,1,0)</f>
        <v>1</v>
      </c>
      <c r="Q6" s="9">
        <f>IF(K6&gt;0,$G$1,0)</f>
        <v>12</v>
      </c>
      <c r="R6" s="9">
        <f>IF(M6&gt;0,$G$2,0)</f>
        <v>24</v>
      </c>
      <c r="S6" s="9">
        <f>IF(O6&gt;0,$G$3,0)</f>
        <v>36</v>
      </c>
      <c r="T6" s="9">
        <f>D6</f>
        <v>120</v>
      </c>
      <c r="U6" s="9">
        <f t="shared" ref="U6:U11" si="2">SUM(Q6:T6)</f>
        <v>192</v>
      </c>
      <c r="V6" s="10">
        <f>EDATE(C6,U6)</f>
        <v>45909</v>
      </c>
    </row>
    <row r="7" spans="1:22" x14ac:dyDescent="0.25">
      <c r="C7" s="8">
        <f>V6</f>
        <v>45909</v>
      </c>
      <c r="D7" s="9">
        <f>D6</f>
        <v>120</v>
      </c>
      <c r="E7" s="10">
        <f t="shared" ref="E7:E11" si="3">EDATE(C7,D7)</f>
        <v>49561</v>
      </c>
      <c r="F7" s="9">
        <f t="shared" ref="F7:F11" si="4">IF(E7&gt;=$F$1,1,0)</f>
        <v>1</v>
      </c>
      <c r="G7" s="9">
        <f t="shared" si="0"/>
        <v>1</v>
      </c>
      <c r="H7" s="9">
        <f t="shared" si="1"/>
        <v>1</v>
      </c>
      <c r="J7" s="11">
        <f>SUM($F$5:F7)</f>
        <v>2</v>
      </c>
      <c r="K7" s="9">
        <f>IF(J7=1,1,0)</f>
        <v>0</v>
      </c>
      <c r="L7" s="11">
        <f>SUM($G$5:G7)</f>
        <v>2</v>
      </c>
      <c r="M7" s="9">
        <f t="shared" ref="M7:M11" si="5">IF(L7=1,1,0)</f>
        <v>0</v>
      </c>
      <c r="N7" s="11">
        <f>SUM($H$5:H7)</f>
        <v>2</v>
      </c>
      <c r="O7" s="9">
        <f t="shared" ref="O7:O11" si="6">IF(N7=1,1,0)</f>
        <v>0</v>
      </c>
      <c r="Q7" s="9">
        <f t="shared" ref="Q7:Q11" si="7">IF(K7&gt;0,$G$1,0)</f>
        <v>0</v>
      </c>
      <c r="R7" s="9">
        <f t="shared" ref="R7:R11" si="8">IF(M7&gt;0,$G$2,0)</f>
        <v>0</v>
      </c>
      <c r="S7" s="9">
        <f t="shared" ref="S7:S11" si="9">IF(O7&gt;0,$G$3,0)</f>
        <v>0</v>
      </c>
      <c r="T7" s="9">
        <f>D7</f>
        <v>120</v>
      </c>
      <c r="U7" s="9">
        <f t="shared" si="2"/>
        <v>120</v>
      </c>
      <c r="V7" s="10">
        <f>EDATE(C7,U7)</f>
        <v>49561</v>
      </c>
    </row>
    <row r="8" spans="1:22" x14ac:dyDescent="0.25">
      <c r="C8" s="8">
        <f t="shared" ref="C8:C11" si="10">V7</f>
        <v>49561</v>
      </c>
      <c r="D8" s="9">
        <f t="shared" ref="D8:D11" si="11">D7</f>
        <v>120</v>
      </c>
      <c r="E8" s="10">
        <f t="shared" si="3"/>
        <v>53214</v>
      </c>
      <c r="F8" s="9">
        <f t="shared" si="4"/>
        <v>1</v>
      </c>
      <c r="G8" s="9">
        <f t="shared" si="0"/>
        <v>1</v>
      </c>
      <c r="H8" s="9">
        <f t="shared" si="1"/>
        <v>1</v>
      </c>
      <c r="J8" s="11">
        <f>SUM($F$5:F8)</f>
        <v>3</v>
      </c>
      <c r="K8" s="9">
        <f>IF(J8=1,1,0)</f>
        <v>0</v>
      </c>
      <c r="L8" s="11">
        <f>SUM($G$5:G8)</f>
        <v>3</v>
      </c>
      <c r="M8" s="9">
        <f t="shared" si="5"/>
        <v>0</v>
      </c>
      <c r="N8" s="11">
        <f>SUM($H$5:H8)</f>
        <v>3</v>
      </c>
      <c r="O8" s="9">
        <f t="shared" si="6"/>
        <v>0</v>
      </c>
      <c r="Q8" s="9">
        <f t="shared" si="7"/>
        <v>0</v>
      </c>
      <c r="R8" s="9">
        <f t="shared" si="8"/>
        <v>0</v>
      </c>
      <c r="S8" s="9">
        <f t="shared" si="9"/>
        <v>0</v>
      </c>
      <c r="T8" s="9">
        <f>D8</f>
        <v>120</v>
      </c>
      <c r="U8" s="9">
        <f t="shared" si="2"/>
        <v>120</v>
      </c>
      <c r="V8" s="10">
        <f>EDATE(C8,U8)</f>
        <v>53214</v>
      </c>
    </row>
    <row r="9" spans="1:22" x14ac:dyDescent="0.25">
      <c r="C9" s="8">
        <f t="shared" si="10"/>
        <v>53214</v>
      </c>
      <c r="D9" s="9">
        <f t="shared" si="11"/>
        <v>120</v>
      </c>
      <c r="E9" s="10">
        <f t="shared" si="3"/>
        <v>56866</v>
      </c>
      <c r="F9" s="9">
        <f t="shared" si="4"/>
        <v>1</v>
      </c>
      <c r="G9" s="9">
        <f t="shared" si="0"/>
        <v>1</v>
      </c>
      <c r="H9" s="9">
        <f t="shared" si="1"/>
        <v>1</v>
      </c>
      <c r="J9" s="11">
        <f>SUM($F$5:F9)</f>
        <v>4</v>
      </c>
      <c r="K9" s="9">
        <f>IF(J9=1,1,0)</f>
        <v>0</v>
      </c>
      <c r="L9" s="11">
        <f>SUM($G$5:G9)</f>
        <v>4</v>
      </c>
      <c r="M9" s="9">
        <f t="shared" si="5"/>
        <v>0</v>
      </c>
      <c r="N9" s="11">
        <f>SUM($H$5:H9)</f>
        <v>4</v>
      </c>
      <c r="O9" s="9">
        <f t="shared" si="6"/>
        <v>0</v>
      </c>
      <c r="Q9" s="9">
        <f t="shared" si="7"/>
        <v>0</v>
      </c>
      <c r="R9" s="9">
        <f t="shared" si="8"/>
        <v>0</v>
      </c>
      <c r="S9" s="9">
        <f t="shared" si="9"/>
        <v>0</v>
      </c>
      <c r="T9" s="9">
        <f>D9</f>
        <v>120</v>
      </c>
      <c r="U9" s="9">
        <f t="shared" si="2"/>
        <v>120</v>
      </c>
      <c r="V9" s="10">
        <f>EDATE(C9,U9)</f>
        <v>56866</v>
      </c>
    </row>
    <row r="10" spans="1:22" x14ac:dyDescent="0.25">
      <c r="C10" s="8">
        <f t="shared" si="10"/>
        <v>56866</v>
      </c>
      <c r="D10" s="9">
        <f t="shared" si="11"/>
        <v>120</v>
      </c>
      <c r="E10" s="10">
        <f t="shared" si="3"/>
        <v>60519</v>
      </c>
      <c r="F10" s="9">
        <f t="shared" si="4"/>
        <v>1</v>
      </c>
      <c r="G10" s="9">
        <f t="shared" si="0"/>
        <v>1</v>
      </c>
      <c r="H10" s="9">
        <f t="shared" si="1"/>
        <v>1</v>
      </c>
      <c r="J10" s="11">
        <f>SUM($F$5:F10)</f>
        <v>5</v>
      </c>
      <c r="K10" s="9">
        <f>IF(J10=1,1,0)</f>
        <v>0</v>
      </c>
      <c r="L10" s="11">
        <f>SUM($G$5:G10)</f>
        <v>5</v>
      </c>
      <c r="M10" s="9">
        <f t="shared" si="5"/>
        <v>0</v>
      </c>
      <c r="N10" s="11">
        <f>SUM($H$5:H10)</f>
        <v>5</v>
      </c>
      <c r="O10" s="9">
        <f t="shared" si="6"/>
        <v>0</v>
      </c>
      <c r="Q10" s="9">
        <f t="shared" si="7"/>
        <v>0</v>
      </c>
      <c r="R10" s="9">
        <f t="shared" si="8"/>
        <v>0</v>
      </c>
      <c r="S10" s="9">
        <f t="shared" si="9"/>
        <v>0</v>
      </c>
      <c r="T10" s="9">
        <f>D10</f>
        <v>120</v>
      </c>
      <c r="U10" s="9">
        <f t="shared" si="2"/>
        <v>120</v>
      </c>
      <c r="V10" s="10">
        <f>EDATE(C10,U10)</f>
        <v>60519</v>
      </c>
    </row>
    <row r="11" spans="1:22" x14ac:dyDescent="0.25">
      <c r="C11" s="8">
        <f t="shared" si="10"/>
        <v>60519</v>
      </c>
      <c r="D11" s="9">
        <f t="shared" si="11"/>
        <v>120</v>
      </c>
      <c r="E11" s="10">
        <f t="shared" si="3"/>
        <v>64171</v>
      </c>
      <c r="F11" s="9">
        <f t="shared" si="4"/>
        <v>1</v>
      </c>
      <c r="G11" s="9">
        <f t="shared" si="0"/>
        <v>1</v>
      </c>
      <c r="H11" s="9">
        <f t="shared" si="1"/>
        <v>1</v>
      </c>
      <c r="J11" s="11">
        <f>SUM($F$5:F11)</f>
        <v>6</v>
      </c>
      <c r="K11" s="9">
        <f>IF(J11=1,1,0)</f>
        <v>0</v>
      </c>
      <c r="L11" s="11">
        <f>SUM($G$5:G11)</f>
        <v>6</v>
      </c>
      <c r="M11" s="9">
        <f t="shared" si="5"/>
        <v>0</v>
      </c>
      <c r="N11" s="11">
        <f>SUM($H$5:H11)</f>
        <v>6</v>
      </c>
      <c r="O11" s="9">
        <f t="shared" si="6"/>
        <v>0</v>
      </c>
      <c r="Q11" s="9">
        <f t="shared" si="7"/>
        <v>0</v>
      </c>
      <c r="R11" s="9">
        <f t="shared" si="8"/>
        <v>0</v>
      </c>
      <c r="S11" s="9">
        <f t="shared" si="9"/>
        <v>0</v>
      </c>
      <c r="T11" s="9">
        <f>D11</f>
        <v>120</v>
      </c>
      <c r="U11" s="9">
        <f t="shared" si="2"/>
        <v>120</v>
      </c>
      <c r="V11" s="10">
        <f>EDATE(C11,U11)</f>
        <v>64171</v>
      </c>
    </row>
  </sheetData>
  <mergeCells count="3">
    <mergeCell ref="J4:K4"/>
    <mergeCell ref="L4:M4"/>
    <mergeCell ref="N4:O4"/>
  </mergeCells>
  <conditionalFormatting sqref="V6">
    <cfRule type="cellIs" dxfId="9" priority="20" operator="greaterThan">
      <formula>$B$2</formula>
    </cfRule>
  </conditionalFormatting>
  <conditionalFormatting sqref="V7">
    <cfRule type="cellIs" dxfId="8" priority="19" operator="greaterThan">
      <formula>$B$2</formula>
    </cfRule>
  </conditionalFormatting>
  <conditionalFormatting sqref="V8">
    <cfRule type="cellIs" dxfId="7" priority="18" operator="greaterThan">
      <formula>$B$2</formula>
    </cfRule>
  </conditionalFormatting>
  <conditionalFormatting sqref="V9">
    <cfRule type="cellIs" dxfId="6" priority="17" operator="greaterThan">
      <formula>$B$2</formula>
    </cfRule>
  </conditionalFormatting>
  <conditionalFormatting sqref="V10">
    <cfRule type="cellIs" dxfId="5" priority="16" operator="greaterThan">
      <formula>$B$2</formula>
    </cfRule>
  </conditionalFormatting>
  <conditionalFormatting sqref="V11">
    <cfRule type="cellIs" dxfId="4" priority="15" operator="greaterThan">
      <formula>$B$2</formula>
    </cfRule>
  </conditionalFormatting>
  <conditionalFormatting sqref="E6:E11">
    <cfRule type="cellIs" dxfId="3" priority="14" operator="greaterThan">
      <formula>$B$2</formula>
    </cfRule>
  </conditionalFormatting>
  <conditionalFormatting sqref="L6:L11">
    <cfRule type="cellIs" dxfId="2" priority="2" operator="greaterThan">
      <formula>$B$2</formula>
    </cfRule>
  </conditionalFormatting>
  <conditionalFormatting sqref="J6:J11">
    <cfRule type="cellIs" dxfId="1" priority="6" operator="greaterThan">
      <formula>$B$2</formula>
    </cfRule>
  </conditionalFormatting>
  <conditionalFormatting sqref="N6:N11">
    <cfRule type="cellIs" dxfId="0" priority="1" operator="greaterThan">
      <formula>$B$2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2022-07-16T17:03:43Z</dcterms:created>
  <dcterms:modified xsi:type="dcterms:W3CDTF">2022-07-18T16:49:15Z</dcterms:modified>
</cp:coreProperties>
</file>