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68695DF3-3827-4205-AB0C-45A16C72F3BB}" xr6:coauthVersionLast="47" xr6:coauthVersionMax="47" xr10:uidLastSave="{00000000-0000-0000-0000-000000000000}"/>
  <bookViews>
    <workbookView xWindow="1500" yWindow="-120" windowWidth="37020" windowHeight="16440" xr2:uid="{633C2D48-E89B-4DFA-99AB-6006B57A4A5B}"/>
  </bookViews>
  <sheets>
    <sheet name="Данные" sheetId="2" r:id="rId1"/>
  </sheets>
  <definedNames>
    <definedName name="ExternalData_1" localSheetId="0" hidden="1">Данные!$A$1:$C$59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" l="1" a="1"/>
  <c r="M3" i="2" s="1"/>
  <c r="M4" i="2" a="1"/>
  <c r="M4" i="2"/>
  <c r="M5" i="2" a="1"/>
  <c r="M5" i="2" s="1"/>
  <c r="M6" i="2" a="1"/>
  <c r="M6" i="2"/>
  <c r="M7" i="2" a="1"/>
  <c r="M7" i="2" s="1"/>
  <c r="M8" i="2" a="1"/>
  <c r="M8" i="2"/>
  <c r="M9" i="2" a="1"/>
  <c r="M9" i="2" s="1"/>
  <c r="M10" i="2" a="1"/>
  <c r="M10" i="2"/>
  <c r="M11" i="2" a="1"/>
  <c r="M11" i="2" s="1"/>
  <c r="M12" i="2" a="1"/>
  <c r="M12" i="2"/>
  <c r="M13" i="2" a="1"/>
  <c r="M13" i="2" s="1"/>
  <c r="M14" i="2" a="1"/>
  <c r="M14" i="2"/>
  <c r="M15" i="2" a="1"/>
  <c r="M15" i="2" s="1"/>
  <c r="M16" i="2" a="1"/>
  <c r="M16" i="2"/>
  <c r="M17" i="2" a="1"/>
  <c r="M17" i="2" s="1"/>
  <c r="M18" i="2" a="1"/>
  <c r="M18" i="2"/>
  <c r="M19" i="2" a="1"/>
  <c r="M19" i="2" s="1"/>
  <c r="M20" i="2" a="1"/>
  <c r="M20" i="2"/>
  <c r="M21" i="2" a="1"/>
  <c r="M21" i="2" s="1"/>
  <c r="M22" i="2" a="1"/>
  <c r="M22" i="2"/>
  <c r="M23" i="2" a="1"/>
  <c r="M23" i="2" s="1"/>
  <c r="M24" i="2" a="1"/>
  <c r="M24" i="2"/>
  <c r="M25" i="2" a="1"/>
  <c r="M25" i="2" s="1"/>
  <c r="M26" i="2" a="1"/>
  <c r="M26" i="2"/>
  <c r="M27" i="2" a="1"/>
  <c r="M27" i="2" s="1"/>
  <c r="M28" i="2" a="1"/>
  <c r="M28" i="2"/>
  <c r="M29" i="2" a="1"/>
  <c r="M29" i="2" s="1"/>
  <c r="M30" i="2" a="1"/>
  <c r="M30" i="2"/>
  <c r="M31" i="2" a="1"/>
  <c r="M31" i="2" s="1"/>
  <c r="M32" i="2" a="1"/>
  <c r="M32" i="2"/>
  <c r="M33" i="2" a="1"/>
  <c r="M33" i="2" s="1"/>
  <c r="M34" i="2" a="1"/>
  <c r="M34" i="2"/>
  <c r="M35" i="2" a="1"/>
  <c r="M35" i="2" s="1"/>
  <c r="M36" i="2" a="1"/>
  <c r="M36" i="2"/>
  <c r="M37" i="2" a="1"/>
  <c r="M37" i="2" s="1"/>
  <c r="M38" i="2" a="1"/>
  <c r="M38" i="2"/>
  <c r="M39" i="2" a="1"/>
  <c r="M39" i="2" s="1"/>
  <c r="M40" i="2" a="1"/>
  <c r="M40" i="2"/>
  <c r="M41" i="2" a="1"/>
  <c r="M41" i="2" s="1"/>
  <c r="M42" i="2" a="1"/>
  <c r="M42" i="2"/>
  <c r="M43" i="2" a="1"/>
  <c r="M43" i="2" s="1"/>
  <c r="M44" i="2" a="1"/>
  <c r="M44" i="2"/>
  <c r="M45" i="2" a="1"/>
  <c r="M45" i="2" s="1"/>
  <c r="M46" i="2" a="1"/>
  <c r="M46" i="2"/>
  <c r="M47" i="2" a="1"/>
  <c r="M47" i="2" s="1"/>
  <c r="M48" i="2" a="1"/>
  <c r="M48" i="2"/>
  <c r="M49" i="2" a="1"/>
  <c r="M49" i="2" s="1"/>
  <c r="M50" i="2" a="1"/>
  <c r="M50" i="2"/>
  <c r="M51" i="2" a="1"/>
  <c r="M51" i="2" s="1"/>
  <c r="M52" i="2" a="1"/>
  <c r="M52" i="2"/>
  <c r="M53" i="2" a="1"/>
  <c r="M53" i="2" s="1"/>
  <c r="M54" i="2" a="1"/>
  <c r="M54" i="2"/>
  <c r="M55" i="2" a="1"/>
  <c r="M55" i="2" s="1"/>
  <c r="M56" i="2" a="1"/>
  <c r="M56" i="2"/>
  <c r="M57" i="2" a="1"/>
  <c r="M57" i="2" s="1"/>
  <c r="M58" i="2" a="1"/>
  <c r="M58" i="2"/>
  <c r="M59" i="2" a="1"/>
  <c r="M59" i="2" s="1"/>
  <c r="M2" i="2" a="1"/>
  <c r="M2" i="2" s="1"/>
  <c r="G2" i="2" a="1"/>
  <c r="G2" i="2" s="1"/>
  <c r="K3" i="2" a="1"/>
  <c r="K3" i="2" s="1"/>
  <c r="K4" i="2" a="1"/>
  <c r="K4" i="2"/>
  <c r="K5" i="2" a="1"/>
  <c r="K5" i="2" s="1"/>
  <c r="K6" i="2" a="1"/>
  <c r="K6" i="2" s="1"/>
  <c r="K7" i="2" a="1"/>
  <c r="K7" i="2" s="1"/>
  <c r="K8" i="2" a="1"/>
  <c r="K8" i="2" s="1"/>
  <c r="K9" i="2" a="1"/>
  <c r="K9" i="2" s="1"/>
  <c r="K10" i="2" a="1"/>
  <c r="K10" i="2"/>
  <c r="K11" i="2" a="1"/>
  <c r="K11" i="2" s="1"/>
  <c r="K12" i="2" a="1"/>
  <c r="K12" i="2"/>
  <c r="K13" i="2" a="1"/>
  <c r="K13" i="2" s="1"/>
  <c r="K14" i="2" a="1"/>
  <c r="K14" i="2"/>
  <c r="K15" i="2" a="1"/>
  <c r="K15" i="2" s="1"/>
  <c r="K16" i="2" a="1"/>
  <c r="K16" i="2" s="1"/>
  <c r="K17" i="2" a="1"/>
  <c r="K17" i="2" s="1"/>
  <c r="K18" i="2" a="1"/>
  <c r="K18" i="2"/>
  <c r="K19" i="2" a="1"/>
  <c r="K19" i="2" s="1"/>
  <c r="K20" i="2" a="1"/>
  <c r="K20" i="2"/>
  <c r="K21" i="2" a="1"/>
  <c r="K21" i="2" s="1"/>
  <c r="K22" i="2" a="1"/>
  <c r="K22" i="2"/>
  <c r="K23" i="2" a="1"/>
  <c r="K23" i="2" s="1"/>
  <c r="K24" i="2" a="1"/>
  <c r="K24" i="2" s="1"/>
  <c r="K25" i="2" a="1"/>
  <c r="K25" i="2" s="1"/>
  <c r="K26" i="2" a="1"/>
  <c r="K26" i="2"/>
  <c r="K27" i="2" a="1"/>
  <c r="K27" i="2" s="1"/>
  <c r="K28" i="2" a="1"/>
  <c r="K28" i="2"/>
  <c r="K29" i="2" a="1"/>
  <c r="K29" i="2" s="1"/>
  <c r="K30" i="2" a="1"/>
  <c r="K30" i="2"/>
  <c r="K31" i="2" a="1"/>
  <c r="K31" i="2" s="1"/>
  <c r="K32" i="2" a="1"/>
  <c r="K32" i="2" s="1"/>
  <c r="K33" i="2" a="1"/>
  <c r="K33" i="2" s="1"/>
  <c r="K34" i="2" a="1"/>
  <c r="K34" i="2"/>
  <c r="K35" i="2" a="1"/>
  <c r="K35" i="2" s="1"/>
  <c r="K36" i="2" a="1"/>
  <c r="K36" i="2"/>
  <c r="K37" i="2" a="1"/>
  <c r="K37" i="2" s="1"/>
  <c r="K38" i="2" a="1"/>
  <c r="K38" i="2"/>
  <c r="K39" i="2" a="1"/>
  <c r="K39" i="2" s="1"/>
  <c r="K40" i="2" a="1"/>
  <c r="K40" i="2" s="1"/>
  <c r="K41" i="2" a="1"/>
  <c r="K41" i="2" s="1"/>
  <c r="K42" i="2" a="1"/>
  <c r="K42" i="2"/>
  <c r="K43" i="2" a="1"/>
  <c r="K43" i="2" s="1"/>
  <c r="K44" i="2" a="1"/>
  <c r="K44" i="2"/>
  <c r="K45" i="2" a="1"/>
  <c r="K45" i="2" s="1"/>
  <c r="K46" i="2" a="1"/>
  <c r="K46" i="2" s="1"/>
  <c r="K47" i="2" a="1"/>
  <c r="K47" i="2" s="1"/>
  <c r="K48" i="2" a="1"/>
  <c r="K48" i="2" s="1"/>
  <c r="K49" i="2" a="1"/>
  <c r="K49" i="2" s="1"/>
  <c r="K50" i="2" a="1"/>
  <c r="K50" i="2"/>
  <c r="K51" i="2" a="1"/>
  <c r="K51" i="2" s="1"/>
  <c r="K52" i="2" a="1"/>
  <c r="K52" i="2"/>
  <c r="K53" i="2" a="1"/>
  <c r="K53" i="2" s="1"/>
  <c r="K54" i="2" a="1"/>
  <c r="K54" i="2" s="1"/>
  <c r="K55" i="2" a="1"/>
  <c r="K55" i="2" s="1"/>
  <c r="K56" i="2" a="1"/>
  <c r="K56" i="2" s="1"/>
  <c r="K57" i="2" a="1"/>
  <c r="K57" i="2" s="1"/>
  <c r="K58" i="2" a="1"/>
  <c r="K58" i="2"/>
  <c r="K59" i="2" a="1"/>
  <c r="K59" i="2" s="1"/>
  <c r="K2" i="2" a="1"/>
  <c r="K2" i="2" s="1"/>
  <c r="I3" i="2" a="1"/>
  <c r="I3" i="2" s="1"/>
  <c r="I4" i="2" a="1"/>
  <c r="I4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19" i="2" a="1"/>
  <c r="I19" i="2" s="1"/>
  <c r="I20" i="2" a="1"/>
  <c r="I20" i="2" s="1"/>
  <c r="I21" i="2" a="1"/>
  <c r="I21" i="2" s="1"/>
  <c r="I22" i="2" a="1"/>
  <c r="I22" i="2" s="1"/>
  <c r="I23" i="2" a="1"/>
  <c r="I23" i="2" s="1"/>
  <c r="I24" i="2" a="1"/>
  <c r="I24" i="2" s="1"/>
  <c r="I25" i="2" a="1"/>
  <c r="I25" i="2" s="1"/>
  <c r="I26" i="2" a="1"/>
  <c r="I26" i="2" s="1"/>
  <c r="I27" i="2" a="1"/>
  <c r="I27" i="2" s="1"/>
  <c r="I28" i="2" a="1"/>
  <c r="I28" i="2" s="1"/>
  <c r="I29" i="2" a="1"/>
  <c r="I29" i="2" s="1"/>
  <c r="I30" i="2" a="1"/>
  <c r="I30" i="2" s="1"/>
  <c r="I31" i="2" a="1"/>
  <c r="I31" i="2" s="1"/>
  <c r="I32" i="2" a="1"/>
  <c r="I32" i="2" s="1"/>
  <c r="I33" i="2" a="1"/>
  <c r="I33" i="2" s="1"/>
  <c r="I34" i="2" a="1"/>
  <c r="I34" i="2" s="1"/>
  <c r="I35" i="2" a="1"/>
  <c r="I35" i="2" s="1"/>
  <c r="I36" i="2" a="1"/>
  <c r="I36" i="2" s="1"/>
  <c r="I37" i="2" a="1"/>
  <c r="I37" i="2" s="1"/>
  <c r="I38" i="2" a="1"/>
  <c r="I38" i="2" s="1"/>
  <c r="I39" i="2" a="1"/>
  <c r="I39" i="2" s="1"/>
  <c r="I40" i="2" a="1"/>
  <c r="I40" i="2" s="1"/>
  <c r="I41" i="2" a="1"/>
  <c r="I41" i="2" s="1"/>
  <c r="I42" i="2" a="1"/>
  <c r="I42" i="2" s="1"/>
  <c r="I43" i="2" a="1"/>
  <c r="I43" i="2" s="1"/>
  <c r="I44" i="2" a="1"/>
  <c r="I44" i="2" s="1"/>
  <c r="I45" i="2" a="1"/>
  <c r="I45" i="2" s="1"/>
  <c r="I46" i="2" a="1"/>
  <c r="I46" i="2" s="1"/>
  <c r="I47" i="2" a="1"/>
  <c r="I47" i="2" s="1"/>
  <c r="I48" i="2" a="1"/>
  <c r="I48" i="2" s="1"/>
  <c r="I49" i="2" a="1"/>
  <c r="I49" i="2" s="1"/>
  <c r="I50" i="2" a="1"/>
  <c r="I50" i="2" s="1"/>
  <c r="I51" i="2" a="1"/>
  <c r="I51" i="2" s="1"/>
  <c r="I52" i="2" a="1"/>
  <c r="I52" i="2" s="1"/>
  <c r="I53" i="2" a="1"/>
  <c r="I53" i="2" s="1"/>
  <c r="I54" i="2" a="1"/>
  <c r="I54" i="2" s="1"/>
  <c r="I55" i="2" a="1"/>
  <c r="I55" i="2" s="1"/>
  <c r="I56" i="2" a="1"/>
  <c r="I56" i="2" s="1"/>
  <c r="I57" i="2" a="1"/>
  <c r="I57" i="2" s="1"/>
  <c r="I58" i="2" a="1"/>
  <c r="I58" i="2" s="1"/>
  <c r="I59" i="2" a="1"/>
  <c r="I59" i="2" s="1"/>
  <c r="I2" i="2" a="1"/>
  <c r="I2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Для Алексея" description="Соединение с запросом &quot;Для Алексея&quot; в книге." type="5" refreshedVersion="8" background="1" saveData="1">
    <dbPr connection="Provider=Microsoft.Mashup.OleDb.1;Data Source=$Workbook$;Location=&quot;Для Алексея&quot;;Extended Properties=&quot;&quot;" command="SELECT * FROM [Для Алексея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<sst xmlns="http://schemas.openxmlformats.org/spreadsheetml/2006/main" count="120" uniqueCount="120">
  <si>
    <t>ID</t>
  </si>
  <si>
    <t>Артикул</t>
  </si>
  <si>
    <t>Др. цвета</t>
  </si>
  <si>
    <t>G78480</t>
  </si>
  <si>
    <t>G78481; G78482; G78483; G78484; G78485; G78486; G78487; G78488</t>
  </si>
  <si>
    <t>G78481</t>
  </si>
  <si>
    <t>G78480; G78482; G78483; G78484; G78485; G78486; G78487; G78488</t>
  </si>
  <si>
    <t>G78482</t>
  </si>
  <si>
    <t>G78480; G78481; G78483; G78484; G78485; G78486; G78487; G78488</t>
  </si>
  <si>
    <t>G78483</t>
  </si>
  <si>
    <t>G78480; G78481; G78482; G78484; G78485; G78486; G78487; G78488</t>
  </si>
  <si>
    <t>G78484</t>
  </si>
  <si>
    <t>G78480; G78481; G78482; G78483; G78485; G78486; G78487; G78488</t>
  </si>
  <si>
    <t>G78485</t>
  </si>
  <si>
    <t>G78480; G78481; G78482; G78483; G78484; G78486; G78487; G78488</t>
  </si>
  <si>
    <t>G78486</t>
  </si>
  <si>
    <t>G78480; G78481; G78482; G78483; G78484; G78485; G78487; G78488</t>
  </si>
  <si>
    <t>G78487</t>
  </si>
  <si>
    <t>G78480; G78481; G78482; G78483; G78484; G78485; G78486; G78488</t>
  </si>
  <si>
    <t>G78488</t>
  </si>
  <si>
    <t>G78480; G78481; G78482; G78483; G78484; G78485; G78486; G78487</t>
  </si>
  <si>
    <t>G78489</t>
  </si>
  <si>
    <t>G78490; G78491; G78492; G78493; G78494</t>
  </si>
  <si>
    <t>G78490</t>
  </si>
  <si>
    <t>G78489; G78491; G78492; G78493; G78494</t>
  </si>
  <si>
    <t>G78491</t>
  </si>
  <si>
    <t>G78489; G78490; G78492; G78493; G78494</t>
  </si>
  <si>
    <t>G78492</t>
  </si>
  <si>
    <t>G78489; G78490; G78491; G78493; G78494</t>
  </si>
  <si>
    <t>G78493</t>
  </si>
  <si>
    <t>G78489; G78490; G78491; G78492; G78494</t>
  </si>
  <si>
    <t>G78494</t>
  </si>
  <si>
    <t>G78489; G78490; G78491; G78492; G78493</t>
  </si>
  <si>
    <t>G78495</t>
  </si>
  <si>
    <t>G78496; G78497; G78498; G78499; G78500; G78501; G78502</t>
  </si>
  <si>
    <t>G78496</t>
  </si>
  <si>
    <t>G78495; G78497; G78498; G78499; G78500; G78501; G78502</t>
  </si>
  <si>
    <t>G78497</t>
  </si>
  <si>
    <t>G78495; G78496; G78498; G78499; G78500; G78501; G78502</t>
  </si>
  <si>
    <t>G78498</t>
  </si>
  <si>
    <t>G78495; G78496; G78497; G78499; G78500; G78501; G78502</t>
  </si>
  <si>
    <t>G78499</t>
  </si>
  <si>
    <t>G78495; G78496; G78497; G78498; G78500; G78501; G78502</t>
  </si>
  <si>
    <t>G78500</t>
  </si>
  <si>
    <t>G78495; G78496; G78497; G78498; G78499; G78501; G78502</t>
  </si>
  <si>
    <t>G78501</t>
  </si>
  <si>
    <t>G78495; G78496; G78497; G78498; G78499; G78500; G78502</t>
  </si>
  <si>
    <t>G78502</t>
  </si>
  <si>
    <t>G78495; G78496; G78497; G78498; G78499; G78500; G78501</t>
  </si>
  <si>
    <t>G78503</t>
  </si>
  <si>
    <t>G78504; G78505; G78506; G78507</t>
  </si>
  <si>
    <t>G78504</t>
  </si>
  <si>
    <t>G78503; G78505; G78506; G78507</t>
  </si>
  <si>
    <t>G78505</t>
  </si>
  <si>
    <t>G78503; G78504; G78506; G78507</t>
  </si>
  <si>
    <t>G78506</t>
  </si>
  <si>
    <t>G78503; G78504; G78505; G78507</t>
  </si>
  <si>
    <t>G78507</t>
  </si>
  <si>
    <t>G78503; G78504; G78505; G78506</t>
  </si>
  <si>
    <t>G78508</t>
  </si>
  <si>
    <t>G78509; G78510; G78511; G78512</t>
  </si>
  <si>
    <t>G78509</t>
  </si>
  <si>
    <t>G78508; G78510; G78511; G78512</t>
  </si>
  <si>
    <t>G78510</t>
  </si>
  <si>
    <t>G78508; G78509; G78511; G78512</t>
  </si>
  <si>
    <t>G78511</t>
  </si>
  <si>
    <t>G78508; G78509; G78510; G78512</t>
  </si>
  <si>
    <t>G78512</t>
  </si>
  <si>
    <t>G78508; G78509; G78510; G78511</t>
  </si>
  <si>
    <t>G78513</t>
  </si>
  <si>
    <t>G78530</t>
  </si>
  <si>
    <t>G78514; G78515; G78516</t>
  </si>
  <si>
    <t>G78514</t>
  </si>
  <si>
    <t>G78513; G78515; G78516</t>
  </si>
  <si>
    <t>G78515</t>
  </si>
  <si>
    <t>G78513; G78514; G78516</t>
  </si>
  <si>
    <t>G78516</t>
  </si>
  <si>
    <t>G78513; G78514; G78515</t>
  </si>
  <si>
    <t>G78517</t>
  </si>
  <si>
    <t>G78518; G78519; G78520</t>
  </si>
  <si>
    <t>G78518</t>
  </si>
  <si>
    <t>G78517; G78519; G78520</t>
  </si>
  <si>
    <t>G78519</t>
  </si>
  <si>
    <t>G78517; G78518; G78520</t>
  </si>
  <si>
    <t>G78520</t>
  </si>
  <si>
    <t>G78517; G78518; G78519</t>
  </si>
  <si>
    <t>G78521</t>
  </si>
  <si>
    <t>G78522; G78523; G78524; G78525; G78526; G78527; G78528; G78529</t>
  </si>
  <si>
    <t>G78522</t>
  </si>
  <si>
    <t>G78521; G78523; G78524; G78525; G78526; G78527; G78528; G78529</t>
  </si>
  <si>
    <t>G78523</t>
  </si>
  <si>
    <t>G78521; G78522; G78524; G78525; G78526; G78527; G78528; G78529</t>
  </si>
  <si>
    <t>G78524</t>
  </si>
  <si>
    <t>G78521; G78522; G78523; G78525; G78526; G78527; G78528; G78529</t>
  </si>
  <si>
    <t>G78525</t>
  </si>
  <si>
    <t>G78521; G78522; G78523; G78524; G78526; G78527; G78528; G78529</t>
  </si>
  <si>
    <t>G78526</t>
  </si>
  <si>
    <t>G78521; G78522; G78523; G78524; G78525; G78527; G78528; G78529</t>
  </si>
  <si>
    <t>G78527</t>
  </si>
  <si>
    <t>G78521; G78522; G78523; G78524; G78525; G78526; G78528; G78529</t>
  </si>
  <si>
    <t>G78528</t>
  </si>
  <si>
    <t>G78521; G78522; G78523; G78524; G78525; G78526; G78527; G78529</t>
  </si>
  <si>
    <t>G78529</t>
  </si>
  <si>
    <t>G78521; G78522; G78523; G78524; G78525; G78526; G78527; G78528</t>
  </si>
  <si>
    <t>G78531; G78532; G78533</t>
  </si>
  <si>
    <t>G78531</t>
  </si>
  <si>
    <t>G78530; G78532; G78533</t>
  </si>
  <si>
    <t>G78532</t>
  </si>
  <si>
    <t>G78530; G78531; G78533</t>
  </si>
  <si>
    <t>G78533</t>
  </si>
  <si>
    <t>G78530; G78531; G78532</t>
  </si>
  <si>
    <t>G78534</t>
  </si>
  <si>
    <t>G78535; G78536; G78537</t>
  </si>
  <si>
    <t>G78535</t>
  </si>
  <si>
    <t>G78534; G78536; G78537</t>
  </si>
  <si>
    <t>G78536</t>
  </si>
  <si>
    <t>G78534; G78535; G78537</t>
  </si>
  <si>
    <t>G78537</t>
  </si>
  <si>
    <t>G78534; G78535; G78536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</si>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</sst>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16" applyNumberFormats="0" applyBorderFormats="0" applyFontFormats="0" applyPatternFormats="0" applyAlignmentFormats="0" applyWidthHeightFormats="0">
  <queryTableRefresh nextId="59" unboundColumnsRight="1">
    <queryTableFields count="4">
      <queryTableField id="1" name="ID" tableColumnId="1"/>
      <queryTableField id="3" name="Артикул" tableColumnId="3"/>
      <queryTableField id="22" name="Др. цвета" tableColumnId="22"/>
      <queryTableField id="57" dataBound="0" tableColumnId="57"/>
    </queryTableFields>
    <queryTableDeletedFields count="51">
      <deletedField name="Основа"/>
      <deletedField name="Ширина"/>
      <deletedField name="Длина, мм"/>
      <deletedField name="Материал"/>
      <deletedField name="объём рулона ,м3"/>
      <deletedField name="Вес рулона, кг"/>
      <deletedField name="Влагостойкость"/>
      <deletedField name="Объем, кг"/>
      <deletedField name="Фасовка"/>
      <deletedField name="Площадь поклейки, м2"/>
      <deletedField name="Тип обоев"/>
      <deletedField name="Ширина, м"/>
      <deletedField name="Страна"/>
      <deletedField name="Цена_1"/>
      <deletedField name="Помещение"/>
      <deletedField name="Основной цвет"/>
      <deletedField name="Фактура"/>
      <deletedField name="Дизайн"/>
      <deletedField name="Покрытие"/>
      <deletedField name="Повтор рисунка, м"/>
      <deletedField name="Длина, м"/>
      <deletedField name="Ширина, мм"/>
      <deletedField name="Высота, мм"/>
      <deletedField name="Толщина, мм"/>
      <deletedField name="Диаметр, мм"/>
      <deletedField name="Гибкий аналог"/>
      <deletedField name="Радиус изгиба выпуклый, м"/>
      <deletedField name="Радиус изгиба вогнутый, м"/>
      <deletedField name="Скрытое освещение"/>
      <deletedField name="Элемент"/>
      <deletedField name="Тип рисунка"/>
      <deletedField name="Скрытая проводка"/>
      <deletedField name="Url"/>
      <deletedField name="Раздел"/>
      <deletedField name="Тип"/>
      <deletedField name="Категория"/>
      <deletedField name="Коллекция"/>
      <deletedField name="Валюта"/>
      <deletedField name="Цена"/>
      <deletedField name="Старая цена"/>
      <deletedField name="На главной"/>
      <deletedField name="Новинка"/>
      <deletedField name="Спецпредложение"/>
      <deletedField name="Скидка"/>
      <deletedField name="Склад"/>
      <deletedField name="Xml"/>
      <deletedField name="Вид"/>
      <deletedField name="Фото главное"/>
      <deletedField name="Доп. фото"/>
      <deletedField name="Заголовок"/>
      <deletedField name="Компаньоны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872B0B-5E2A-4873-BF47-162BC2D955B2}" name="Для_Алексея" displayName="Для_Алексея" ref="A1:D59" tableType="queryTable" totalsRowShown="0">
  <autoFilter ref="A1:D59" xr:uid="{F5872B0B-5E2A-4873-BF47-162BC2D955B2}"/>
  <tableColumns count="4">
    <tableColumn id="1" xr3:uid="{54B49EE9-B238-4EEF-8CEA-2D05E6DA6DB8}" uniqueName="1" name="ID" queryTableFieldId="1"/>
    <tableColumn id="3" xr3:uid="{63FEF866-B2FA-4D5A-8E97-2E249C62CFF6}" uniqueName="3" name="Артикул" queryTableFieldId="3" dataDxfId="2"/>
    <tableColumn id="22" xr3:uid="{4AFD721D-67AD-4F48-89E9-E418ED28CB1C}" uniqueName="22" name="Др. цвета" queryTableFieldId="22" dataDxfId="1"/>
    <tableColumn id="57" xr3:uid="{AE3226E2-4864-44CC-BCC1-0972B0F28993}" uniqueName="57" name="Столбец1" queryTableFieldId="5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7F7C-8373-426C-8FFB-B72AA7762D2A}">
  <dimension ref="A1:M59"/>
  <sheetViews>
    <sheetView tabSelected="1" workbookViewId="0">
      <selection activeCell="K2" sqref="K2"/>
    </sheetView>
  </sheetViews>
  <sheetFormatPr defaultRowHeight="15" x14ac:dyDescent="0.25"/>
  <cols>
    <col min="1" max="1" width="6" bestFit="1" customWidth="1"/>
    <col min="2" max="2" width="10.42578125" bestFit="1" customWidth="1"/>
    <col min="3" max="3" width="62.85546875" customWidth="1"/>
    <col min="4" max="4" width="45" customWidth="1"/>
    <col min="5" max="5" width="10.42578125" bestFit="1" customWidth="1"/>
    <col min="7" max="7" width="10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119</v>
      </c>
    </row>
    <row r="2" spans="1:13" x14ac:dyDescent="0.25">
      <c r="A2">
        <v>87885</v>
      </c>
      <c r="B2" t="s">
        <v>3</v>
      </c>
      <c r="C2" t="s">
        <v>4</v>
      </c>
      <c r="G2" s="1" t="str" cm="1">
        <f t="array" ref="G2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87886;87887;87888;87889;87890;87891;87892;87893</v>
      </c>
      <c r="I2" t="str" cm="1">
        <f t="array" ref="I2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87886;87887;87888;87889;87890;87891;87892;87893</v>
      </c>
      <c r="K2" t="str" cm="1">
        <f t="array" ref="K2">_xlfn.TEXTJOIN(";",,_xlfn.MAP(_xlfn.TEXTSPLIT(Для_Алексея[[#This Row],[Др. цвета]],"; "),_xlfn.LAMBDA(_xlpm.a,_xlfn.XLOOKUP(_xlpm.a,Для_Алексея[Артикул],Для_Алексея[ID]))))</f>
        <v>87886;87887;87888;87889;87890;87891;87892;87893</v>
      </c>
      <c r="M2" t="str" cm="1">
        <f t="array" ref="M2">_xlfn.REDUCE("",_xlfn.TEXTSPLIT(Для_Алексея[[#This Row],[Др. цвета]],"; "),_xlfn.LAMBDA(_xlpm.s,_xlpm.c,_xlpm.s&amp;_xlfn.XLOOKUP(_xlpm.c,Для_Алексея[Артикул],Для_Алексея[ID])&amp;";"))</f>
        <v>87886;87887;87888;87889;87890;87891;87892;87893;</v>
      </c>
    </row>
    <row r="3" spans="1:13" x14ac:dyDescent="0.25">
      <c r="A3">
        <v>87886</v>
      </c>
      <c r="B3" t="s">
        <v>5</v>
      </c>
      <c r="C3" t="s">
        <v>6</v>
      </c>
      <c r="G3" s="1" t="str" cm="1">
        <f t="array" ref="G3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87885;87887;87888;87889;87890;87891;87892;87893</v>
      </c>
      <c r="I3" t="str" cm="1">
        <f t="array" ref="I3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87885;87887;87888;87889;87890;87891;87892;87893</v>
      </c>
      <c r="K3" t="str" cm="1">
        <f t="array" ref="K3">_xlfn.TEXTJOIN(";",,_xlfn.MAP(_xlfn.TEXTSPLIT(Для_Алексея[[#This Row],[Др. цвета]],"; "),_xlfn.LAMBDA(_xlpm.a,_xlfn.XLOOKUP(_xlpm.a,Для_Алексея[Артикул],Для_Алексея[ID]))))</f>
        <v>87885;87887;87888;87889;87890;87891;87892;87893</v>
      </c>
      <c r="M3" t="str" cm="1">
        <f t="array" ref="M3">_xlfn.REDUCE("",_xlfn.TEXTSPLIT(Для_Алексея[[#This Row],[Др. цвета]],"; "),_xlfn.LAMBDA(_xlpm.s,_xlpm.c,_xlpm.s&amp;_xlfn.XLOOKUP(_xlpm.c,Для_Алексея[Артикул],Для_Алексея[ID])&amp;";"))</f>
        <v>87885;87887;87888;87889;87890;87891;87892;87893;</v>
      </c>
    </row>
    <row r="4" spans="1:13" x14ac:dyDescent="0.25">
      <c r="A4">
        <v>87887</v>
      </c>
      <c r="B4" t="s">
        <v>7</v>
      </c>
      <c r="C4" t="s">
        <v>8</v>
      </c>
      <c r="G4" s="1" t="str" cm="1">
        <f t="array" ref="G4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87885;87886;87888;87889;87890;87891;87892;87893</v>
      </c>
      <c r="I4" t="str" cm="1">
        <f t="array" ref="I4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87885;87886;87888;87889;87890;87891;87892;87893</v>
      </c>
      <c r="K4" t="str" cm="1">
        <f t="array" ref="K4">_xlfn.TEXTJOIN(";",,_xlfn.MAP(_xlfn.TEXTSPLIT(Для_Алексея[[#This Row],[Др. цвета]],"; "),_xlfn.LAMBDA(_xlpm.a,_xlfn.XLOOKUP(_xlpm.a,Для_Алексея[Артикул],Для_Алексея[ID]))))</f>
        <v>87885;87886;87888;87889;87890;87891;87892;87893</v>
      </c>
      <c r="M4" t="str" cm="1">
        <f t="array" ref="M4">_xlfn.REDUCE("",_xlfn.TEXTSPLIT(Для_Алексея[[#This Row],[Др. цвета]],"; "),_xlfn.LAMBDA(_xlpm.s,_xlpm.c,_xlpm.s&amp;_xlfn.XLOOKUP(_xlpm.c,Для_Алексея[Артикул],Для_Алексея[ID])&amp;";"))</f>
        <v>87885;87886;87888;87889;87890;87891;87892;87893;</v>
      </c>
    </row>
    <row r="5" spans="1:13" x14ac:dyDescent="0.25">
      <c r="A5">
        <v>87888</v>
      </c>
      <c r="B5" t="s">
        <v>9</v>
      </c>
      <c r="C5" t="s">
        <v>10</v>
      </c>
      <c r="G5" s="1" t="str" cm="1">
        <f t="array" ref="G5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87885;87886;87887;87889;87890;87891;87892;87893</v>
      </c>
      <c r="I5" t="str" cm="1">
        <f t="array" ref="I5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87885;87886;87887;87889;87890;87891;87892;87893</v>
      </c>
      <c r="K5" t="str" cm="1">
        <f t="array" ref="K5">_xlfn.TEXTJOIN(";",,_xlfn.MAP(_xlfn.TEXTSPLIT(Для_Алексея[[#This Row],[Др. цвета]],"; "),_xlfn.LAMBDA(_xlpm.a,_xlfn.XLOOKUP(_xlpm.a,Для_Алексея[Артикул],Для_Алексея[ID]))))</f>
        <v>87885;87886;87887;87889;87890;87891;87892;87893</v>
      </c>
      <c r="M5" t="str" cm="1">
        <f t="array" ref="M5">_xlfn.REDUCE("",_xlfn.TEXTSPLIT(Для_Алексея[[#This Row],[Др. цвета]],"; "),_xlfn.LAMBDA(_xlpm.s,_xlpm.c,_xlpm.s&amp;_xlfn.XLOOKUP(_xlpm.c,Для_Алексея[Артикул],Для_Алексея[ID])&amp;";"))</f>
        <v>87885;87886;87887;87889;87890;87891;87892;87893;</v>
      </c>
    </row>
    <row r="6" spans="1:13" x14ac:dyDescent="0.25">
      <c r="A6">
        <v>87889</v>
      </c>
      <c r="B6" t="s">
        <v>11</v>
      </c>
      <c r="C6" t="s">
        <v>12</v>
      </c>
      <c r="G6" s="1" t="str" cm="1">
        <f t="array" ref="G6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87885;87886;87887;87888;87890;87891;87892;87893</v>
      </c>
      <c r="I6" t="str" cm="1">
        <f t="array" ref="I6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87885;87886;87887;87888;87890;87891;87892;87893</v>
      </c>
      <c r="K6" t="str" cm="1">
        <f t="array" ref="K6">_xlfn.TEXTJOIN(";",,_xlfn.MAP(_xlfn.TEXTSPLIT(Для_Алексея[[#This Row],[Др. цвета]],"; "),_xlfn.LAMBDA(_xlpm.a,_xlfn.XLOOKUP(_xlpm.a,Для_Алексея[Артикул],Для_Алексея[ID]))))</f>
        <v>87885;87886;87887;87888;87890;87891;87892;87893</v>
      </c>
      <c r="M6" t="str" cm="1">
        <f t="array" ref="M6">_xlfn.REDUCE("",_xlfn.TEXTSPLIT(Для_Алексея[[#This Row],[Др. цвета]],"; "),_xlfn.LAMBDA(_xlpm.s,_xlpm.c,_xlpm.s&amp;_xlfn.XLOOKUP(_xlpm.c,Для_Алексея[Артикул],Для_Алексея[ID])&amp;";"))</f>
        <v>87885;87886;87887;87888;87890;87891;87892;87893;</v>
      </c>
    </row>
    <row r="7" spans="1:13" x14ac:dyDescent="0.25">
      <c r="A7">
        <v>87890</v>
      </c>
      <c r="B7" t="s">
        <v>13</v>
      </c>
      <c r="C7" t="s">
        <v>14</v>
      </c>
      <c r="G7" s="1" t="str" cm="1">
        <f t="array" ref="G7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87885;87886;87887;87888;87889;87891;87892;87893</v>
      </c>
      <c r="I7" t="str" cm="1">
        <f t="array" ref="I7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87885;87886;87887;87888;87889;87891;87892;87893</v>
      </c>
      <c r="K7" t="str" cm="1">
        <f t="array" ref="K7">_xlfn.TEXTJOIN(";",,_xlfn.MAP(_xlfn.TEXTSPLIT(Для_Алексея[[#This Row],[Др. цвета]],"; "),_xlfn.LAMBDA(_xlpm.a,_xlfn.XLOOKUP(_xlpm.a,Для_Алексея[Артикул],Для_Алексея[ID]))))</f>
        <v>87885;87886;87887;87888;87889;87891;87892;87893</v>
      </c>
      <c r="M7" t="str" cm="1">
        <f t="array" ref="M7">_xlfn.REDUCE("",_xlfn.TEXTSPLIT(Для_Алексея[[#This Row],[Др. цвета]],"; "),_xlfn.LAMBDA(_xlpm.s,_xlpm.c,_xlpm.s&amp;_xlfn.XLOOKUP(_xlpm.c,Для_Алексея[Артикул],Для_Алексея[ID])&amp;";"))</f>
        <v>87885;87886;87887;87888;87889;87891;87892;87893;</v>
      </c>
    </row>
    <row r="8" spans="1:13" x14ac:dyDescent="0.25">
      <c r="A8">
        <v>87891</v>
      </c>
      <c r="B8" t="s">
        <v>15</v>
      </c>
      <c r="C8" t="s">
        <v>16</v>
      </c>
      <c r="G8" s="1" t="str" cm="1">
        <f t="array" ref="G8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87885;87886;87887;87888;87889;87890;87892;87893</v>
      </c>
      <c r="I8" t="str" cm="1">
        <f t="array" ref="I8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87885;87886;87887;87888;87889;87890;87892;87893</v>
      </c>
      <c r="K8" t="str" cm="1">
        <f t="array" ref="K8">_xlfn.TEXTJOIN(";",,_xlfn.MAP(_xlfn.TEXTSPLIT(Для_Алексея[[#This Row],[Др. цвета]],"; "),_xlfn.LAMBDA(_xlpm.a,_xlfn.XLOOKUP(_xlpm.a,Для_Алексея[Артикул],Для_Алексея[ID]))))</f>
        <v>87885;87886;87887;87888;87889;87890;87892;87893</v>
      </c>
      <c r="M8" t="str" cm="1">
        <f t="array" ref="M8">_xlfn.REDUCE("",_xlfn.TEXTSPLIT(Для_Алексея[[#This Row],[Др. цвета]],"; "),_xlfn.LAMBDA(_xlpm.s,_xlpm.c,_xlpm.s&amp;_xlfn.XLOOKUP(_xlpm.c,Для_Алексея[Артикул],Для_Алексея[ID])&amp;";"))</f>
        <v>87885;87886;87887;87888;87889;87890;87892;87893;</v>
      </c>
    </row>
    <row r="9" spans="1:13" x14ac:dyDescent="0.25">
      <c r="A9">
        <v>87892</v>
      </c>
      <c r="B9" t="s">
        <v>17</v>
      </c>
      <c r="C9" t="s">
        <v>18</v>
      </c>
      <c r="G9" s="1" t="str" cm="1">
        <f t="array" ref="G9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87885;87886;87887;87888;87889;87890;87891;87893</v>
      </c>
      <c r="I9" t="str" cm="1">
        <f t="array" ref="I9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87885;87886;87887;87888;87889;87890;87891;87893</v>
      </c>
      <c r="K9" t="str" cm="1">
        <f t="array" ref="K9">_xlfn.TEXTJOIN(";",,_xlfn.MAP(_xlfn.TEXTSPLIT(Для_Алексея[[#This Row],[Др. цвета]],"; "),_xlfn.LAMBDA(_xlpm.a,_xlfn.XLOOKUP(_xlpm.a,Для_Алексея[Артикул],Для_Алексея[ID]))))</f>
        <v>87885;87886;87887;87888;87889;87890;87891;87893</v>
      </c>
      <c r="M9" t="str" cm="1">
        <f t="array" ref="M9">_xlfn.REDUCE("",_xlfn.TEXTSPLIT(Для_Алексея[[#This Row],[Др. цвета]],"; "),_xlfn.LAMBDA(_xlpm.s,_xlpm.c,_xlpm.s&amp;_xlfn.XLOOKUP(_xlpm.c,Для_Алексея[Артикул],Для_Алексея[ID])&amp;";"))</f>
        <v>87885;87886;87887;87888;87889;87890;87891;87893;</v>
      </c>
    </row>
    <row r="10" spans="1:13" x14ac:dyDescent="0.25">
      <c r="A10">
        <v>87893</v>
      </c>
      <c r="B10" t="s">
        <v>19</v>
      </c>
      <c r="C10" t="s">
        <v>20</v>
      </c>
      <c r="G10" s="1" t="str" cm="1">
        <f t="array" ref="G10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87885;87886;87887;87888;87889;87890;87891;87892</v>
      </c>
      <c r="I10" t="str" cm="1">
        <f t="array" ref="I10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87885;87886;87887;87888;87889;87890;87891;87892</v>
      </c>
      <c r="K10" t="str" cm="1">
        <f t="array" ref="K10">_xlfn.TEXTJOIN(";",,_xlfn.MAP(_xlfn.TEXTSPLIT(Для_Алексея[[#This Row],[Др. цвета]],"; "),_xlfn.LAMBDA(_xlpm.a,_xlfn.XLOOKUP(_xlpm.a,Для_Алексея[Артикул],Для_Алексея[ID]))))</f>
        <v>87885;87886;87887;87888;87889;87890;87891;87892</v>
      </c>
      <c r="M10" t="str" cm="1">
        <f t="array" ref="M10">_xlfn.REDUCE("",_xlfn.TEXTSPLIT(Для_Алексея[[#This Row],[Др. цвета]],"; "),_xlfn.LAMBDA(_xlpm.s,_xlpm.c,_xlpm.s&amp;_xlfn.XLOOKUP(_xlpm.c,Для_Алексея[Артикул],Для_Алексея[ID])&amp;";"))</f>
        <v>87885;87886;87887;87888;87889;87890;87891;87892;</v>
      </c>
    </row>
    <row r="11" spans="1:13" x14ac:dyDescent="0.25">
      <c r="A11">
        <v>87894</v>
      </c>
      <c r="B11" t="s">
        <v>21</v>
      </c>
      <c r="C11" t="s">
        <v>22</v>
      </c>
      <c r="G11" s="1" t="str" cm="1">
        <f t="array" ref="G11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87895;87896;87897;87898;87899</v>
      </c>
      <c r="I11" t="str" cm="1">
        <f t="array" ref="I11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87895;87896;87897;87898;87899</v>
      </c>
      <c r="K11" t="str" cm="1">
        <f t="array" ref="K11">_xlfn.TEXTJOIN(";",,_xlfn.MAP(_xlfn.TEXTSPLIT(Для_Алексея[[#This Row],[Др. цвета]],"; "),_xlfn.LAMBDA(_xlpm.a,_xlfn.XLOOKUP(_xlpm.a,Для_Алексея[Артикул],Для_Алексея[ID]))))</f>
        <v>87895;87896;87897;87898;87899</v>
      </c>
      <c r="M11" t="str" cm="1">
        <f t="array" ref="M11">_xlfn.REDUCE("",_xlfn.TEXTSPLIT(Для_Алексея[[#This Row],[Др. цвета]],"; "),_xlfn.LAMBDA(_xlpm.s,_xlpm.c,_xlpm.s&amp;_xlfn.XLOOKUP(_xlpm.c,Для_Алексея[Артикул],Для_Алексея[ID])&amp;";"))</f>
        <v>87895;87896;87897;87898;87899;</v>
      </c>
    </row>
    <row r="12" spans="1:13" x14ac:dyDescent="0.25">
      <c r="A12">
        <v>87895</v>
      </c>
      <c r="B12" t="s">
        <v>23</v>
      </c>
      <c r="C12" t="s">
        <v>24</v>
      </c>
      <c r="G12" s="1" t="str" cm="1">
        <f t="array" ref="G12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87894;87896;87897;87898;87899</v>
      </c>
      <c r="I12" t="str" cm="1">
        <f t="array" ref="I12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87894;87896;87897;87898;87899</v>
      </c>
      <c r="K12" t="str" cm="1">
        <f t="array" ref="K12">_xlfn.TEXTJOIN(";",,_xlfn.MAP(_xlfn.TEXTSPLIT(Для_Алексея[[#This Row],[Др. цвета]],"; "),_xlfn.LAMBDA(_xlpm.a,_xlfn.XLOOKUP(_xlpm.a,Для_Алексея[Артикул],Для_Алексея[ID]))))</f>
        <v>87894;87896;87897;87898;87899</v>
      </c>
      <c r="M12" t="str" cm="1">
        <f t="array" ref="M12">_xlfn.REDUCE("",_xlfn.TEXTSPLIT(Для_Алексея[[#This Row],[Др. цвета]],"; "),_xlfn.LAMBDA(_xlpm.s,_xlpm.c,_xlpm.s&amp;_xlfn.XLOOKUP(_xlpm.c,Для_Алексея[Артикул],Для_Алексея[ID])&amp;";"))</f>
        <v>87894;87896;87897;87898;87899;</v>
      </c>
    </row>
    <row r="13" spans="1:13" x14ac:dyDescent="0.25">
      <c r="A13">
        <v>87896</v>
      </c>
      <c r="B13" t="s">
        <v>25</v>
      </c>
      <c r="C13" t="s">
        <v>26</v>
      </c>
      <c r="G13" s="1" t="str" cm="1">
        <f t="array" ref="G13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87894;87895;87897;87898;87899</v>
      </c>
      <c r="I13" t="str" cm="1">
        <f t="array" ref="I13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87894;87895;87897;87898;87899</v>
      </c>
      <c r="K13" t="str" cm="1">
        <f t="array" ref="K13">_xlfn.TEXTJOIN(";",,_xlfn.MAP(_xlfn.TEXTSPLIT(Для_Алексея[[#This Row],[Др. цвета]],"; "),_xlfn.LAMBDA(_xlpm.a,_xlfn.XLOOKUP(_xlpm.a,Для_Алексея[Артикул],Для_Алексея[ID]))))</f>
        <v>87894;87895;87897;87898;87899</v>
      </c>
      <c r="M13" t="str" cm="1">
        <f t="array" ref="M13">_xlfn.REDUCE("",_xlfn.TEXTSPLIT(Для_Алексея[[#This Row],[Др. цвета]],"; "),_xlfn.LAMBDA(_xlpm.s,_xlpm.c,_xlpm.s&amp;_xlfn.XLOOKUP(_xlpm.c,Для_Алексея[Артикул],Для_Алексея[ID])&amp;";"))</f>
        <v>87894;87895;87897;87898;87899;</v>
      </c>
    </row>
    <row r="14" spans="1:13" x14ac:dyDescent="0.25">
      <c r="A14">
        <v>87897</v>
      </c>
      <c r="B14" t="s">
        <v>27</v>
      </c>
      <c r="C14" t="s">
        <v>28</v>
      </c>
      <c r="G14" s="1" t="str" cm="1">
        <f t="array" ref="G14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87894;87895;87896;87898;87899</v>
      </c>
      <c r="I14" t="str" cm="1">
        <f t="array" ref="I14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87894;87895;87896;87898;87899</v>
      </c>
      <c r="K14" t="str" cm="1">
        <f t="array" ref="K14">_xlfn.TEXTJOIN(";",,_xlfn.MAP(_xlfn.TEXTSPLIT(Для_Алексея[[#This Row],[Др. цвета]],"; "),_xlfn.LAMBDA(_xlpm.a,_xlfn.XLOOKUP(_xlpm.a,Для_Алексея[Артикул],Для_Алексея[ID]))))</f>
        <v>87894;87895;87896;87898;87899</v>
      </c>
      <c r="M14" t="str" cm="1">
        <f t="array" ref="M14">_xlfn.REDUCE("",_xlfn.TEXTSPLIT(Для_Алексея[[#This Row],[Др. цвета]],"; "),_xlfn.LAMBDA(_xlpm.s,_xlpm.c,_xlpm.s&amp;_xlfn.XLOOKUP(_xlpm.c,Для_Алексея[Артикул],Для_Алексея[ID])&amp;";"))</f>
        <v>87894;87895;87896;87898;87899;</v>
      </c>
    </row>
    <row r="15" spans="1:13" x14ac:dyDescent="0.25">
      <c r="A15">
        <v>87898</v>
      </c>
      <c r="B15" t="s">
        <v>29</v>
      </c>
      <c r="C15" t="s">
        <v>30</v>
      </c>
      <c r="G15" s="1" t="str" cm="1">
        <f t="array" ref="G15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87894;87895;87896;87897;87899</v>
      </c>
      <c r="I15" t="str" cm="1">
        <f t="array" ref="I15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87894;87895;87896;87897;87899</v>
      </c>
      <c r="K15" t="str" cm="1">
        <f t="array" ref="K15">_xlfn.TEXTJOIN(";",,_xlfn.MAP(_xlfn.TEXTSPLIT(Для_Алексея[[#This Row],[Др. цвета]],"; "),_xlfn.LAMBDA(_xlpm.a,_xlfn.XLOOKUP(_xlpm.a,Для_Алексея[Артикул],Для_Алексея[ID]))))</f>
        <v>87894;87895;87896;87897;87899</v>
      </c>
      <c r="M15" t="str" cm="1">
        <f t="array" ref="M15">_xlfn.REDUCE("",_xlfn.TEXTSPLIT(Для_Алексея[[#This Row],[Др. цвета]],"; "),_xlfn.LAMBDA(_xlpm.s,_xlpm.c,_xlpm.s&amp;_xlfn.XLOOKUP(_xlpm.c,Для_Алексея[Артикул],Для_Алексея[ID])&amp;";"))</f>
        <v>87894;87895;87896;87897;87899;</v>
      </c>
    </row>
    <row r="16" spans="1:13" x14ac:dyDescent="0.25">
      <c r="A16">
        <v>87899</v>
      </c>
      <c r="B16" t="s">
        <v>31</v>
      </c>
      <c r="C16" t="s">
        <v>32</v>
      </c>
      <c r="G16" s="1" t="str" cm="1">
        <f t="array" ref="G16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87894;87895;87896;87897;87898</v>
      </c>
      <c r="I16" t="str" cm="1">
        <f t="array" ref="I16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87894;87895;87896;87897;87898</v>
      </c>
      <c r="K16" t="str" cm="1">
        <f t="array" ref="K16">_xlfn.TEXTJOIN(";",,_xlfn.MAP(_xlfn.TEXTSPLIT(Для_Алексея[[#This Row],[Др. цвета]],"; "),_xlfn.LAMBDA(_xlpm.a,_xlfn.XLOOKUP(_xlpm.a,Для_Алексея[Артикул],Для_Алексея[ID]))))</f>
        <v>87894;87895;87896;87897;87898</v>
      </c>
      <c r="M16" t="str" cm="1">
        <f t="array" ref="M16">_xlfn.REDUCE("",_xlfn.TEXTSPLIT(Для_Алексея[[#This Row],[Др. цвета]],"; "),_xlfn.LAMBDA(_xlpm.s,_xlpm.c,_xlpm.s&amp;_xlfn.XLOOKUP(_xlpm.c,Для_Алексея[Артикул],Для_Алексея[ID])&amp;";"))</f>
        <v>87894;87895;87896;87897;87898;</v>
      </c>
    </row>
    <row r="17" spans="1:13" x14ac:dyDescent="0.25">
      <c r="A17">
        <v>87900</v>
      </c>
      <c r="B17" t="s">
        <v>33</v>
      </c>
      <c r="C17" t="s">
        <v>34</v>
      </c>
      <c r="G17" s="1" t="str" cm="1">
        <f t="array" ref="G17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87901;87902;87903;87904;87905;87906;87907</v>
      </c>
      <c r="I17" t="str" cm="1">
        <f t="array" ref="I17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87901;87902;87903;87904;87905;87906;87907</v>
      </c>
      <c r="K17" t="str" cm="1">
        <f t="array" ref="K17">_xlfn.TEXTJOIN(";",,_xlfn.MAP(_xlfn.TEXTSPLIT(Для_Алексея[[#This Row],[Др. цвета]],"; "),_xlfn.LAMBDA(_xlpm.a,_xlfn.XLOOKUP(_xlpm.a,Для_Алексея[Артикул],Для_Алексея[ID]))))</f>
        <v>87901;87902;87903;87904;87905;87906;87907</v>
      </c>
      <c r="M17" t="str" cm="1">
        <f t="array" ref="M17">_xlfn.REDUCE("",_xlfn.TEXTSPLIT(Для_Алексея[[#This Row],[Др. цвета]],"; "),_xlfn.LAMBDA(_xlpm.s,_xlpm.c,_xlpm.s&amp;_xlfn.XLOOKUP(_xlpm.c,Для_Алексея[Артикул],Для_Алексея[ID])&amp;";"))</f>
        <v>87901;87902;87903;87904;87905;87906;87907;</v>
      </c>
    </row>
    <row r="18" spans="1:13" x14ac:dyDescent="0.25">
      <c r="A18">
        <v>87901</v>
      </c>
      <c r="B18" t="s">
        <v>35</v>
      </c>
      <c r="C18" t="s">
        <v>36</v>
      </c>
      <c r="G18" s="1" t="str" cm="1">
        <f t="array" ref="G18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87900;87902;87903;87904;87905;87906;87907</v>
      </c>
      <c r="I18" t="str" cm="1">
        <f t="array" ref="I18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87900;87902;87903;87904;87905;87906;87907</v>
      </c>
      <c r="K18" t="str" cm="1">
        <f t="array" ref="K18">_xlfn.TEXTJOIN(";",,_xlfn.MAP(_xlfn.TEXTSPLIT(Для_Алексея[[#This Row],[Др. цвета]],"; "),_xlfn.LAMBDA(_xlpm.a,_xlfn.XLOOKUP(_xlpm.a,Для_Алексея[Артикул],Для_Алексея[ID]))))</f>
        <v>87900;87902;87903;87904;87905;87906;87907</v>
      </c>
      <c r="M18" t="str" cm="1">
        <f t="array" ref="M18">_xlfn.REDUCE("",_xlfn.TEXTSPLIT(Для_Алексея[[#This Row],[Др. цвета]],"; "),_xlfn.LAMBDA(_xlpm.s,_xlpm.c,_xlpm.s&amp;_xlfn.XLOOKUP(_xlpm.c,Для_Алексея[Артикул],Для_Алексея[ID])&amp;";"))</f>
        <v>87900;87902;87903;87904;87905;87906;87907;</v>
      </c>
    </row>
    <row r="19" spans="1:13" x14ac:dyDescent="0.25">
      <c r="A19">
        <v>87902</v>
      </c>
      <c r="B19" t="s">
        <v>37</v>
      </c>
      <c r="C19" t="s">
        <v>38</v>
      </c>
      <c r="G19" s="1" t="str" cm="1">
        <f t="array" ref="G19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87900;87901;87903;87904;87905;87906;87907</v>
      </c>
      <c r="I19" t="str" cm="1">
        <f t="array" ref="I19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87900;87901;87903;87904;87905;87906;87907</v>
      </c>
      <c r="K19" t="str" cm="1">
        <f t="array" ref="K19">_xlfn.TEXTJOIN(";",,_xlfn.MAP(_xlfn.TEXTSPLIT(Для_Алексея[[#This Row],[Др. цвета]],"; "),_xlfn.LAMBDA(_xlpm.a,_xlfn.XLOOKUP(_xlpm.a,Для_Алексея[Артикул],Для_Алексея[ID]))))</f>
        <v>87900;87901;87903;87904;87905;87906;87907</v>
      </c>
      <c r="M19" t="str" cm="1">
        <f t="array" ref="M19">_xlfn.REDUCE("",_xlfn.TEXTSPLIT(Для_Алексея[[#This Row],[Др. цвета]],"; "),_xlfn.LAMBDA(_xlpm.s,_xlpm.c,_xlpm.s&amp;_xlfn.XLOOKUP(_xlpm.c,Для_Алексея[Артикул],Для_Алексея[ID])&amp;";"))</f>
        <v>87900;87901;87903;87904;87905;87906;87907;</v>
      </c>
    </row>
    <row r="20" spans="1:13" x14ac:dyDescent="0.25">
      <c r="A20">
        <v>87903</v>
      </c>
      <c r="B20" t="s">
        <v>39</v>
      </c>
      <c r="C20" t="s">
        <v>40</v>
      </c>
      <c r="G20" s="1" t="str" cm="1">
        <f t="array" ref="G20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87900;87901;87902;87904;87905;87906;87907</v>
      </c>
      <c r="I20" t="str" cm="1">
        <f t="array" ref="I20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87900;87901;87902;87904;87905;87906;87907</v>
      </c>
      <c r="K20" t="str" cm="1">
        <f t="array" ref="K20">_xlfn.TEXTJOIN(";",,_xlfn.MAP(_xlfn.TEXTSPLIT(Для_Алексея[[#This Row],[Др. цвета]],"; "),_xlfn.LAMBDA(_xlpm.a,_xlfn.XLOOKUP(_xlpm.a,Для_Алексея[Артикул],Для_Алексея[ID]))))</f>
        <v>87900;87901;87902;87904;87905;87906;87907</v>
      </c>
      <c r="M20" t="str" cm="1">
        <f t="array" ref="M20">_xlfn.REDUCE("",_xlfn.TEXTSPLIT(Для_Алексея[[#This Row],[Др. цвета]],"; "),_xlfn.LAMBDA(_xlpm.s,_xlpm.c,_xlpm.s&amp;_xlfn.XLOOKUP(_xlpm.c,Для_Алексея[Артикул],Для_Алексея[ID])&amp;";"))</f>
        <v>87900;87901;87902;87904;87905;87906;87907;</v>
      </c>
    </row>
    <row r="21" spans="1:13" x14ac:dyDescent="0.25">
      <c r="A21">
        <v>87904</v>
      </c>
      <c r="B21" t="s">
        <v>41</v>
      </c>
      <c r="C21" t="s">
        <v>42</v>
      </c>
      <c r="G21" s="1" t="str" cm="1">
        <f t="array" ref="G21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87900;87901;87902;87903;87905;87906;87907</v>
      </c>
      <c r="I21" t="str" cm="1">
        <f t="array" ref="I21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87900;87901;87902;87903;87905;87906;87907</v>
      </c>
      <c r="K21" t="str" cm="1">
        <f t="array" ref="K21">_xlfn.TEXTJOIN(";",,_xlfn.MAP(_xlfn.TEXTSPLIT(Для_Алексея[[#This Row],[Др. цвета]],"; "),_xlfn.LAMBDA(_xlpm.a,_xlfn.XLOOKUP(_xlpm.a,Для_Алексея[Артикул],Для_Алексея[ID]))))</f>
        <v>87900;87901;87902;87903;87905;87906;87907</v>
      </c>
      <c r="M21" t="str" cm="1">
        <f t="array" ref="M21">_xlfn.REDUCE("",_xlfn.TEXTSPLIT(Для_Алексея[[#This Row],[Др. цвета]],"; "),_xlfn.LAMBDA(_xlpm.s,_xlpm.c,_xlpm.s&amp;_xlfn.XLOOKUP(_xlpm.c,Для_Алексея[Артикул],Для_Алексея[ID])&amp;";"))</f>
        <v>87900;87901;87902;87903;87905;87906;87907;</v>
      </c>
    </row>
    <row r="22" spans="1:13" x14ac:dyDescent="0.25">
      <c r="A22">
        <v>87905</v>
      </c>
      <c r="B22" t="s">
        <v>43</v>
      </c>
      <c r="C22" t="s">
        <v>44</v>
      </c>
      <c r="G22" s="1" t="str" cm="1">
        <f t="array" ref="G22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87900;87901;87902;87903;87904;87906;87907</v>
      </c>
      <c r="I22" t="str" cm="1">
        <f t="array" ref="I22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87900;87901;87902;87903;87904;87906;87907</v>
      </c>
      <c r="K22" t="str" cm="1">
        <f t="array" ref="K22">_xlfn.TEXTJOIN(";",,_xlfn.MAP(_xlfn.TEXTSPLIT(Для_Алексея[[#This Row],[Др. цвета]],"; "),_xlfn.LAMBDA(_xlpm.a,_xlfn.XLOOKUP(_xlpm.a,Для_Алексея[Артикул],Для_Алексея[ID]))))</f>
        <v>87900;87901;87902;87903;87904;87906;87907</v>
      </c>
      <c r="M22" t="str" cm="1">
        <f t="array" ref="M22">_xlfn.REDUCE("",_xlfn.TEXTSPLIT(Для_Алексея[[#This Row],[Др. цвета]],"; "),_xlfn.LAMBDA(_xlpm.s,_xlpm.c,_xlpm.s&amp;_xlfn.XLOOKUP(_xlpm.c,Для_Алексея[Артикул],Для_Алексея[ID])&amp;";"))</f>
        <v>87900;87901;87902;87903;87904;87906;87907;</v>
      </c>
    </row>
    <row r="23" spans="1:13" x14ac:dyDescent="0.25">
      <c r="A23">
        <v>87906</v>
      </c>
      <c r="B23" t="s">
        <v>45</v>
      </c>
      <c r="C23" t="s">
        <v>46</v>
      </c>
      <c r="G23" s="1" t="str" cm="1">
        <f t="array" ref="G23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87900;87901;87902;87903;87904;87905;87907</v>
      </c>
      <c r="I23" t="str" cm="1">
        <f t="array" ref="I23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87900;87901;87902;87903;87904;87905;87907</v>
      </c>
      <c r="K23" t="str" cm="1">
        <f t="array" ref="K23">_xlfn.TEXTJOIN(";",,_xlfn.MAP(_xlfn.TEXTSPLIT(Для_Алексея[[#This Row],[Др. цвета]],"; "),_xlfn.LAMBDA(_xlpm.a,_xlfn.XLOOKUP(_xlpm.a,Для_Алексея[Артикул],Для_Алексея[ID]))))</f>
        <v>87900;87901;87902;87903;87904;87905;87907</v>
      </c>
      <c r="M23" t="str" cm="1">
        <f t="array" ref="M23">_xlfn.REDUCE("",_xlfn.TEXTSPLIT(Для_Алексея[[#This Row],[Др. цвета]],"; "),_xlfn.LAMBDA(_xlpm.s,_xlpm.c,_xlpm.s&amp;_xlfn.XLOOKUP(_xlpm.c,Для_Алексея[Артикул],Для_Алексея[ID])&amp;";"))</f>
        <v>87900;87901;87902;87903;87904;87905;87907;</v>
      </c>
    </row>
    <row r="24" spans="1:13" x14ac:dyDescent="0.25">
      <c r="A24">
        <v>87907</v>
      </c>
      <c r="B24" t="s">
        <v>47</v>
      </c>
      <c r="C24" t="s">
        <v>48</v>
      </c>
      <c r="G24" s="1" t="str" cm="1">
        <f t="array" ref="G24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87900;87901;87902;87903;87904;87905;87906</v>
      </c>
      <c r="I24" t="str" cm="1">
        <f t="array" ref="I24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87900;87901;87902;87903;87904;87905;87906</v>
      </c>
      <c r="K24" t="str" cm="1">
        <f t="array" ref="K24">_xlfn.TEXTJOIN(";",,_xlfn.MAP(_xlfn.TEXTSPLIT(Для_Алексея[[#This Row],[Др. цвета]],"; "),_xlfn.LAMBDA(_xlpm.a,_xlfn.XLOOKUP(_xlpm.a,Для_Алексея[Артикул],Для_Алексея[ID]))))</f>
        <v>87900;87901;87902;87903;87904;87905;87906</v>
      </c>
      <c r="M24" t="str" cm="1">
        <f t="array" ref="M24">_xlfn.REDUCE("",_xlfn.TEXTSPLIT(Для_Алексея[[#This Row],[Др. цвета]],"; "),_xlfn.LAMBDA(_xlpm.s,_xlpm.c,_xlpm.s&amp;_xlfn.XLOOKUP(_xlpm.c,Для_Алексея[Артикул],Для_Алексея[ID])&amp;";"))</f>
        <v>87900;87901;87902;87903;87904;87905;87906;</v>
      </c>
    </row>
    <row r="25" spans="1:13" x14ac:dyDescent="0.25">
      <c r="A25">
        <v>87908</v>
      </c>
      <c r="B25" t="s">
        <v>49</v>
      </c>
      <c r="C25" t="s">
        <v>50</v>
      </c>
      <c r="G25" s="1" t="str" cm="1">
        <f t="array" ref="G25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87909;87910;87911;87912</v>
      </c>
      <c r="I25" t="str" cm="1">
        <f t="array" ref="I25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87909;87910;87911;87912</v>
      </c>
      <c r="K25" t="str" cm="1">
        <f t="array" ref="K25">_xlfn.TEXTJOIN(";",,_xlfn.MAP(_xlfn.TEXTSPLIT(Для_Алексея[[#This Row],[Др. цвета]],"; "),_xlfn.LAMBDA(_xlpm.a,_xlfn.XLOOKUP(_xlpm.a,Для_Алексея[Артикул],Для_Алексея[ID]))))</f>
        <v>87909;87910;87911;87912</v>
      </c>
      <c r="M25" t="str" cm="1">
        <f t="array" ref="M25">_xlfn.REDUCE("",_xlfn.TEXTSPLIT(Для_Алексея[[#This Row],[Др. цвета]],"; "),_xlfn.LAMBDA(_xlpm.s,_xlpm.c,_xlpm.s&amp;_xlfn.XLOOKUP(_xlpm.c,Для_Алексея[Артикул],Для_Алексея[ID])&amp;";"))</f>
        <v>87909;87910;87911;87912;</v>
      </c>
    </row>
    <row r="26" spans="1:13" x14ac:dyDescent="0.25">
      <c r="A26">
        <v>87909</v>
      </c>
      <c r="B26" t="s">
        <v>51</v>
      </c>
      <c r="C26" t="s">
        <v>52</v>
      </c>
      <c r="G26" s="1" t="str" cm="1">
        <f t="array" ref="G26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87908;87910;87911;87912</v>
      </c>
      <c r="I26" t="str" cm="1">
        <f t="array" ref="I26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87908;87910;87911;87912</v>
      </c>
      <c r="K26" t="str" cm="1">
        <f t="array" ref="K26">_xlfn.TEXTJOIN(";",,_xlfn.MAP(_xlfn.TEXTSPLIT(Для_Алексея[[#This Row],[Др. цвета]],"; "),_xlfn.LAMBDA(_xlpm.a,_xlfn.XLOOKUP(_xlpm.a,Для_Алексея[Артикул],Для_Алексея[ID]))))</f>
        <v>87908;87910;87911;87912</v>
      </c>
      <c r="M26" t="str" cm="1">
        <f t="array" ref="M26">_xlfn.REDUCE("",_xlfn.TEXTSPLIT(Для_Алексея[[#This Row],[Др. цвета]],"; "),_xlfn.LAMBDA(_xlpm.s,_xlpm.c,_xlpm.s&amp;_xlfn.XLOOKUP(_xlpm.c,Для_Алексея[Артикул],Для_Алексея[ID])&amp;";"))</f>
        <v>87908;87910;87911;87912;</v>
      </c>
    </row>
    <row r="27" spans="1:13" x14ac:dyDescent="0.25">
      <c r="A27">
        <v>87910</v>
      </c>
      <c r="B27" t="s">
        <v>53</v>
      </c>
      <c r="C27" t="s">
        <v>54</v>
      </c>
      <c r="G27" s="1" t="str" cm="1">
        <f t="array" ref="G27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87908;87909;87911;87912</v>
      </c>
      <c r="I27" t="str" cm="1">
        <f t="array" ref="I27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87908;87909;87911;87912</v>
      </c>
      <c r="K27" t="str" cm="1">
        <f t="array" ref="K27">_xlfn.TEXTJOIN(";",,_xlfn.MAP(_xlfn.TEXTSPLIT(Для_Алексея[[#This Row],[Др. цвета]],"; "),_xlfn.LAMBDA(_xlpm.a,_xlfn.XLOOKUP(_xlpm.a,Для_Алексея[Артикул],Для_Алексея[ID]))))</f>
        <v>87908;87909;87911;87912</v>
      </c>
      <c r="M27" t="str" cm="1">
        <f t="array" ref="M27">_xlfn.REDUCE("",_xlfn.TEXTSPLIT(Для_Алексея[[#This Row],[Др. цвета]],"; "),_xlfn.LAMBDA(_xlpm.s,_xlpm.c,_xlpm.s&amp;_xlfn.XLOOKUP(_xlpm.c,Для_Алексея[Артикул],Для_Алексея[ID])&amp;";"))</f>
        <v>87908;87909;87911;87912;</v>
      </c>
    </row>
    <row r="28" spans="1:13" x14ac:dyDescent="0.25">
      <c r="A28">
        <v>87911</v>
      </c>
      <c r="B28" t="s">
        <v>55</v>
      </c>
      <c r="C28" t="s">
        <v>56</v>
      </c>
      <c r="G28" s="1" t="str" cm="1">
        <f t="array" ref="G28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87908;87909;87910;87912</v>
      </c>
      <c r="I28" t="str" cm="1">
        <f t="array" ref="I28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87908;87909;87910;87912</v>
      </c>
      <c r="K28" t="str" cm="1">
        <f t="array" ref="K28">_xlfn.TEXTJOIN(";",,_xlfn.MAP(_xlfn.TEXTSPLIT(Для_Алексея[[#This Row],[Др. цвета]],"; "),_xlfn.LAMBDA(_xlpm.a,_xlfn.XLOOKUP(_xlpm.a,Для_Алексея[Артикул],Для_Алексея[ID]))))</f>
        <v>87908;87909;87910;87912</v>
      </c>
      <c r="M28" t="str" cm="1">
        <f t="array" ref="M28">_xlfn.REDUCE("",_xlfn.TEXTSPLIT(Для_Алексея[[#This Row],[Др. цвета]],"; "),_xlfn.LAMBDA(_xlpm.s,_xlpm.c,_xlpm.s&amp;_xlfn.XLOOKUP(_xlpm.c,Для_Алексея[Артикул],Для_Алексея[ID])&amp;";"))</f>
        <v>87908;87909;87910;87912;</v>
      </c>
    </row>
    <row r="29" spans="1:13" x14ac:dyDescent="0.25">
      <c r="A29">
        <v>87912</v>
      </c>
      <c r="B29" t="s">
        <v>57</v>
      </c>
      <c r="C29" t="s">
        <v>58</v>
      </c>
      <c r="G29" s="1" t="str" cm="1">
        <f t="array" ref="G29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87908;87909;87910;87911</v>
      </c>
      <c r="I29" t="str" cm="1">
        <f t="array" ref="I29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87908;87909;87910;87911</v>
      </c>
      <c r="K29" t="str" cm="1">
        <f t="array" ref="K29">_xlfn.TEXTJOIN(";",,_xlfn.MAP(_xlfn.TEXTSPLIT(Для_Алексея[[#This Row],[Др. цвета]],"; "),_xlfn.LAMBDA(_xlpm.a,_xlfn.XLOOKUP(_xlpm.a,Для_Алексея[Артикул],Для_Алексея[ID]))))</f>
        <v>87908;87909;87910;87911</v>
      </c>
      <c r="M29" t="str" cm="1">
        <f t="array" ref="M29">_xlfn.REDUCE("",_xlfn.TEXTSPLIT(Для_Алексея[[#This Row],[Др. цвета]],"; "),_xlfn.LAMBDA(_xlpm.s,_xlpm.c,_xlpm.s&amp;_xlfn.XLOOKUP(_xlpm.c,Для_Алексея[Артикул],Для_Алексея[ID])&amp;";"))</f>
        <v>87908;87909;87910;87911;</v>
      </c>
    </row>
    <row r="30" spans="1:13" x14ac:dyDescent="0.25">
      <c r="A30">
        <v>87913</v>
      </c>
      <c r="B30" t="s">
        <v>59</v>
      </c>
      <c r="C30" t="s">
        <v>60</v>
      </c>
      <c r="G30" s="1" t="str" cm="1">
        <f t="array" ref="G30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87914;87915;87916;87917</v>
      </c>
      <c r="I30" t="str" cm="1">
        <f t="array" ref="I30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87914;87915;87916;87917</v>
      </c>
      <c r="K30" t="str" cm="1">
        <f t="array" ref="K30">_xlfn.TEXTJOIN(";",,_xlfn.MAP(_xlfn.TEXTSPLIT(Для_Алексея[[#This Row],[Др. цвета]],"; "),_xlfn.LAMBDA(_xlpm.a,_xlfn.XLOOKUP(_xlpm.a,Для_Алексея[Артикул],Для_Алексея[ID]))))</f>
        <v>87914;87915;87916;87917</v>
      </c>
      <c r="M30" t="str" cm="1">
        <f t="array" ref="M30">_xlfn.REDUCE("",_xlfn.TEXTSPLIT(Для_Алексея[[#This Row],[Др. цвета]],"; "),_xlfn.LAMBDA(_xlpm.s,_xlpm.c,_xlpm.s&amp;_xlfn.XLOOKUP(_xlpm.c,Для_Алексея[Артикул],Для_Алексея[ID])&amp;";"))</f>
        <v>87914;87915;87916;87917;</v>
      </c>
    </row>
    <row r="31" spans="1:13" x14ac:dyDescent="0.25">
      <c r="A31">
        <v>87914</v>
      </c>
      <c r="B31" t="s">
        <v>61</v>
      </c>
      <c r="C31" t="s">
        <v>62</v>
      </c>
      <c r="G31" s="1" t="str" cm="1">
        <f t="array" ref="G31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87913;87915;87916;87917</v>
      </c>
      <c r="I31" t="str" cm="1">
        <f t="array" ref="I31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87913;87915;87916;87917</v>
      </c>
      <c r="K31" t="str" cm="1">
        <f t="array" ref="K31">_xlfn.TEXTJOIN(";",,_xlfn.MAP(_xlfn.TEXTSPLIT(Для_Алексея[[#This Row],[Др. цвета]],"; "),_xlfn.LAMBDA(_xlpm.a,_xlfn.XLOOKUP(_xlpm.a,Для_Алексея[Артикул],Для_Алексея[ID]))))</f>
        <v>87913;87915;87916;87917</v>
      </c>
      <c r="M31" t="str" cm="1">
        <f t="array" ref="M31">_xlfn.REDUCE("",_xlfn.TEXTSPLIT(Для_Алексея[[#This Row],[Др. цвета]],"; "),_xlfn.LAMBDA(_xlpm.s,_xlpm.c,_xlpm.s&amp;_xlfn.XLOOKUP(_xlpm.c,Для_Алексея[Артикул],Для_Алексея[ID])&amp;";"))</f>
        <v>87913;87915;87916;87917;</v>
      </c>
    </row>
    <row r="32" spans="1:13" x14ac:dyDescent="0.25">
      <c r="A32">
        <v>87915</v>
      </c>
      <c r="B32" t="s">
        <v>63</v>
      </c>
      <c r="C32" t="s">
        <v>64</v>
      </c>
      <c r="G32" s="1" t="str" cm="1">
        <f t="array" ref="G32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87913;87914;87916;87917</v>
      </c>
      <c r="I32" t="str" cm="1">
        <f t="array" ref="I32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87913;87914;87916;87917</v>
      </c>
      <c r="K32" t="str" cm="1">
        <f t="array" ref="K32">_xlfn.TEXTJOIN(";",,_xlfn.MAP(_xlfn.TEXTSPLIT(Для_Алексея[[#This Row],[Др. цвета]],"; "),_xlfn.LAMBDA(_xlpm.a,_xlfn.XLOOKUP(_xlpm.a,Для_Алексея[Артикул],Для_Алексея[ID]))))</f>
        <v>87913;87914;87916;87917</v>
      </c>
      <c r="M32" t="str" cm="1">
        <f t="array" ref="M32">_xlfn.REDUCE("",_xlfn.TEXTSPLIT(Для_Алексея[[#This Row],[Др. цвета]],"; "),_xlfn.LAMBDA(_xlpm.s,_xlpm.c,_xlpm.s&amp;_xlfn.XLOOKUP(_xlpm.c,Для_Алексея[Артикул],Для_Алексея[ID])&amp;";"))</f>
        <v>87913;87914;87916;87917;</v>
      </c>
    </row>
    <row r="33" spans="1:13" x14ac:dyDescent="0.25">
      <c r="A33">
        <v>87916</v>
      </c>
      <c r="B33" t="s">
        <v>65</v>
      </c>
      <c r="C33" t="s">
        <v>66</v>
      </c>
      <c r="G33" s="1" t="str" cm="1">
        <f t="array" ref="G33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87913;87914;87915;87917</v>
      </c>
      <c r="I33" t="str" cm="1">
        <f t="array" ref="I33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87913;87914;87915;87917</v>
      </c>
      <c r="K33" t="str" cm="1">
        <f t="array" ref="K33">_xlfn.TEXTJOIN(";",,_xlfn.MAP(_xlfn.TEXTSPLIT(Для_Алексея[[#This Row],[Др. цвета]],"; "),_xlfn.LAMBDA(_xlpm.a,_xlfn.XLOOKUP(_xlpm.a,Для_Алексея[Артикул],Для_Алексея[ID]))))</f>
        <v>87913;87914;87915;87917</v>
      </c>
      <c r="M33" t="str" cm="1">
        <f t="array" ref="M33">_xlfn.REDUCE("",_xlfn.TEXTSPLIT(Для_Алексея[[#This Row],[Др. цвета]],"; "),_xlfn.LAMBDA(_xlpm.s,_xlpm.c,_xlpm.s&amp;_xlfn.XLOOKUP(_xlpm.c,Для_Алексея[Артикул],Для_Алексея[ID])&amp;";"))</f>
        <v>87913;87914;87915;87917;</v>
      </c>
    </row>
    <row r="34" spans="1:13" x14ac:dyDescent="0.25">
      <c r="A34">
        <v>87917</v>
      </c>
      <c r="B34" t="s">
        <v>67</v>
      </c>
      <c r="C34" t="s">
        <v>68</v>
      </c>
      <c r="G34" s="1" t="str" cm="1">
        <f t="array" ref="G34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87913;87914;87915;87916</v>
      </c>
      <c r="I34" t="str" cm="1">
        <f t="array" ref="I34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87913;87914;87915;87916</v>
      </c>
      <c r="K34" t="str" cm="1">
        <f t="array" ref="K34">_xlfn.TEXTJOIN(";",,_xlfn.MAP(_xlfn.TEXTSPLIT(Для_Алексея[[#This Row],[Др. цвета]],"; "),_xlfn.LAMBDA(_xlpm.a,_xlfn.XLOOKUP(_xlpm.a,Для_Алексея[Артикул],Для_Алексея[ID]))))</f>
        <v>87913;87914;87915;87916</v>
      </c>
      <c r="M34" t="str" cm="1">
        <f t="array" ref="M34">_xlfn.REDUCE("",_xlfn.TEXTSPLIT(Для_Алексея[[#This Row],[Др. цвета]],"; "),_xlfn.LAMBDA(_xlpm.s,_xlpm.c,_xlpm.s&amp;_xlfn.XLOOKUP(_xlpm.c,Для_Алексея[Артикул],Для_Алексея[ID])&amp;";"))</f>
        <v>87913;87914;87915;87916;</v>
      </c>
    </row>
    <row r="35" spans="1:13" x14ac:dyDescent="0.25">
      <c r="A35">
        <v>87918</v>
      </c>
      <c r="B35" t="s">
        <v>69</v>
      </c>
      <c r="C35" t="s">
        <v>71</v>
      </c>
      <c r="G35" s="1" t="str" cm="1">
        <f t="array" ref="G35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87919;87920;87921</v>
      </c>
      <c r="I35" t="str" cm="1">
        <f t="array" ref="I35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87919;87920;87921</v>
      </c>
      <c r="K35" t="str" cm="1">
        <f t="array" ref="K35">_xlfn.TEXTJOIN(";",,_xlfn.MAP(_xlfn.TEXTSPLIT(Для_Алексея[[#This Row],[Др. цвета]],"; "),_xlfn.LAMBDA(_xlpm.a,_xlfn.XLOOKUP(_xlpm.a,Для_Алексея[Артикул],Для_Алексея[ID]))))</f>
        <v>87919;87920;87921</v>
      </c>
      <c r="M35" t="str" cm="1">
        <f t="array" ref="M35">_xlfn.REDUCE("",_xlfn.TEXTSPLIT(Для_Алексея[[#This Row],[Др. цвета]],"; "),_xlfn.LAMBDA(_xlpm.s,_xlpm.c,_xlpm.s&amp;_xlfn.XLOOKUP(_xlpm.c,Для_Алексея[Артикул],Для_Алексея[ID])&amp;";"))</f>
        <v>87919;87920;87921;</v>
      </c>
    </row>
    <row r="36" spans="1:13" x14ac:dyDescent="0.25">
      <c r="A36">
        <v>87919</v>
      </c>
      <c r="B36" t="s">
        <v>72</v>
      </c>
      <c r="C36" t="s">
        <v>73</v>
      </c>
      <c r="G36" s="1" t="str" cm="1">
        <f t="array" ref="G36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87918;87920;87921</v>
      </c>
      <c r="I36" t="str" cm="1">
        <f t="array" ref="I36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87918;87920;87921</v>
      </c>
      <c r="K36" t="str" cm="1">
        <f t="array" ref="K36">_xlfn.TEXTJOIN(";",,_xlfn.MAP(_xlfn.TEXTSPLIT(Для_Алексея[[#This Row],[Др. цвета]],"; "),_xlfn.LAMBDA(_xlpm.a,_xlfn.XLOOKUP(_xlpm.a,Для_Алексея[Артикул],Для_Алексея[ID]))))</f>
        <v>87918;87920;87921</v>
      </c>
      <c r="M36" t="str" cm="1">
        <f t="array" ref="M36">_xlfn.REDUCE("",_xlfn.TEXTSPLIT(Для_Алексея[[#This Row],[Др. цвета]],"; "),_xlfn.LAMBDA(_xlpm.s,_xlpm.c,_xlpm.s&amp;_xlfn.XLOOKUP(_xlpm.c,Для_Алексея[Артикул],Для_Алексея[ID])&amp;";"))</f>
        <v>87918;87920;87921;</v>
      </c>
    </row>
    <row r="37" spans="1:13" x14ac:dyDescent="0.25">
      <c r="A37">
        <v>87920</v>
      </c>
      <c r="B37" t="s">
        <v>74</v>
      </c>
      <c r="C37" t="s">
        <v>75</v>
      </c>
      <c r="G37" s="1" t="str" cm="1">
        <f t="array" ref="G37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87918;87919;87921</v>
      </c>
      <c r="I37" t="str" cm="1">
        <f t="array" ref="I37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87918;87919;87921</v>
      </c>
      <c r="K37" t="str" cm="1">
        <f t="array" ref="K37">_xlfn.TEXTJOIN(";",,_xlfn.MAP(_xlfn.TEXTSPLIT(Для_Алексея[[#This Row],[Др. цвета]],"; "),_xlfn.LAMBDA(_xlpm.a,_xlfn.XLOOKUP(_xlpm.a,Для_Алексея[Артикул],Для_Алексея[ID]))))</f>
        <v>87918;87919;87921</v>
      </c>
      <c r="M37" t="str" cm="1">
        <f t="array" ref="M37">_xlfn.REDUCE("",_xlfn.TEXTSPLIT(Для_Алексея[[#This Row],[Др. цвета]],"; "),_xlfn.LAMBDA(_xlpm.s,_xlpm.c,_xlpm.s&amp;_xlfn.XLOOKUP(_xlpm.c,Для_Алексея[Артикул],Для_Алексея[ID])&amp;";"))</f>
        <v>87918;87919;87921;</v>
      </c>
    </row>
    <row r="38" spans="1:13" x14ac:dyDescent="0.25">
      <c r="A38">
        <v>87921</v>
      </c>
      <c r="B38" t="s">
        <v>76</v>
      </c>
      <c r="C38" t="s">
        <v>77</v>
      </c>
      <c r="G38" s="1" t="str" cm="1">
        <f t="array" ref="G38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87918;87919;87920</v>
      </c>
      <c r="I38" t="str" cm="1">
        <f t="array" ref="I38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87918;87919;87920</v>
      </c>
      <c r="K38" t="str" cm="1">
        <f t="array" ref="K38">_xlfn.TEXTJOIN(";",,_xlfn.MAP(_xlfn.TEXTSPLIT(Для_Алексея[[#This Row],[Др. цвета]],"; "),_xlfn.LAMBDA(_xlpm.a,_xlfn.XLOOKUP(_xlpm.a,Для_Алексея[Артикул],Для_Алексея[ID]))))</f>
        <v>87918;87919;87920</v>
      </c>
      <c r="M38" t="str" cm="1">
        <f t="array" ref="M38">_xlfn.REDUCE("",_xlfn.TEXTSPLIT(Для_Алексея[[#This Row],[Др. цвета]],"; "),_xlfn.LAMBDA(_xlpm.s,_xlpm.c,_xlpm.s&amp;_xlfn.XLOOKUP(_xlpm.c,Для_Алексея[Артикул],Для_Алексея[ID])&amp;";"))</f>
        <v>87918;87919;87920;</v>
      </c>
    </row>
    <row r="39" spans="1:13" x14ac:dyDescent="0.25">
      <c r="A39">
        <v>87922</v>
      </c>
      <c r="B39" t="s">
        <v>78</v>
      </c>
      <c r="C39" t="s">
        <v>79</v>
      </c>
      <c r="G39" s="1" t="str" cm="1">
        <f t="array" ref="G39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87923;87924;87925</v>
      </c>
      <c r="I39" t="str" cm="1">
        <f t="array" ref="I39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87923;87924;87925</v>
      </c>
      <c r="K39" t="str" cm="1">
        <f t="array" ref="K39">_xlfn.TEXTJOIN(";",,_xlfn.MAP(_xlfn.TEXTSPLIT(Для_Алексея[[#This Row],[Др. цвета]],"; "),_xlfn.LAMBDA(_xlpm.a,_xlfn.XLOOKUP(_xlpm.a,Для_Алексея[Артикул],Для_Алексея[ID]))))</f>
        <v>87923;87924;87925</v>
      </c>
      <c r="M39" t="str" cm="1">
        <f t="array" ref="M39">_xlfn.REDUCE("",_xlfn.TEXTSPLIT(Для_Алексея[[#This Row],[Др. цвета]],"; "),_xlfn.LAMBDA(_xlpm.s,_xlpm.c,_xlpm.s&amp;_xlfn.XLOOKUP(_xlpm.c,Для_Алексея[Артикул],Для_Алексея[ID])&amp;";"))</f>
        <v>87923;87924;87925;</v>
      </c>
    </row>
    <row r="40" spans="1:13" x14ac:dyDescent="0.25">
      <c r="A40">
        <v>87923</v>
      </c>
      <c r="B40" t="s">
        <v>80</v>
      </c>
      <c r="C40" t="s">
        <v>81</v>
      </c>
      <c r="G40" s="1" t="str" cm="1">
        <f t="array" ref="G40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87922;87924;87925</v>
      </c>
      <c r="I40" t="str" cm="1">
        <f t="array" ref="I40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87922;87924;87925</v>
      </c>
      <c r="K40" t="str" cm="1">
        <f t="array" ref="K40">_xlfn.TEXTJOIN(";",,_xlfn.MAP(_xlfn.TEXTSPLIT(Для_Алексея[[#This Row],[Др. цвета]],"; "),_xlfn.LAMBDA(_xlpm.a,_xlfn.XLOOKUP(_xlpm.a,Для_Алексея[Артикул],Для_Алексея[ID]))))</f>
        <v>87922;87924;87925</v>
      </c>
      <c r="M40" t="str" cm="1">
        <f t="array" ref="M40">_xlfn.REDUCE("",_xlfn.TEXTSPLIT(Для_Алексея[[#This Row],[Др. цвета]],"; "),_xlfn.LAMBDA(_xlpm.s,_xlpm.c,_xlpm.s&amp;_xlfn.XLOOKUP(_xlpm.c,Для_Алексея[Артикул],Для_Алексея[ID])&amp;";"))</f>
        <v>87922;87924;87925;</v>
      </c>
    </row>
    <row r="41" spans="1:13" x14ac:dyDescent="0.25">
      <c r="A41">
        <v>87924</v>
      </c>
      <c r="B41" t="s">
        <v>82</v>
      </c>
      <c r="C41" t="s">
        <v>83</v>
      </c>
      <c r="G41" s="1" t="str" cm="1">
        <f t="array" ref="G41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87922;87923;87925</v>
      </c>
      <c r="I41" t="str" cm="1">
        <f t="array" ref="I41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87922;87923;87925</v>
      </c>
      <c r="K41" t="str" cm="1">
        <f t="array" ref="K41">_xlfn.TEXTJOIN(";",,_xlfn.MAP(_xlfn.TEXTSPLIT(Для_Алексея[[#This Row],[Др. цвета]],"; "),_xlfn.LAMBDA(_xlpm.a,_xlfn.XLOOKUP(_xlpm.a,Для_Алексея[Артикул],Для_Алексея[ID]))))</f>
        <v>87922;87923;87925</v>
      </c>
      <c r="M41" t="str" cm="1">
        <f t="array" ref="M41">_xlfn.REDUCE("",_xlfn.TEXTSPLIT(Для_Алексея[[#This Row],[Др. цвета]],"; "),_xlfn.LAMBDA(_xlpm.s,_xlpm.c,_xlpm.s&amp;_xlfn.XLOOKUP(_xlpm.c,Для_Алексея[Артикул],Для_Алексея[ID])&amp;";"))</f>
        <v>87922;87923;87925;</v>
      </c>
    </row>
    <row r="42" spans="1:13" x14ac:dyDescent="0.25">
      <c r="A42">
        <v>87925</v>
      </c>
      <c r="B42" t="s">
        <v>84</v>
      </c>
      <c r="C42" t="s">
        <v>85</v>
      </c>
      <c r="G42" s="1" t="str" cm="1">
        <f t="array" ref="G42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87922;87923;87924</v>
      </c>
      <c r="I42" t="str" cm="1">
        <f t="array" ref="I42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87922;87923;87924</v>
      </c>
      <c r="K42" t="str" cm="1">
        <f t="array" ref="K42">_xlfn.TEXTJOIN(";",,_xlfn.MAP(_xlfn.TEXTSPLIT(Для_Алексея[[#This Row],[Др. цвета]],"; "),_xlfn.LAMBDA(_xlpm.a,_xlfn.XLOOKUP(_xlpm.a,Для_Алексея[Артикул],Для_Алексея[ID]))))</f>
        <v>87922;87923;87924</v>
      </c>
      <c r="M42" t="str" cm="1">
        <f t="array" ref="M42">_xlfn.REDUCE("",_xlfn.TEXTSPLIT(Для_Алексея[[#This Row],[Др. цвета]],"; "),_xlfn.LAMBDA(_xlpm.s,_xlpm.c,_xlpm.s&amp;_xlfn.XLOOKUP(_xlpm.c,Для_Алексея[Артикул],Для_Алексея[ID])&amp;";"))</f>
        <v>87922;87923;87924;</v>
      </c>
    </row>
    <row r="43" spans="1:13" x14ac:dyDescent="0.25">
      <c r="A43">
        <v>87926</v>
      </c>
      <c r="B43" t="s">
        <v>86</v>
      </c>
      <c r="C43" t="s">
        <v>87</v>
      </c>
      <c r="G43" s="1" t="str" cm="1">
        <f t="array" ref="G43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87927;87928;87929;87930;87931;87932;87933;87934</v>
      </c>
      <c r="I43" t="str" cm="1">
        <f t="array" ref="I43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87927;87928;87929;87930;87931;87932;87933;87934</v>
      </c>
      <c r="K43" t="str" cm="1">
        <f t="array" ref="K43">_xlfn.TEXTJOIN(";",,_xlfn.MAP(_xlfn.TEXTSPLIT(Для_Алексея[[#This Row],[Др. цвета]],"; "),_xlfn.LAMBDA(_xlpm.a,_xlfn.XLOOKUP(_xlpm.a,Для_Алексея[Артикул],Для_Алексея[ID]))))</f>
        <v>87927;87928;87929;87930;87931;87932;87933;87934</v>
      </c>
      <c r="M43" t="str" cm="1">
        <f t="array" ref="M43">_xlfn.REDUCE("",_xlfn.TEXTSPLIT(Для_Алексея[[#This Row],[Др. цвета]],"; "),_xlfn.LAMBDA(_xlpm.s,_xlpm.c,_xlpm.s&amp;_xlfn.XLOOKUP(_xlpm.c,Для_Алексея[Артикул],Для_Алексея[ID])&amp;";"))</f>
        <v>87927;87928;87929;87930;87931;87932;87933;87934;</v>
      </c>
    </row>
    <row r="44" spans="1:13" x14ac:dyDescent="0.25">
      <c r="A44">
        <v>87927</v>
      </c>
      <c r="B44" t="s">
        <v>88</v>
      </c>
      <c r="C44" t="s">
        <v>89</v>
      </c>
      <c r="G44" s="1" t="str" cm="1">
        <f t="array" ref="G44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87926;87928;87929;87930;87931;87932;87933;87934</v>
      </c>
      <c r="I44" t="str" cm="1">
        <f t="array" ref="I44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87926;87928;87929;87930;87931;87932;87933;87934</v>
      </c>
      <c r="K44" t="str" cm="1">
        <f t="array" ref="K44">_xlfn.TEXTJOIN(";",,_xlfn.MAP(_xlfn.TEXTSPLIT(Для_Алексея[[#This Row],[Др. цвета]],"; "),_xlfn.LAMBDA(_xlpm.a,_xlfn.XLOOKUP(_xlpm.a,Для_Алексея[Артикул],Для_Алексея[ID]))))</f>
        <v>87926;87928;87929;87930;87931;87932;87933;87934</v>
      </c>
      <c r="M44" t="str" cm="1">
        <f t="array" ref="M44">_xlfn.REDUCE("",_xlfn.TEXTSPLIT(Для_Алексея[[#This Row],[Др. цвета]],"; "),_xlfn.LAMBDA(_xlpm.s,_xlpm.c,_xlpm.s&amp;_xlfn.XLOOKUP(_xlpm.c,Для_Алексея[Артикул],Для_Алексея[ID])&amp;";"))</f>
        <v>87926;87928;87929;87930;87931;87932;87933;87934;</v>
      </c>
    </row>
    <row r="45" spans="1:13" x14ac:dyDescent="0.25">
      <c r="A45">
        <v>87928</v>
      </c>
      <c r="B45" t="s">
        <v>90</v>
      </c>
      <c r="C45" t="s">
        <v>91</v>
      </c>
      <c r="G45" s="1" t="str" cm="1">
        <f t="array" ref="G45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87926;87927;87929;87930;87931;87932;87933;87934</v>
      </c>
      <c r="I45" t="str" cm="1">
        <f t="array" ref="I45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87926;87927;87929;87930;87931;87932;87933;87934</v>
      </c>
      <c r="K45" t="str" cm="1">
        <f t="array" ref="K45">_xlfn.TEXTJOIN(";",,_xlfn.MAP(_xlfn.TEXTSPLIT(Для_Алексея[[#This Row],[Др. цвета]],"; "),_xlfn.LAMBDA(_xlpm.a,_xlfn.XLOOKUP(_xlpm.a,Для_Алексея[Артикул],Для_Алексея[ID]))))</f>
        <v>87926;87927;87929;87930;87931;87932;87933;87934</v>
      </c>
      <c r="M45" t="str" cm="1">
        <f t="array" ref="M45">_xlfn.REDUCE("",_xlfn.TEXTSPLIT(Для_Алексея[[#This Row],[Др. цвета]],"; "),_xlfn.LAMBDA(_xlpm.s,_xlpm.c,_xlpm.s&amp;_xlfn.XLOOKUP(_xlpm.c,Для_Алексея[Артикул],Для_Алексея[ID])&amp;";"))</f>
        <v>87926;87927;87929;87930;87931;87932;87933;87934;</v>
      </c>
    </row>
    <row r="46" spans="1:13" x14ac:dyDescent="0.25">
      <c r="A46">
        <v>87929</v>
      </c>
      <c r="B46" t="s">
        <v>92</v>
      </c>
      <c r="C46" t="s">
        <v>93</v>
      </c>
      <c r="G46" s="1" t="str" cm="1">
        <f t="array" ref="G46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87926;87927;87928;87930;87931;87932;87933;87934</v>
      </c>
      <c r="I46" t="str" cm="1">
        <f t="array" ref="I46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87926;87927;87928;87930;87931;87932;87933;87934</v>
      </c>
      <c r="K46" t="str" cm="1">
        <f t="array" ref="K46">_xlfn.TEXTJOIN(";",,_xlfn.MAP(_xlfn.TEXTSPLIT(Для_Алексея[[#This Row],[Др. цвета]],"; "),_xlfn.LAMBDA(_xlpm.a,_xlfn.XLOOKUP(_xlpm.a,Для_Алексея[Артикул],Для_Алексея[ID]))))</f>
        <v>87926;87927;87928;87930;87931;87932;87933;87934</v>
      </c>
      <c r="M46" t="str" cm="1">
        <f t="array" ref="M46">_xlfn.REDUCE("",_xlfn.TEXTSPLIT(Для_Алексея[[#This Row],[Др. цвета]],"; "),_xlfn.LAMBDA(_xlpm.s,_xlpm.c,_xlpm.s&amp;_xlfn.XLOOKUP(_xlpm.c,Для_Алексея[Артикул],Для_Алексея[ID])&amp;";"))</f>
        <v>87926;87927;87928;87930;87931;87932;87933;87934;</v>
      </c>
    </row>
    <row r="47" spans="1:13" x14ac:dyDescent="0.25">
      <c r="A47">
        <v>87930</v>
      </c>
      <c r="B47" t="s">
        <v>94</v>
      </c>
      <c r="C47" t="s">
        <v>95</v>
      </c>
      <c r="G47" s="1" t="str" cm="1">
        <f t="array" ref="G47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87926;87927;87928;87929;87931;87932;87933;87934</v>
      </c>
      <c r="I47" t="str" cm="1">
        <f t="array" ref="I47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87926;87927;87928;87929;87931;87932;87933;87934</v>
      </c>
      <c r="K47" t="str" cm="1">
        <f t="array" ref="K47">_xlfn.TEXTJOIN(";",,_xlfn.MAP(_xlfn.TEXTSPLIT(Для_Алексея[[#This Row],[Др. цвета]],"; "),_xlfn.LAMBDA(_xlpm.a,_xlfn.XLOOKUP(_xlpm.a,Для_Алексея[Артикул],Для_Алексея[ID]))))</f>
        <v>87926;87927;87928;87929;87931;87932;87933;87934</v>
      </c>
      <c r="M47" t="str" cm="1">
        <f t="array" ref="M47">_xlfn.REDUCE("",_xlfn.TEXTSPLIT(Для_Алексея[[#This Row],[Др. цвета]],"; "),_xlfn.LAMBDA(_xlpm.s,_xlpm.c,_xlpm.s&amp;_xlfn.XLOOKUP(_xlpm.c,Для_Алексея[Артикул],Для_Алексея[ID])&amp;";"))</f>
        <v>87926;87927;87928;87929;87931;87932;87933;87934;</v>
      </c>
    </row>
    <row r="48" spans="1:13" x14ac:dyDescent="0.25">
      <c r="A48">
        <v>87931</v>
      </c>
      <c r="B48" t="s">
        <v>96</v>
      </c>
      <c r="C48" t="s">
        <v>97</v>
      </c>
      <c r="G48" s="1" t="str" cm="1">
        <f t="array" ref="G48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87926;87927;87928;87929;87930;87932;87933;87934</v>
      </c>
      <c r="I48" t="str" cm="1">
        <f t="array" ref="I48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87926;87927;87928;87929;87930;87932;87933;87934</v>
      </c>
      <c r="K48" t="str" cm="1">
        <f t="array" ref="K48">_xlfn.TEXTJOIN(";",,_xlfn.MAP(_xlfn.TEXTSPLIT(Для_Алексея[[#This Row],[Др. цвета]],"; "),_xlfn.LAMBDA(_xlpm.a,_xlfn.XLOOKUP(_xlpm.a,Для_Алексея[Артикул],Для_Алексея[ID]))))</f>
        <v>87926;87927;87928;87929;87930;87932;87933;87934</v>
      </c>
      <c r="M48" t="str" cm="1">
        <f t="array" ref="M48">_xlfn.REDUCE("",_xlfn.TEXTSPLIT(Для_Алексея[[#This Row],[Др. цвета]],"; "),_xlfn.LAMBDA(_xlpm.s,_xlpm.c,_xlpm.s&amp;_xlfn.XLOOKUP(_xlpm.c,Для_Алексея[Артикул],Для_Алексея[ID])&amp;";"))</f>
        <v>87926;87927;87928;87929;87930;87932;87933;87934;</v>
      </c>
    </row>
    <row r="49" spans="1:13" x14ac:dyDescent="0.25">
      <c r="A49">
        <v>87932</v>
      </c>
      <c r="B49" t="s">
        <v>98</v>
      </c>
      <c r="C49" t="s">
        <v>99</v>
      </c>
      <c r="G49" s="1" t="str" cm="1">
        <f t="array" ref="G49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87926;87927;87928;87929;87930;87931;87933;87934</v>
      </c>
      <c r="I49" t="str" cm="1">
        <f t="array" ref="I49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87926;87927;87928;87929;87930;87931;87933;87934</v>
      </c>
      <c r="K49" t="str" cm="1">
        <f t="array" ref="K49">_xlfn.TEXTJOIN(";",,_xlfn.MAP(_xlfn.TEXTSPLIT(Для_Алексея[[#This Row],[Др. цвета]],"; "),_xlfn.LAMBDA(_xlpm.a,_xlfn.XLOOKUP(_xlpm.a,Для_Алексея[Артикул],Для_Алексея[ID]))))</f>
        <v>87926;87927;87928;87929;87930;87931;87933;87934</v>
      </c>
      <c r="M49" t="str" cm="1">
        <f t="array" ref="M49">_xlfn.REDUCE("",_xlfn.TEXTSPLIT(Для_Алексея[[#This Row],[Др. цвета]],"; "),_xlfn.LAMBDA(_xlpm.s,_xlpm.c,_xlpm.s&amp;_xlfn.XLOOKUP(_xlpm.c,Для_Алексея[Артикул],Для_Алексея[ID])&amp;";"))</f>
        <v>87926;87927;87928;87929;87930;87931;87933;87934;</v>
      </c>
    </row>
    <row r="50" spans="1:13" x14ac:dyDescent="0.25">
      <c r="A50">
        <v>87933</v>
      </c>
      <c r="B50" t="s">
        <v>100</v>
      </c>
      <c r="C50" t="s">
        <v>101</v>
      </c>
      <c r="G50" s="1" t="str" cm="1">
        <f t="array" ref="G50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87926;87927;87928;87929;87930;87931;87932;87934</v>
      </c>
      <c r="I50" t="str" cm="1">
        <f t="array" ref="I50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87926;87927;87928;87929;87930;87931;87932;87934</v>
      </c>
      <c r="K50" t="str" cm="1">
        <f t="array" ref="K50">_xlfn.TEXTJOIN(";",,_xlfn.MAP(_xlfn.TEXTSPLIT(Для_Алексея[[#This Row],[Др. цвета]],"; "),_xlfn.LAMBDA(_xlpm.a,_xlfn.XLOOKUP(_xlpm.a,Для_Алексея[Артикул],Для_Алексея[ID]))))</f>
        <v>87926;87927;87928;87929;87930;87931;87932;87934</v>
      </c>
      <c r="M50" t="str" cm="1">
        <f t="array" ref="M50">_xlfn.REDUCE("",_xlfn.TEXTSPLIT(Для_Алексея[[#This Row],[Др. цвета]],"; "),_xlfn.LAMBDA(_xlpm.s,_xlpm.c,_xlpm.s&amp;_xlfn.XLOOKUP(_xlpm.c,Для_Алексея[Артикул],Для_Алексея[ID])&amp;";"))</f>
        <v>87926;87927;87928;87929;87930;87931;87932;87934;</v>
      </c>
    </row>
    <row r="51" spans="1:13" x14ac:dyDescent="0.25">
      <c r="A51">
        <v>87934</v>
      </c>
      <c r="B51" t="s">
        <v>102</v>
      </c>
      <c r="C51" t="s">
        <v>103</v>
      </c>
      <c r="G51" s="1" t="str" cm="1">
        <f t="array" ref="G51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87926;87927;87928;87929;87930;87931;87932;87933</v>
      </c>
      <c r="I51" t="str" cm="1">
        <f t="array" ref="I51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87926;87927;87928;87929;87930;87931;87932;87933</v>
      </c>
      <c r="K51" t="str" cm="1">
        <f t="array" ref="K51">_xlfn.TEXTJOIN(";",,_xlfn.MAP(_xlfn.TEXTSPLIT(Для_Алексея[[#This Row],[Др. цвета]],"; "),_xlfn.LAMBDA(_xlpm.a,_xlfn.XLOOKUP(_xlpm.a,Для_Алексея[Артикул],Для_Алексея[ID]))))</f>
        <v>87926;87927;87928;87929;87930;87931;87932;87933</v>
      </c>
      <c r="M51" t="str" cm="1">
        <f t="array" ref="M51">_xlfn.REDUCE("",_xlfn.TEXTSPLIT(Для_Алексея[[#This Row],[Др. цвета]],"; "),_xlfn.LAMBDA(_xlpm.s,_xlpm.c,_xlpm.s&amp;_xlfn.XLOOKUP(_xlpm.c,Для_Алексея[Артикул],Для_Алексея[ID])&amp;";"))</f>
        <v>87926;87927;87928;87929;87930;87931;87932;87933;</v>
      </c>
    </row>
    <row r="52" spans="1:13" x14ac:dyDescent="0.25">
      <c r="A52">
        <v>87935</v>
      </c>
      <c r="B52" t="s">
        <v>70</v>
      </c>
      <c r="C52" t="s">
        <v>104</v>
      </c>
      <c r="G52" s="1" t="str" cm="1">
        <f t="array" ref="G52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87936;87937;87938</v>
      </c>
      <c r="I52" t="str" cm="1">
        <f t="array" ref="I52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87936;87937;87938</v>
      </c>
      <c r="K52" t="str" cm="1">
        <f t="array" ref="K52">_xlfn.TEXTJOIN(";",,_xlfn.MAP(_xlfn.TEXTSPLIT(Для_Алексея[[#This Row],[Др. цвета]],"; "),_xlfn.LAMBDA(_xlpm.a,_xlfn.XLOOKUP(_xlpm.a,Для_Алексея[Артикул],Для_Алексея[ID]))))</f>
        <v>87936;87937;87938</v>
      </c>
      <c r="M52" t="str" cm="1">
        <f t="array" ref="M52">_xlfn.REDUCE("",_xlfn.TEXTSPLIT(Для_Алексея[[#This Row],[Др. цвета]],"; "),_xlfn.LAMBDA(_xlpm.s,_xlpm.c,_xlpm.s&amp;_xlfn.XLOOKUP(_xlpm.c,Для_Алексея[Артикул],Для_Алексея[ID])&amp;";"))</f>
        <v>87936;87937;87938;</v>
      </c>
    </row>
    <row r="53" spans="1:13" x14ac:dyDescent="0.25">
      <c r="A53">
        <v>87936</v>
      </c>
      <c r="B53" t="s">
        <v>105</v>
      </c>
      <c r="C53" t="s">
        <v>106</v>
      </c>
      <c r="G53" s="1" t="str" cm="1">
        <f t="array" ref="G53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87935;87937;87938</v>
      </c>
      <c r="I53" t="str" cm="1">
        <f t="array" ref="I53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87935;87937;87938</v>
      </c>
      <c r="K53" t="str" cm="1">
        <f t="array" ref="K53">_xlfn.TEXTJOIN(";",,_xlfn.MAP(_xlfn.TEXTSPLIT(Для_Алексея[[#This Row],[Др. цвета]],"; "),_xlfn.LAMBDA(_xlpm.a,_xlfn.XLOOKUP(_xlpm.a,Для_Алексея[Артикул],Для_Алексея[ID]))))</f>
        <v>87935;87937;87938</v>
      </c>
      <c r="M53" t="str" cm="1">
        <f t="array" ref="M53">_xlfn.REDUCE("",_xlfn.TEXTSPLIT(Для_Алексея[[#This Row],[Др. цвета]],"; "),_xlfn.LAMBDA(_xlpm.s,_xlpm.c,_xlpm.s&amp;_xlfn.XLOOKUP(_xlpm.c,Для_Алексея[Артикул],Для_Алексея[ID])&amp;";"))</f>
        <v>87935;87937;87938;</v>
      </c>
    </row>
    <row r="54" spans="1:13" x14ac:dyDescent="0.25">
      <c r="A54">
        <v>87937</v>
      </c>
      <c r="B54" t="s">
        <v>107</v>
      </c>
      <c r="C54" t="s">
        <v>108</v>
      </c>
      <c r="G54" s="1" t="str" cm="1">
        <f t="array" ref="G54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87935;87936;87938</v>
      </c>
      <c r="I54" t="str" cm="1">
        <f t="array" ref="I54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87935;87936;87938</v>
      </c>
      <c r="K54" t="str" cm="1">
        <f t="array" ref="K54">_xlfn.TEXTJOIN(";",,_xlfn.MAP(_xlfn.TEXTSPLIT(Для_Алексея[[#This Row],[Др. цвета]],"; "),_xlfn.LAMBDA(_xlpm.a,_xlfn.XLOOKUP(_xlpm.a,Для_Алексея[Артикул],Для_Алексея[ID]))))</f>
        <v>87935;87936;87938</v>
      </c>
      <c r="M54" t="str" cm="1">
        <f t="array" ref="M54">_xlfn.REDUCE("",_xlfn.TEXTSPLIT(Для_Алексея[[#This Row],[Др. цвета]],"; "),_xlfn.LAMBDA(_xlpm.s,_xlpm.c,_xlpm.s&amp;_xlfn.XLOOKUP(_xlpm.c,Для_Алексея[Артикул],Для_Алексея[ID])&amp;";"))</f>
        <v>87935;87936;87938;</v>
      </c>
    </row>
    <row r="55" spans="1:13" x14ac:dyDescent="0.25">
      <c r="A55">
        <v>87938</v>
      </c>
      <c r="B55" t="s">
        <v>109</v>
      </c>
      <c r="C55" t="s">
        <v>110</v>
      </c>
      <c r="G55" s="1" t="str" cm="1">
        <f t="array" ref="G55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87935;87936;87937</v>
      </c>
      <c r="I55" t="str" cm="1">
        <f t="array" ref="I55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87935;87936;87937</v>
      </c>
      <c r="K55" t="str" cm="1">
        <f t="array" ref="K55">_xlfn.TEXTJOIN(";",,_xlfn.MAP(_xlfn.TEXTSPLIT(Для_Алексея[[#This Row],[Др. цвета]],"; "),_xlfn.LAMBDA(_xlpm.a,_xlfn.XLOOKUP(_xlpm.a,Для_Алексея[Артикул],Для_Алексея[ID]))))</f>
        <v>87935;87936;87937</v>
      </c>
      <c r="M55" t="str" cm="1">
        <f t="array" ref="M55">_xlfn.REDUCE("",_xlfn.TEXTSPLIT(Для_Алексея[[#This Row],[Др. цвета]],"; "),_xlfn.LAMBDA(_xlpm.s,_xlpm.c,_xlpm.s&amp;_xlfn.XLOOKUP(_xlpm.c,Для_Алексея[Артикул],Для_Алексея[ID])&amp;";"))</f>
        <v>87935;87936;87937;</v>
      </c>
    </row>
    <row r="56" spans="1:13" x14ac:dyDescent="0.25">
      <c r="A56">
        <v>87939</v>
      </c>
      <c r="B56" t="s">
        <v>111</v>
      </c>
      <c r="C56" t="s">
        <v>112</v>
      </c>
      <c r="G56" s="1" t="str" cm="1">
        <f t="array" ref="G56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87940;87941;87942</v>
      </c>
      <c r="I56" t="str" cm="1">
        <f t="array" ref="I56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87940;87941;87942</v>
      </c>
      <c r="K56" t="str" cm="1">
        <f t="array" ref="K56">_xlfn.TEXTJOIN(";",,_xlfn.MAP(_xlfn.TEXTSPLIT(Для_Алексея[[#This Row],[Др. цвета]],"; "),_xlfn.LAMBDA(_xlpm.a,_xlfn.XLOOKUP(_xlpm.a,Для_Алексея[Артикул],Для_Алексея[ID]))))</f>
        <v>87940;87941;87942</v>
      </c>
      <c r="M56" t="str" cm="1">
        <f t="array" ref="M56">_xlfn.REDUCE("",_xlfn.TEXTSPLIT(Для_Алексея[[#This Row],[Др. цвета]],"; "),_xlfn.LAMBDA(_xlpm.s,_xlpm.c,_xlpm.s&amp;_xlfn.XLOOKUP(_xlpm.c,Для_Алексея[Артикул],Для_Алексея[ID])&amp;";"))</f>
        <v>87940;87941;87942;</v>
      </c>
    </row>
    <row r="57" spans="1:13" x14ac:dyDescent="0.25">
      <c r="A57">
        <v>87940</v>
      </c>
      <c r="B57" t="s">
        <v>113</v>
      </c>
      <c r="C57" t="s">
        <v>114</v>
      </c>
      <c r="G57" s="1" t="str" cm="1">
        <f t="array" ref="G57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87939;87941;87942</v>
      </c>
      <c r="I57" t="str" cm="1">
        <f t="array" ref="I57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87939;87941;87942</v>
      </c>
      <c r="K57" t="str" cm="1">
        <f t="array" ref="K57">_xlfn.TEXTJOIN(";",,_xlfn.MAP(_xlfn.TEXTSPLIT(Для_Алексея[[#This Row],[Др. цвета]],"; "),_xlfn.LAMBDA(_xlpm.a,_xlfn.XLOOKUP(_xlpm.a,Для_Алексея[Артикул],Для_Алексея[ID]))))</f>
        <v>87939;87941;87942</v>
      </c>
      <c r="M57" t="str" cm="1">
        <f t="array" ref="M57">_xlfn.REDUCE("",_xlfn.TEXTSPLIT(Для_Алексея[[#This Row],[Др. цвета]],"; "),_xlfn.LAMBDA(_xlpm.s,_xlpm.c,_xlpm.s&amp;_xlfn.XLOOKUP(_xlpm.c,Для_Алексея[Артикул],Для_Алексея[ID])&amp;";"))</f>
        <v>87939;87941;87942;</v>
      </c>
    </row>
    <row r="58" spans="1:13" x14ac:dyDescent="0.25">
      <c r="A58">
        <v>87941</v>
      </c>
      <c r="B58" t="s">
        <v>115</v>
      </c>
      <c r="C58" t="s">
        <v>116</v>
      </c>
      <c r="G58" s="1" t="str" cm="1">
        <f t="array" ref="G58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87939;87940;87942</v>
      </c>
      <c r="I58" t="str" cm="1">
        <f t="array" ref="I58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87939;87940;87942</v>
      </c>
      <c r="K58" t="str" cm="1">
        <f t="array" ref="K58">_xlfn.TEXTJOIN(";",,_xlfn.MAP(_xlfn.TEXTSPLIT(Для_Алексея[[#This Row],[Др. цвета]],"; "),_xlfn.LAMBDA(_xlpm.a,_xlfn.XLOOKUP(_xlpm.a,Для_Алексея[Артикул],Для_Алексея[ID]))))</f>
        <v>87939;87940;87942</v>
      </c>
      <c r="M58" t="str" cm="1">
        <f t="array" ref="M58">_xlfn.REDUCE("",_xlfn.TEXTSPLIT(Для_Алексея[[#This Row],[Др. цвета]],"; "),_xlfn.LAMBDA(_xlpm.s,_xlpm.c,_xlpm.s&amp;_xlfn.XLOOKUP(_xlpm.c,Для_Алексея[Артикул],Для_Алексея[ID])&amp;";"))</f>
        <v>87939;87940;87942;</v>
      </c>
    </row>
    <row r="59" spans="1:13" x14ac:dyDescent="0.25">
      <c r="A59">
        <v>87942</v>
      </c>
      <c r="B59" t="s">
        <v>117</v>
      </c>
      <c r="C59" t="s">
        <v>118</v>
      </c>
      <c r="G59" s="1" t="str" cm="1">
        <f t="array" ref="G59">_xlfn.TEXTJOIN(";",,_xlfn.MAP(_xlfn.FILTERXML("&lt;j&gt;&lt;i&gt;"&amp;SUBSTITUTE(Для_Алексея[[#This Row],[Др. цвета]],"; ","&lt;/i&gt;&lt;i&gt;")&amp;"&lt;/i&gt;&lt;/j&gt;","//i"),_xlfn.LAMBDA(_xlpm.a,INDEX(Для_Алексея[ID],MATCH(_xlpm.a,Для_Алексея[Артикул],0)))))</f>
        <v>87939;87940;87941</v>
      </c>
      <c r="I59" t="str" cm="1">
        <f t="array" ref="I59">_xlfn.TEXTJOIN(";",,_xlfn.MAP(_xlfn.FILTERXML("&lt;j&gt;&lt;i&gt;"&amp;SUBSTITUTE(Для_Алексея[[#This Row],[Др. цвета]],"; ","&lt;/i&gt;&lt;i&gt;")&amp;"&lt;/i&gt;&lt;/j&gt;","//i"),_xlfn.LAMBDA(_xlpm.a,_xlfn.XLOOKUP(_xlpm.a,Для_Алексея[Артикул],Для_Алексея[ID]))))</f>
        <v>87939;87940;87941</v>
      </c>
      <c r="K59" t="str" cm="1">
        <f t="array" ref="K59">_xlfn.TEXTJOIN(";",,_xlfn.MAP(_xlfn.TEXTSPLIT(Для_Алексея[[#This Row],[Др. цвета]],"; "),_xlfn.LAMBDA(_xlpm.a,_xlfn.XLOOKUP(_xlpm.a,Для_Алексея[Артикул],Для_Алексея[ID]))))</f>
        <v>87939;87940;87941</v>
      </c>
      <c r="M59" t="str" cm="1">
        <f t="array" ref="M59">_xlfn.REDUCE("",_xlfn.TEXTSPLIT(Для_Алексея[[#This Row],[Др. цвета]],"; "),_xlfn.LAMBDA(_xlpm.s,_xlpm.c,_xlpm.s&amp;_xlfn.XLOOKUP(_xlpm.c,Для_Алексея[Артикул],Для_Алексея[ID])&amp;";"))</f>
        <v>87939;87940;87941;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3968EB-26AE-4153-988B-DAE1644E0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Михаил Музыкин</cp:lastModifiedBy>
  <dcterms:created xsi:type="dcterms:W3CDTF">2022-07-25T11:00:46Z</dcterms:created>
  <dcterms:modified xsi:type="dcterms:W3CDTF">2022-07-25T17:58:50Z</dcterms:modified>
</cp:coreProperties>
</file>