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Лист1 (2)" sheetId="1" r:id="rId1"/>
  </sheets>
  <externalReferences>
    <externalReference r:id="rId2"/>
  </externalReferences>
  <definedNames>
    <definedName name="Decoder">[1]Склад!$C$3,[1]Склад!$I$3,[1]Склад!$R$3,[1]Склад!$K$3,[1]Склад!$L$3,[1]Склад!$U$3</definedName>
    <definedName name="Овощи" localSheetId="0">#REF!</definedName>
    <definedName name="Овощи">#REF!</definedName>
    <definedName name="Одежда" localSheetId="0">#REF!</definedName>
    <definedName name="Одежда">#REF!</definedName>
    <definedName name="Товар" localSheetId="0">#REF!</definedName>
    <definedName name="Товар">#REF!</definedName>
    <definedName name="Фрукты" localSheetId="0">#REF!</definedName>
    <definedName name="Фрукты">#REF!</definedName>
  </definedNames>
  <calcPr calcId="162913" iterateDelta="252"/>
</workbook>
</file>

<file path=xl/calcChain.xml><?xml version="1.0" encoding="utf-8"?>
<calcChain xmlns="http://schemas.openxmlformats.org/spreadsheetml/2006/main">
  <c r="K9" i="1" l="1"/>
  <c r="L9" i="1" s="1"/>
  <c r="M9" i="1" s="1"/>
  <c r="J10" i="1"/>
  <c r="I10" i="1"/>
  <c r="I11" i="1" s="1"/>
  <c r="I12" i="1" s="1"/>
  <c r="M10" i="1" l="1"/>
  <c r="J11" i="1"/>
  <c r="J12" i="1" s="1"/>
  <c r="K12" i="1" s="1"/>
  <c r="K10" i="1"/>
  <c r="K11" i="1"/>
  <c r="L10" i="1"/>
  <c r="L11" i="1" l="1"/>
  <c r="M12" i="1"/>
  <c r="L12" i="1"/>
  <c r="M11" i="1"/>
</calcChain>
</file>

<file path=xl/sharedStrings.xml><?xml version="1.0" encoding="utf-8"?>
<sst xmlns="http://schemas.openxmlformats.org/spreadsheetml/2006/main" count="36" uniqueCount="14">
  <si>
    <t>Первая таблица с данными</t>
  </si>
  <si>
    <t>Вторая таблица с данными просумированными</t>
  </si>
  <si>
    <t>ШИФР</t>
  </si>
  <si>
    <t>Номер</t>
  </si>
  <si>
    <t>Название номера</t>
  </si>
  <si>
    <t>Наименование ремонта 1</t>
  </si>
  <si>
    <t>К12</t>
  </si>
  <si>
    <t>УЦ2</t>
  </si>
  <si>
    <t>Ц22</t>
  </si>
  <si>
    <t>Номер 1</t>
  </si>
  <si>
    <t>Номер 2</t>
  </si>
  <si>
    <t>Номер 3</t>
  </si>
  <si>
    <t>Наименование ремонта 12</t>
  </si>
  <si>
    <t>Наименование ремонта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</si>
</sst>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rgb="FF096741"/>
      </left>
      <right style="thin">
        <color rgb="FF096741"/>
      </right>
      <top style="thin">
        <color rgb="FF096741"/>
      </top>
      <bottom style="thin">
        <color rgb="FF096741"/>
      </bottom>
      <diagonal/>
    </border>
    <border>
      <left style="thin">
        <color rgb="FF096741"/>
      </left>
      <right/>
      <top style="thin">
        <color rgb="FF096741"/>
      </top>
      <bottom style="thin">
        <color rgb="FF096741"/>
      </bottom>
      <diagonal/>
    </border>
    <border>
      <left style="thin">
        <color rgb="FF096741"/>
      </left>
      <right style="thin">
        <color rgb="FF096741"/>
      </right>
      <top style="thin">
        <color rgb="FF096741"/>
      </top>
      <bottom/>
      <diagonal/>
    </border>
    <border>
      <left style="thin">
        <color rgb="FF096741"/>
      </left>
      <right/>
      <top style="thin">
        <color rgb="FF09674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ven/Downloads/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ход на склад (СТАН)"/>
      <sheetName val="Склад"/>
      <sheetName val="Ремонты"/>
      <sheetName val="Лист1"/>
      <sheetName val="Лист1 (2)"/>
    </sheetNames>
    <sheetDataSet>
      <sheetData sheetId="0"/>
      <sheetData sheetId="1">
        <row r="3">
          <cell r="C3" t="str">
            <v>Номенклатурный номер</v>
          </cell>
          <cell r="I3" t="str">
            <v>Склад КЦ</v>
          </cell>
          <cell r="K3" t="str">
            <v>Остаток КЦ</v>
          </cell>
          <cell r="L3" t="str">
            <v>Количество с MTL06 на начало месяца (КЦ)</v>
          </cell>
          <cell r="R3" t="str">
            <v>Бронь ЦУПХП</v>
          </cell>
          <cell r="U3" t="str">
            <v>Приход со стана за 2021 год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I12" sqref="I12"/>
    </sheetView>
  </sheetViews>
  <sheetFormatPr defaultRowHeight="15" x14ac:dyDescent="0.25"/>
  <cols>
    <col min="1" max="1" width="9.140625" customWidth="1"/>
    <col min="2" max="2" width="9.42578125" customWidth="1"/>
    <col min="3" max="3" width="19.28515625" customWidth="1"/>
    <col min="4" max="4" width="26.85546875" customWidth="1"/>
    <col min="5" max="6" width="27.85546875" customWidth="1"/>
    <col min="10" max="10" width="17.28515625" bestFit="1" customWidth="1"/>
    <col min="11" max="13" width="11.85546875" customWidth="1"/>
  </cols>
  <sheetData>
    <row r="1" spans="1:14" x14ac:dyDescent="0.25">
      <c r="C1" s="4" t="s">
        <v>0</v>
      </c>
      <c r="D1" s="4"/>
      <c r="E1" s="4"/>
      <c r="I1" s="4" t="s">
        <v>1</v>
      </c>
      <c r="J1" s="4"/>
      <c r="K1" s="4"/>
      <c r="L1" s="4"/>
      <c r="M1" s="4"/>
      <c r="N1" s="4"/>
    </row>
    <row r="3" spans="1:14" ht="17.25" customHeight="1" x14ac:dyDescent="0.25">
      <c r="A3" s="11" t="s">
        <v>2</v>
      </c>
      <c r="B3" s="11" t="s">
        <v>3</v>
      </c>
      <c r="C3" s="11" t="s">
        <v>4</v>
      </c>
      <c r="D3" s="11" t="s">
        <v>5</v>
      </c>
      <c r="E3" s="11" t="s">
        <v>12</v>
      </c>
      <c r="F3" s="12" t="s">
        <v>13</v>
      </c>
      <c r="I3" s="1" t="s">
        <v>3</v>
      </c>
      <c r="J3" s="1" t="s">
        <v>4</v>
      </c>
      <c r="K3" s="1" t="s">
        <v>6</v>
      </c>
      <c r="L3" s="1" t="s">
        <v>7</v>
      </c>
      <c r="M3" s="1" t="s">
        <v>8</v>
      </c>
    </row>
    <row r="4" spans="1:14" x14ac:dyDescent="0.25">
      <c r="A4" s="6" t="s">
        <v>6</v>
      </c>
      <c r="B4" s="6">
        <v>12345</v>
      </c>
      <c r="C4" s="6" t="s">
        <v>9</v>
      </c>
      <c r="D4" s="6">
        <v>4</v>
      </c>
      <c r="E4" s="6">
        <v>4</v>
      </c>
      <c r="F4" s="7">
        <v>4</v>
      </c>
      <c r="I4" s="2">
        <v>12345</v>
      </c>
      <c r="J4" s="2" t="s">
        <v>9</v>
      </c>
      <c r="K4" s="3">
        <v>12</v>
      </c>
      <c r="L4" s="3">
        <v>4</v>
      </c>
      <c r="M4" s="3">
        <v>3</v>
      </c>
    </row>
    <row r="5" spans="1:14" x14ac:dyDescent="0.25">
      <c r="A5" s="8" t="s">
        <v>6</v>
      </c>
      <c r="B5" s="8">
        <v>12346</v>
      </c>
      <c r="C5" s="8" t="s">
        <v>10</v>
      </c>
      <c r="D5" s="8">
        <v>1</v>
      </c>
      <c r="E5" s="8">
        <v>1</v>
      </c>
      <c r="F5" s="9">
        <v>1</v>
      </c>
      <c r="I5" s="2">
        <v>12346</v>
      </c>
      <c r="J5" s="2" t="s">
        <v>10</v>
      </c>
      <c r="K5" s="3">
        <v>3</v>
      </c>
      <c r="L5" s="3">
        <v>6</v>
      </c>
      <c r="M5" s="3">
        <v>7</v>
      </c>
    </row>
    <row r="6" spans="1:14" x14ac:dyDescent="0.25">
      <c r="A6" s="6" t="s">
        <v>6</v>
      </c>
      <c r="B6" s="6">
        <v>12347</v>
      </c>
      <c r="C6" s="6" t="s">
        <v>11</v>
      </c>
      <c r="D6" s="6">
        <v>3</v>
      </c>
      <c r="E6" s="6">
        <v>3</v>
      </c>
      <c r="F6" s="7">
        <v>3</v>
      </c>
      <c r="I6" s="2">
        <v>12347</v>
      </c>
      <c r="J6" s="2" t="s">
        <v>11</v>
      </c>
      <c r="K6" s="2">
        <v>9</v>
      </c>
      <c r="L6" s="2">
        <v>3</v>
      </c>
      <c r="M6" s="2">
        <v>20</v>
      </c>
    </row>
    <row r="7" spans="1:14" x14ac:dyDescent="0.25">
      <c r="A7" s="8" t="s">
        <v>7</v>
      </c>
      <c r="B7" s="8">
        <v>12345</v>
      </c>
      <c r="C7" s="8" t="s">
        <v>9</v>
      </c>
      <c r="D7" s="8">
        <v>2</v>
      </c>
      <c r="E7" s="8">
        <v>1</v>
      </c>
      <c r="F7" s="9">
        <v>1</v>
      </c>
    </row>
    <row r="8" spans="1:14" x14ac:dyDescent="0.25">
      <c r="A8" s="6" t="s">
        <v>7</v>
      </c>
      <c r="B8" s="6">
        <v>12346</v>
      </c>
      <c r="C8" s="6" t="s">
        <v>10</v>
      </c>
      <c r="D8" s="6">
        <v>2</v>
      </c>
      <c r="E8" s="6">
        <v>2</v>
      </c>
      <c r="F8" s="7">
        <v>2</v>
      </c>
    </row>
    <row r="9" spans="1:14" x14ac:dyDescent="0.25">
      <c r="A9" s="8" t="s">
        <v>7</v>
      </c>
      <c r="B9" s="8">
        <v>12347</v>
      </c>
      <c r="C9" s="8" t="s">
        <v>11</v>
      </c>
      <c r="D9" s="8">
        <v>1</v>
      </c>
      <c r="E9" s="8">
        <v>1</v>
      </c>
      <c r="F9" s="9">
        <v>1</v>
      </c>
      <c r="I9" s="1" t="s">
        <v>3</v>
      </c>
      <c r="J9" s="1" t="s">
        <v>4</v>
      </c>
      <c r="K9" s="1" t="str">
        <f>IFERROR(INDEX($A4:$A20,MATCH(TRUE,INDEX((COUNTIF($J9:J9,$A4:$A20)=0),0),0)),"")</f>
        <v>К12</v>
      </c>
      <c r="L9" s="1" t="str">
        <f>IFERROR(INDEX($A4:$A20,MATCH(TRUE,INDEX((COUNTIF($J9:K9,$A4:$A20)=0),0),0)),"")</f>
        <v>УЦ2</v>
      </c>
      <c r="M9" s="1" t="str">
        <f>IFERROR(INDEX($A4:$A20,MATCH(TRUE,INDEX((COUNTIF($J9:L9,$A4:$A20)=0),0),0)),"")</f>
        <v>Ц22</v>
      </c>
    </row>
    <row r="10" spans="1:14" x14ac:dyDescent="0.25">
      <c r="A10" s="6" t="s">
        <v>8</v>
      </c>
      <c r="B10" s="6">
        <v>12345</v>
      </c>
      <c r="C10" s="6" t="s">
        <v>9</v>
      </c>
      <c r="D10" s="6">
        <v>1</v>
      </c>
      <c r="E10" s="6">
        <v>1</v>
      </c>
      <c r="F10" s="7">
        <v>1</v>
      </c>
      <c r="I10" s="2">
        <f>IFERROR(INDEX($B$4:$B$23,MATCH(TRUE,INDEX((COUNTIF($I$9:I9,$B$4:$B$23)=0),0),0)),"")</f>
        <v>12345</v>
      </c>
      <c r="J10" s="2" t="str">
        <f>IFERROR(INDEX($C$4:$C$23,MATCH(TRUE,INDEX((COUNTIF($I$9:J9,$C$4:$C$23)=0),0),0)),"")</f>
        <v>Номер 1</v>
      </c>
      <c r="K10" s="3">
        <f>SUMPRODUCT(($A$4:$A$12=K$9)*($B$4:$B$12=$I10)*($C$4:$C$12=$J10)*$D$4:$F$12)</f>
        <v>12</v>
      </c>
      <c r="L10" s="3">
        <f t="shared" ref="L10:M10" si="0">SUMPRODUCT(($A$4:$A$12=L$9)*($B$4:$B$12=$I10)*($C$4:$C$12=$J10)*$D$4:$F$12)</f>
        <v>4</v>
      </c>
      <c r="M10" s="3">
        <f t="shared" si="0"/>
        <v>3</v>
      </c>
    </row>
    <row r="11" spans="1:14" x14ac:dyDescent="0.25">
      <c r="A11" s="8" t="s">
        <v>8</v>
      </c>
      <c r="B11" s="8">
        <v>12346</v>
      </c>
      <c r="C11" s="8" t="s">
        <v>10</v>
      </c>
      <c r="D11" s="8">
        <v>5</v>
      </c>
      <c r="E11" s="8">
        <v>1</v>
      </c>
      <c r="F11" s="9">
        <v>1</v>
      </c>
      <c r="I11" s="2">
        <f>IFERROR(INDEX($B$4:$B$23,MATCH(TRUE,INDEX((COUNTIF($I$9:I10,$B$4:$B$23)=0),0),0)),"")</f>
        <v>12346</v>
      </c>
      <c r="J11" s="2" t="str">
        <f>IFERROR(INDEX($C$4:$C$23,MATCH(TRUE,INDEX((COUNTIF($I$9:J10,$C$4:$C$23)=0),0),0)),"")</f>
        <v>Номер 2</v>
      </c>
      <c r="K11" s="3">
        <f t="shared" ref="K11:M12" si="1">SUMPRODUCT(($A$4:$A$12=K$9)*($B$4:$B$12=$I11)*($C$4:$C$12=$J11)*$D$4:$F$12)</f>
        <v>3</v>
      </c>
      <c r="L11" s="3">
        <f t="shared" si="1"/>
        <v>6</v>
      </c>
      <c r="M11" s="3">
        <f t="shared" si="1"/>
        <v>7</v>
      </c>
    </row>
    <row r="12" spans="1:14" x14ac:dyDescent="0.25">
      <c r="A12" s="10" t="s">
        <v>8</v>
      </c>
      <c r="B12" s="10">
        <v>12347</v>
      </c>
      <c r="C12" s="10" t="s">
        <v>11</v>
      </c>
      <c r="D12" s="10">
        <v>1</v>
      </c>
      <c r="E12" s="10">
        <v>7</v>
      </c>
      <c r="F12" s="5">
        <v>12</v>
      </c>
      <c r="I12" s="2">
        <f>IFERROR(INDEX($B$4:$B$23,MATCH(TRUE,INDEX((COUNTIF($I$9:I11,$B$4:$B$23)=0),0),0)),"")</f>
        <v>12347</v>
      </c>
      <c r="J12" s="2" t="str">
        <f>IFERROR(INDEX($C$4:$C$23,MATCH(TRUE,INDEX((COUNTIF($I$9:J11,$C$4:$C$23)=0),0),0)),"")</f>
        <v>Номер 3</v>
      </c>
      <c r="K12" s="2">
        <f t="shared" si="1"/>
        <v>9</v>
      </c>
      <c r="L12" s="2">
        <f t="shared" si="1"/>
        <v>3</v>
      </c>
      <c r="M12" s="2">
        <f t="shared" si="1"/>
        <v>20</v>
      </c>
    </row>
  </sheetData>
  <mergeCells count="2">
    <mergeCell ref="C1:E1"/>
    <mergeCell ref="I1:N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48DF33-A1A1-4062-80E6-10C5482EEB6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 (2)</vt:lpstr>
    </vt:vector>
  </TitlesOfParts>
  <Company>MMK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Лазарев Андрей Олегович</dc:creator>
  <cp:lastModifiedBy>Adm</cp:lastModifiedBy>
  <dcterms:created xsi:type="dcterms:W3CDTF">2022-07-21T03:46:06Z</dcterms:created>
  <dcterms:modified xsi:type="dcterms:W3CDTF">2022-07-21T05:15:31Z</dcterms:modified>
</cp:coreProperties>
</file>