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 (2)" sheetId="1" r:id="rId1"/>
  </sheets>
  <externalReferences>
    <externalReference r:id="rId2"/>
  </externalReferences>
  <definedNames>
    <definedName name="Decoder">[1]Склад!$C$3,[1]Склад!$I$3,[1]Склад!$R$3,[1]Склад!$K$3,[1]Склад!$L$3,[1]Склад!$U$3</definedName>
    <definedName name="Овощи" localSheetId="0">#REF!</definedName>
    <definedName name="Овощи">#REF!</definedName>
    <definedName name="Одежда" localSheetId="0">#REF!</definedName>
    <definedName name="Одежда">#REF!</definedName>
    <definedName name="Товар" localSheetId="0">#REF!</definedName>
    <definedName name="Товар">#REF!</definedName>
    <definedName name="Фрукты" localSheetId="0">#REF!</definedName>
    <definedName name="Фрукты">#REF!</definedName>
  </definedNames>
  <calcPr calcId="162913" iterateDelta="252"/>
</workbook>
</file>

<file path=xl/calcChain.xml><?xml version="1.0" encoding="utf-8"?>
<calcChain xmlns="http://schemas.openxmlformats.org/spreadsheetml/2006/main">
  <c r="K9" i="1" l="1"/>
  <c r="L9" i="1" s="1"/>
  <c r="M9" i="1" s="1"/>
  <c r="J10" i="1"/>
  <c r="I10" i="1"/>
  <c r="I11" i="1" s="1"/>
  <c r="I12" i="1" s="1"/>
  <c r="M10" i="1" l="1"/>
  <c r="J11" i="1"/>
  <c r="J12" i="1" s="1"/>
  <c r="K12" i="1" s="1"/>
  <c r="K10" i="1"/>
  <c r="K11" i="1"/>
  <c r="L10" i="1"/>
  <c r="L11" i="1" l="1"/>
  <c r="M12" i="1"/>
  <c r="L12" i="1"/>
  <c r="M11" i="1"/>
</calcChain>
</file>

<file path=xl/sharedStrings.xml><?xml version="1.0" encoding="utf-8"?>
<sst xmlns="http://schemas.openxmlformats.org/spreadsheetml/2006/main" count="36" uniqueCount="14">
  <si>
    <t>Первая таблица с данными</t>
  </si>
  <si>
    <t>Вторая таблица с данными просумированными</t>
  </si>
  <si>
    <t>ШИФР</t>
  </si>
  <si>
    <t>Номер</t>
  </si>
  <si>
    <t>Название номера</t>
  </si>
  <si>
    <t>Наименование ремонта 1</t>
  </si>
  <si>
    <t>К12</t>
  </si>
  <si>
    <t>УЦ2</t>
  </si>
  <si>
    <t>Ц22</t>
  </si>
  <si>
    <t>Номер 1</t>
  </si>
  <si>
    <t>Номер 2</t>
  </si>
  <si>
    <t>Номер 3</t>
  </si>
  <si>
    <t>Наименование ремонта 12</t>
  </si>
  <si>
    <t>Наименование ремонта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</si>
</sst>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rgb="FF096741"/>
      </left>
      <right style="thin">
        <color rgb="FF096741"/>
      </right>
      <top style="thin">
        <color rgb="FF096741"/>
      </top>
      <bottom style="thin">
        <color rgb="FF096741"/>
      </bottom>
      <diagonal/>
    </border>
    <border>
      <left style="thin">
        <color rgb="FF096741"/>
      </left>
      <right/>
      <top style="thin">
        <color rgb="FF096741"/>
      </top>
      <bottom style="thin">
        <color rgb="FF096741"/>
      </bottom>
      <diagonal/>
    </border>
    <border>
      <left style="thin">
        <color rgb="FF096741"/>
      </left>
      <right style="thin">
        <color rgb="FF096741"/>
      </right>
      <top style="thin">
        <color rgb="FF096741"/>
      </top>
      <bottom/>
      <diagonal/>
    </border>
    <border>
      <left style="thin">
        <color rgb="FF096741"/>
      </left>
      <right/>
      <top style="thin">
        <color rgb="FF09674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ven/Downloads/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 на склад (СТАН)"/>
      <sheetName val="Склад"/>
      <sheetName val="Ремонты"/>
      <sheetName val="Лист1"/>
      <sheetName val="Лист1 (2)"/>
    </sheetNames>
    <sheetDataSet>
      <sheetData sheetId="0"/>
      <sheetData sheetId="1">
        <row r="3">
          <cell r="C3" t="str">
            <v>Номенклатурный номер</v>
          </cell>
          <cell r="I3" t="str">
            <v>Склад КЦ</v>
          </cell>
          <cell r="K3" t="str">
            <v>Остаток КЦ</v>
          </cell>
          <cell r="L3" t="str">
            <v>Количество с MTL06 на начало месяца (КЦ)</v>
          </cell>
          <cell r="R3" t="str">
            <v>Бронь ЦУПХП</v>
          </cell>
          <cell r="U3" t="str">
            <v>Приход со стана за 2021 год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I12" sqref="I12"/>
    </sheetView>
  </sheetViews>
  <sheetFormatPr defaultRowHeight="15" x14ac:dyDescent="0.25"/>
  <cols>
    <col min="1" max="1" width="9.140625" customWidth="1"/>
    <col min="2" max="2" width="9.42578125" customWidth="1"/>
    <col min="3" max="3" width="19.28515625" customWidth="1"/>
    <col min="4" max="4" width="26.85546875" customWidth="1"/>
    <col min="5" max="6" width="27.85546875" customWidth="1"/>
    <col min="10" max="10" width="17.28515625" bestFit="1" customWidth="1"/>
    <col min="11" max="13" width="11.85546875" customWidth="1"/>
  </cols>
  <sheetData>
    <row r="1" spans="1:14" x14ac:dyDescent="0.25">
      <c r="C1" s="4" t="s">
        <v>0</v>
      </c>
      <c r="D1" s="4"/>
      <c r="E1" s="4"/>
      <c r="I1" s="4" t="s">
        <v>1</v>
      </c>
      <c r="J1" s="4"/>
      <c r="K1" s="4"/>
      <c r="L1" s="4"/>
      <c r="M1" s="4"/>
      <c r="N1" s="4"/>
    </row>
    <row r="3" spans="1:14" ht="17.25" customHeight="1" x14ac:dyDescent="0.25">
      <c r="A3" s="11" t="s">
        <v>2</v>
      </c>
      <c r="B3" s="11" t="s">
        <v>3</v>
      </c>
      <c r="C3" s="11" t="s">
        <v>4</v>
      </c>
      <c r="D3" s="11" t="s">
        <v>5</v>
      </c>
      <c r="E3" s="11" t="s">
        <v>12</v>
      </c>
      <c r="F3" s="12" t="s">
        <v>13</v>
      </c>
      <c r="I3" s="1" t="s">
        <v>3</v>
      </c>
      <c r="J3" s="1" t="s">
        <v>4</v>
      </c>
      <c r="K3" s="1" t="s">
        <v>6</v>
      </c>
      <c r="L3" s="1" t="s">
        <v>7</v>
      </c>
      <c r="M3" s="1" t="s">
        <v>8</v>
      </c>
    </row>
    <row r="4" spans="1:14" x14ac:dyDescent="0.25">
      <c r="A4" s="6" t="s">
        <v>6</v>
      </c>
      <c r="B4" s="6">
        <v>12345</v>
      </c>
      <c r="C4" s="6" t="s">
        <v>9</v>
      </c>
      <c r="D4" s="6">
        <v>4</v>
      </c>
      <c r="E4" s="6">
        <v>4</v>
      </c>
      <c r="F4" s="7">
        <v>4</v>
      </c>
      <c r="I4" s="2">
        <v>12345</v>
      </c>
      <c r="J4" s="2" t="s">
        <v>9</v>
      </c>
      <c r="K4" s="3">
        <v>12</v>
      </c>
      <c r="L4" s="3">
        <v>4</v>
      </c>
      <c r="M4" s="3">
        <v>3</v>
      </c>
    </row>
    <row r="5" spans="1:14" x14ac:dyDescent="0.25">
      <c r="A5" s="8" t="s">
        <v>6</v>
      </c>
      <c r="B5" s="8">
        <v>12346</v>
      </c>
      <c r="C5" s="8" t="s">
        <v>10</v>
      </c>
      <c r="D5" s="8">
        <v>1</v>
      </c>
      <c r="E5" s="8">
        <v>1</v>
      </c>
      <c r="F5" s="9">
        <v>1</v>
      </c>
      <c r="I5" s="2">
        <v>12346</v>
      </c>
      <c r="J5" s="2" t="s">
        <v>10</v>
      </c>
      <c r="K5" s="3">
        <v>3</v>
      </c>
      <c r="L5" s="3">
        <v>6</v>
      </c>
      <c r="M5" s="3">
        <v>7</v>
      </c>
    </row>
    <row r="6" spans="1:14" x14ac:dyDescent="0.25">
      <c r="A6" s="6" t="s">
        <v>6</v>
      </c>
      <c r="B6" s="6">
        <v>12347</v>
      </c>
      <c r="C6" s="6" t="s">
        <v>11</v>
      </c>
      <c r="D6" s="6">
        <v>3</v>
      </c>
      <c r="E6" s="6">
        <v>3</v>
      </c>
      <c r="F6" s="7">
        <v>3</v>
      </c>
      <c r="I6" s="2">
        <v>12347</v>
      </c>
      <c r="J6" s="2" t="s">
        <v>11</v>
      </c>
      <c r="K6" s="2">
        <v>9</v>
      </c>
      <c r="L6" s="2">
        <v>3</v>
      </c>
      <c r="M6" s="2">
        <v>20</v>
      </c>
    </row>
    <row r="7" spans="1:14" x14ac:dyDescent="0.25">
      <c r="A7" s="8" t="s">
        <v>7</v>
      </c>
      <c r="B7" s="8">
        <v>12345</v>
      </c>
      <c r="C7" s="8" t="s">
        <v>9</v>
      </c>
      <c r="D7" s="8">
        <v>2</v>
      </c>
      <c r="E7" s="8">
        <v>1</v>
      </c>
      <c r="F7" s="9">
        <v>1</v>
      </c>
    </row>
    <row r="8" spans="1:14" x14ac:dyDescent="0.25">
      <c r="A8" s="6" t="s">
        <v>7</v>
      </c>
      <c r="B8" s="6">
        <v>12346</v>
      </c>
      <c r="C8" s="6" t="s">
        <v>10</v>
      </c>
      <c r="D8" s="6">
        <v>2</v>
      </c>
      <c r="E8" s="6">
        <v>2</v>
      </c>
      <c r="F8" s="7">
        <v>2</v>
      </c>
    </row>
    <row r="9" spans="1:14" x14ac:dyDescent="0.25">
      <c r="A9" s="8" t="s">
        <v>7</v>
      </c>
      <c r="B9" s="8">
        <v>12347</v>
      </c>
      <c r="C9" s="8" t="s">
        <v>11</v>
      </c>
      <c r="D9" s="8">
        <v>1</v>
      </c>
      <c r="E9" s="8">
        <v>1</v>
      </c>
      <c r="F9" s="9">
        <v>1</v>
      </c>
      <c r="I9" s="1" t="s">
        <v>3</v>
      </c>
      <c r="J9" s="1" t="s">
        <v>4</v>
      </c>
      <c r="K9" s="1" t="str">
        <f>IFERROR(INDEX($A4:$A20,MATCH(TRUE,INDEX((COUNTIF($J9:J9,$A4:$A20)=0),0),0)),"")</f>
        <v>К12</v>
      </c>
      <c r="L9" s="1" t="str">
        <f>IFERROR(INDEX($A4:$A20,MATCH(TRUE,INDEX((COUNTIF($J9:K9,$A4:$A20)=0),0),0)),"")</f>
        <v>УЦ2</v>
      </c>
      <c r="M9" s="1" t="str">
        <f>IFERROR(INDEX($A4:$A20,MATCH(TRUE,INDEX((COUNTIF($J9:L9,$A4:$A20)=0),0),0)),"")</f>
        <v>Ц22</v>
      </c>
    </row>
    <row r="10" spans="1:14" x14ac:dyDescent="0.25">
      <c r="A10" s="6" t="s">
        <v>8</v>
      </c>
      <c r="B10" s="6">
        <v>12345</v>
      </c>
      <c r="C10" s="6" t="s">
        <v>9</v>
      </c>
      <c r="D10" s="6">
        <v>1</v>
      </c>
      <c r="E10" s="6">
        <v>1</v>
      </c>
      <c r="F10" s="7">
        <v>1</v>
      </c>
      <c r="I10" s="2">
        <f>IFERROR(INDEX($B$4:$B$23,MATCH(TRUE,INDEX((COUNTIF($I$9:I9,$B$4:$B$23)=0),0),0)),"")</f>
        <v>12345</v>
      </c>
      <c r="J10" s="2" t="str">
        <f>IFERROR(INDEX($C$4:$C$23,MATCH(TRUE,INDEX((COUNTIF($I$9:J9,$C$4:$C$23)=0),0),0)),"")</f>
        <v>Номер 1</v>
      </c>
      <c r="K10" s="3">
        <f>SUMPRODUCT(($A$4:$A$12=K$9)*($B$4:$B$12=$I10)*($C$4:$C$12=$J10)*$D$4:$F$12)</f>
        <v>12</v>
      </c>
      <c r="L10" s="3">
        <f t="shared" ref="L10:M10" si="0">SUMPRODUCT(($A$4:$A$12=L$9)*($B$4:$B$12=$I10)*($C$4:$C$12=$J10)*$D$4:$F$12)</f>
        <v>4</v>
      </c>
      <c r="M10" s="3">
        <f t="shared" si="0"/>
        <v>3</v>
      </c>
    </row>
    <row r="11" spans="1:14" x14ac:dyDescent="0.25">
      <c r="A11" s="8" t="s">
        <v>8</v>
      </c>
      <c r="B11" s="8">
        <v>12346</v>
      </c>
      <c r="C11" s="8" t="s">
        <v>10</v>
      </c>
      <c r="D11" s="8">
        <v>5</v>
      </c>
      <c r="E11" s="8">
        <v>1</v>
      </c>
      <c r="F11" s="9">
        <v>1</v>
      </c>
      <c r="I11" s="2">
        <f>IFERROR(INDEX($B$4:$B$23,MATCH(TRUE,INDEX((COUNTIF($I$9:I10,$B$4:$B$23)=0),0),0)),"")</f>
        <v>12346</v>
      </c>
      <c r="J11" s="2" t="str">
        <f>IFERROR(INDEX($C$4:$C$23,MATCH(TRUE,INDEX((COUNTIF($I$9:J10,$C$4:$C$23)=0),0),0)),"")</f>
        <v>Номер 2</v>
      </c>
      <c r="K11" s="3">
        <f t="shared" ref="K11:M12" si="1">SUMPRODUCT(($A$4:$A$12=K$9)*($B$4:$B$12=$I11)*($C$4:$C$12=$J11)*$D$4:$F$12)</f>
        <v>3</v>
      </c>
      <c r="L11" s="3">
        <f t="shared" si="1"/>
        <v>6</v>
      </c>
      <c r="M11" s="3">
        <f t="shared" si="1"/>
        <v>7</v>
      </c>
    </row>
    <row r="12" spans="1:14" x14ac:dyDescent="0.25">
      <c r="A12" s="10" t="s">
        <v>8</v>
      </c>
      <c r="B12" s="10">
        <v>12347</v>
      </c>
      <c r="C12" s="10" t="s">
        <v>11</v>
      </c>
      <c r="D12" s="10">
        <v>1</v>
      </c>
      <c r="E12" s="10">
        <v>7</v>
      </c>
      <c r="F12" s="5">
        <v>12</v>
      </c>
      <c r="I12" s="2">
        <f>IFERROR(INDEX($B$4:$B$23,MATCH(TRUE,INDEX((COUNTIF($I$9:I11,$B$4:$B$23)=0),0),0)),"")</f>
        <v>12347</v>
      </c>
      <c r="J12" s="2" t="str">
        <f>IFERROR(INDEX($C$4:$C$23,MATCH(TRUE,INDEX((COUNTIF($I$9:J11,$C$4:$C$23)=0),0),0)),"")</f>
        <v>Номер 3</v>
      </c>
      <c r="K12" s="2">
        <f t="shared" si="1"/>
        <v>9</v>
      </c>
      <c r="L12" s="2">
        <f t="shared" si="1"/>
        <v>3</v>
      </c>
      <c r="M12" s="2">
        <f t="shared" si="1"/>
        <v>20</v>
      </c>
    </row>
  </sheetData>
  <mergeCells count="2">
    <mergeCell ref="C1:E1"/>
    <mergeCell ref="I1:N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5 j z 1 V O k l v N O o A A A A + A A A A B I A H A B D b 2 5 m a W c v U G F j a 2 F n Z S 5 4 b W w g o h g A K K A U A A A A A A A A A A A A A A A A A A A A A A A A A A A A h Y 9 N D o I w F I S v Q r q n D w r + h D z K w i 0 k J h r j l k C F R i i G F s v d X H g k r y C J o u 5 c z u S b 5 J v H 7 Y 7 J 2 D b O V f R a d i o m P v W I I 1 T R l V J V M R n M y V 2 T h O M 2 L 8 5 5 J Z w J V j o a t Y x J b c w l A r D W U h v Q r q + A e Z 4 P x y z d F b V o c 1 c q b X J V C P J Z l f 9 X h O P h J c M Z D U M a L l c L y s I A Y a 4 x k + q L s M m Y e g g / J W 6 G x g y 9 4 I 1 x 0 z 3 C H B H e L / g T U E s D B B Q A A g A I A O Y 8 9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P P V U K I p H u A 4 A A A A R A A A A E w A c A E Z v c m 1 1 b G F z L 1 N l Y 3 R p b 2 4 x L m 0 g o h g A K K A U A A A A A A A A A A A A A A A A A A A A A A A A A A A A K 0 5 N L s n M z 1 M I h t C G 1 g B Q S w E C L Q A U A A I A C A D m P P V U 6 S W 8 0 6 g A A A D 4 A A A A E g A A A A A A A A A A A A A A A A A A A A A A Q 2 9 u Z m l n L 1 B h Y 2 t h Z 2 U u e G 1 s U E s B A i 0 A F A A C A A g A 5 j z 1 V A / K 6 a u k A A A A 6 Q A A A B M A A A A A A A A A A A A A A A A A 9 A A A A F t D b 2 5 0 Z W 5 0 X 1 R 5 c G V z X S 5 4 b W x Q S w E C L Q A U A A I A C A D m P P V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L i N l J s 0 1 U K H r o j Q b n K q n w A A A A A C A A A A A A A Q Z g A A A A E A A C A A A A C j U d 0 v k k E A A O F 6 w t D 4 F u o D U i H x a O s 6 Z U Q V L + d p 5 9 m f P w A A A A A O g A A A A A I A A C A A A A A F G 9 m c D r w e t F y 6 q A R h w 8 B V 4 0 W n c 3 C C H O i A K y 2 K Y + n B 6 1 A A A A A v T w X F I y v m t F A e D Y p T e d + h 0 m E v f u j b B G N 8 / Z / l w m D B j H 6 B W E m y t 0 w M c z 6 / + y 3 A y e K B U 9 B 8 9 B L g c 1 J O O F S a f 5 m V 0 D J t m g S w D p U R w 9 x e f Q 5 C i k A A A A C d U 9 c A c 6 O s I n Z 0 h 2 8 U j + R j W U j B m u w J P 3 Y F z i u i W i L 7 B o l Y f J m P d 6 8 d 3 s p 8 q R e G a s n g 2 1 1 7 L J g 6 6 p G H A 9 N 8 7 z W s < / D a t a M a s h u p > 
</file>

<file path=customXml/itemProps1.xml><?xml version="1.0" encoding="utf-8"?>
<ds:datastoreItem xmlns:ds="http://schemas.openxmlformats.org/officeDocument/2006/customXml" ds:itemID="{6B48DF33-A1A1-4062-80E6-10C5482EEB6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 (2)</vt:lpstr>
    </vt:vector>
  </TitlesOfParts>
  <Company>MMK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Лазарев Андрей Олегович</dc:creator>
  <cp:lastModifiedBy>Adm</cp:lastModifiedBy>
  <dcterms:created xsi:type="dcterms:W3CDTF">2022-07-21T03:46:06Z</dcterms:created>
  <dcterms:modified xsi:type="dcterms:W3CDTF">2022-07-21T05:15:31Z</dcterms:modified>
</cp:coreProperties>
</file>