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tveev\Downloads\"/>
    </mc:Choice>
  </mc:AlternateContent>
  <xr:revisionPtr revIDLastSave="0" documentId="13_ncr:1_{D02A0686-B234-4E25-B9F4-8B33E2AE41C8}" xr6:coauthVersionLast="47" xr6:coauthVersionMax="47" xr10:uidLastSave="{00000000-0000-0000-0000-000000000000}"/>
  <bookViews>
    <workbookView xWindow="-120" yWindow="-120" windowWidth="29040" windowHeight="15840" activeTab="1" xr2:uid="{F1E83D06-020F-4D3F-BBA4-514E3CC68D8A}"/>
  </bookViews>
  <sheets>
    <sheet name="По изделиям" sheetId="1" r:id="rId1"/>
    <sheet name="Общая (2)" sheetId="3" r:id="rId2"/>
    <sheet name="Общая" sheetId="2" r:id="rId3"/>
  </sheets>
  <definedNames>
    <definedName name="ExternalData_1" localSheetId="1" hidden="1">'Общая (2)'!$A$1:$I$17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2" l="1"/>
  <c r="L12" i="2"/>
  <c r="N10" i="2"/>
  <c r="L10" i="2"/>
  <c r="K19" i="2"/>
  <c r="N15" i="2"/>
  <c r="N7" i="2"/>
  <c r="N9" i="2"/>
  <c r="N13" i="2"/>
  <c r="N8" i="2"/>
  <c r="N11" i="2"/>
  <c r="N2" i="2"/>
  <c r="N3" i="2"/>
  <c r="N4" i="2"/>
  <c r="N5" i="2"/>
  <c r="N6" i="2"/>
  <c r="N14" i="2"/>
  <c r="L15" i="2"/>
  <c r="L7" i="2"/>
  <c r="L9" i="2"/>
  <c r="L13" i="2"/>
  <c r="L8" i="2"/>
  <c r="L11" i="2"/>
  <c r="L2" i="2"/>
  <c r="L3" i="2"/>
  <c r="L4" i="2"/>
  <c r="L5" i="2"/>
  <c r="L6" i="2"/>
  <c r="L1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28EA8C-CDA8-41C3-9A80-9C20F2D7E648}" keepAlive="1" name="Запрос — Общая" description="Соединение с запросом &quot;Общая&quot; в книге." type="5" refreshedVersion="7" background="1" saveData="1">
    <dbPr connection="Provider=Microsoft.Mashup.OleDb.1;Data Source=$Workbook$;Location=Общая;Extended Properties=&quot;&quot;" command="SELECT * FROM [Общая]"/>
  </connection>
</connections>
</file>

<file path=xl/sharedStrings.xml><?xml version="1.0" encoding="utf-8"?>
<sst xmlns="http://schemas.openxmlformats.org/spreadsheetml/2006/main" count="241" uniqueCount="40">
  <si>
    <t>КШМ</t>
  </si>
  <si>
    <t>Материалы</t>
  </si>
  <si>
    <t>Лист ОЦ 1,50 ГОСТ 19904-90/08 ГОСТ 14918-80</t>
  </si>
  <si>
    <t>кг</t>
  </si>
  <si>
    <t>РШМ</t>
  </si>
  <si>
    <t>Уголок 40х40х4 ГОСТ 8509-93/Ст3кп ГОСТ 535-2005</t>
  </si>
  <si>
    <t>м</t>
  </si>
  <si>
    <t>Швеллер 5П ГОСТ 8240-97/Ст3 ГОСТ 535-2005</t>
  </si>
  <si>
    <t>Грунтовка ФЛ-0ЗК ГОСТ 9109-81</t>
  </si>
  <si>
    <t>Эмаль ПФ-218 ГС, светло-серый ГОСТ 21227-93</t>
  </si>
  <si>
    <t>ЦКЛ</t>
  </si>
  <si>
    <t>Круг 18 ГОСТ 2590-2006/10 ГОСТ 1050-2013</t>
  </si>
  <si>
    <t>Швеллер 10П ГОСТ 8240-97/Ст3 ГОСТ 535-2005</t>
  </si>
  <si>
    <t>ШК2</t>
  </si>
  <si>
    <t>Стандартные изделия</t>
  </si>
  <si>
    <t>Болт М8-6gx40 ГОСТ 7805-70</t>
  </si>
  <si>
    <t>шт.</t>
  </si>
  <si>
    <t>Винт А.М3-6gx12 ГОСТ 17473-80</t>
  </si>
  <si>
    <t>Винт А.М4-6gx10 ГОСТ 17473-80</t>
  </si>
  <si>
    <t>Винт М6-6gx25 ГОСТ 10336-80</t>
  </si>
  <si>
    <t>Винт самонарезающий ST4,8 x 13 - C ГОСТ Р ИСО 14585</t>
  </si>
  <si>
    <t>РАЗДЕЛ</t>
  </si>
  <si>
    <t>Код оборудования</t>
  </si>
  <si>
    <t>Наименование</t>
  </si>
  <si>
    <t>Кол.1</t>
  </si>
  <si>
    <t>Ед. изм.1</t>
  </si>
  <si>
    <t>Кол.2</t>
  </si>
  <si>
    <t>Ед. изм.2</t>
  </si>
  <si>
    <t>Примечание</t>
  </si>
  <si>
    <t>КШМ-Кол.1</t>
  </si>
  <si>
    <t>КШМ-Кол.2</t>
  </si>
  <si>
    <t>РШМ-Кол.1</t>
  </si>
  <si>
    <t>РШМ-Кол.2</t>
  </si>
  <si>
    <t>ЦКЛ-Кол.1</t>
  </si>
  <si>
    <t>ЦКЛ-Кол.2</t>
  </si>
  <si>
    <t>ШК2-Кол.1</t>
  </si>
  <si>
    <t>ШК2-Кол.2</t>
  </si>
  <si>
    <t>СУММА-Кол.1</t>
  </si>
  <si>
    <t>СУММА-Кол.2</t>
  </si>
  <si>
    <t>В составе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</si>
</sst>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/>
    <xf numFmtId="0" fontId="3" fillId="6" borderId="0" xfId="0" applyFont="1" applyFill="1" applyAlignment="1">
      <alignment horizontal="center" vertical="center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0" fillId="0" borderId="0" xfId="0" applyNumberFormat="1"/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/>
    <xf numFmtId="165" fontId="3" fillId="7" borderId="0" xfId="0" applyNumberFormat="1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3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7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top style="thin">
          <color theme="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40EDBED-4C9A-4CB7-AE14-13802EC80FD3}" autoFormatId="16" applyNumberFormats="0" applyBorderFormats="0" applyFontFormats="0" applyPatternFormats="0" applyAlignmentFormats="0" applyWidthHeightFormats="0">
  <queryTableRefresh nextId="29">
    <queryTableFields count="9">
      <queryTableField id="23" name="В составе" tableColumnId="14"/>
      <queryTableField id="1" name="РАЗДЕЛ" tableColumnId="1"/>
      <queryTableField id="2" name="Код оборудования" tableColumnId="2"/>
      <queryTableField id="3" name="Наименование" tableColumnId="3"/>
      <queryTableField id="11" name="Кол.1" tableColumnId="11"/>
      <queryTableField id="5" name="Ед. изм.1" tableColumnId="5"/>
      <queryTableField id="12" name="Кол.2" tableColumnId="12"/>
      <queryTableField id="7" name="Ед. изм.2" tableColumnId="7"/>
      <queryTableField id="8" name="Примечание" tableColumnId="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8F014-A265-4751-A318-981EA199F4E7}" name="По_изделиям" displayName="По_изделиям" ref="A1:I19" totalsRowShown="0" headerRowDxfId="37" dataDxfId="35" headerRowBorderDxfId="36" tableBorderDxfId="34" totalsRowBorderDxfId="33">
  <autoFilter ref="A1:I19" xr:uid="{9268F014-A265-4751-A318-981EA199F4E7}"/>
  <sortState xmlns:xlrd2="http://schemas.microsoft.com/office/spreadsheetml/2017/richdata2" ref="A2:I19">
    <sortCondition ref="D1:D19"/>
  </sortState>
  <tableColumns count="9">
    <tableColumn id="1" xr3:uid="{4A745BC4-C485-4DA4-A931-C2414D44BDAF}" name="В составе" dataDxfId="32"/>
    <tableColumn id="2" xr3:uid="{68EDC51B-09B8-4910-BD3E-BE6527933FA8}" name="РАЗДЕЛ" dataDxfId="31"/>
    <tableColumn id="3" xr3:uid="{5BE56205-37A4-48E5-9908-E60A6AB45AD8}" name="Код оборудования" dataDxfId="30"/>
    <tableColumn id="4" xr3:uid="{08A5A99A-79A3-472E-9E13-2241CC86B82A}" name="Наименование" dataDxfId="29"/>
    <tableColumn id="5" xr3:uid="{4E794354-2E7A-45E9-86B0-D6A9E83630EC}" name="Кол.1" dataDxfId="28"/>
    <tableColumn id="6" xr3:uid="{2F3237C0-11B9-4C51-9747-1056611FB3B1}" name="Ед. изм.1" dataDxfId="27"/>
    <tableColumn id="7" xr3:uid="{213B9ACE-21C6-412A-8D7F-2CC0F28E3A6A}" name="Кол.2" dataDxfId="26"/>
    <tableColumn id="8" xr3:uid="{66CF14E4-2865-4EB7-A688-FE179748EADA}" name="Ед. изм.2" dataDxfId="25"/>
    <tableColumn id="9" xr3:uid="{43CC9001-6FB6-4C2B-B443-31E266F579BB}" name="Примечание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80AC59-59C2-41FF-AFBF-19B0543D2CDC}" name="Общая_2" displayName="Общая_2" ref="A1:I17" tableType="queryTable" totalsRowShown="0">
  <autoFilter ref="A1:I17" xr:uid="{2F80AC59-59C2-41FF-AFBF-19B0543D2CDC}"/>
  <tableColumns count="9">
    <tableColumn id="14" xr3:uid="{413EF1BC-8E2F-4DE9-A19F-DD2FA3C45DC0}" uniqueName="14" name="В составе" queryTableFieldId="23" dataDxfId="4"/>
    <tableColumn id="1" xr3:uid="{26746FFA-AFCE-4C02-AA91-D4EE03EEFD2C}" uniqueName="1" name="РАЗДЕЛ" queryTableFieldId="1" dataDxfId="3"/>
    <tableColumn id="2" xr3:uid="{BD2AAC39-9B1D-429A-8DA5-617B570D8E4A}" uniqueName="2" name="Код оборудования" queryTableFieldId="2"/>
    <tableColumn id="3" xr3:uid="{2AD79AA7-94AA-473F-B25C-0F2B04A318F7}" uniqueName="3" name="Наименование" queryTableFieldId="3" dataDxfId="2"/>
    <tableColumn id="11" xr3:uid="{944805BC-104A-49C4-AE2D-FF102F99D690}" uniqueName="11" name="Кол.1" queryTableFieldId="11"/>
    <tableColumn id="5" xr3:uid="{0E8DD085-ABFF-4C79-92A6-0CFABAD3B813}" uniqueName="5" name="Ед. изм.1" queryTableFieldId="5" dataDxfId="1"/>
    <tableColumn id="12" xr3:uid="{D0B83E06-43B8-4F1E-89A9-6447F204687A}" uniqueName="12" name="Кол.2" queryTableFieldId="12"/>
    <tableColumn id="7" xr3:uid="{EAD5E7EC-61AD-48DF-AD8E-51D53BAD3278}" uniqueName="7" name="Ед. изм.2" queryTableFieldId="7" dataDxfId="0"/>
    <tableColumn id="8" xr3:uid="{BF52C943-DC41-4DD4-87F7-1D99D843AD36}" uniqueName="8" name="Примечание" queryTableFieldId="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528FE3-F465-40CA-A56C-42766B51ABC2}" name="Общая" displayName="Общая" ref="A1:P15" totalsRowShown="0" headerRowDxfId="23" dataDxfId="22" tableBorderDxfId="21">
  <autoFilter ref="A1:P15" xr:uid="{FF528FE3-F465-40CA-A56C-42766B51ABC2}"/>
  <sortState xmlns:xlrd2="http://schemas.microsoft.com/office/spreadsheetml/2017/richdata2" ref="A2:P15">
    <sortCondition ref="C1:C15"/>
  </sortState>
  <tableColumns count="16">
    <tableColumn id="1" xr3:uid="{5FAB2A80-E554-4173-BE13-5AE958EC59D9}" name="РАЗДЕЛ" dataDxfId="20"/>
    <tableColumn id="2" xr3:uid="{ED4175F1-9FF1-450D-B3E4-2E0557EFF545}" name="Код оборудования" dataDxfId="19"/>
    <tableColumn id="3" xr3:uid="{28B8E4B5-A549-436D-9D5E-E9CFB414C7DD}" name="Наименование" dataDxfId="18"/>
    <tableColumn id="4" xr3:uid="{544EA554-4C10-47C7-9974-88263CCE863E}" name="КШМ-Кол.1" dataDxfId="17"/>
    <tableColumn id="5" xr3:uid="{57D7D5C8-0D8E-4443-8D47-1AEB2E66F1EF}" name="РШМ-Кол.1" dataDxfId="16"/>
    <tableColumn id="6" xr3:uid="{590E2417-B0FE-4F2C-87D9-0F851B68FBE2}" name="ШК2-Кол.1" dataDxfId="15"/>
    <tableColumn id="7" xr3:uid="{C485D72A-578B-4C45-BB8A-19E29E8F3028}" name="ЦКЛ-Кол.1" dataDxfId="14"/>
    <tableColumn id="8" xr3:uid="{7FD623B4-A8CE-42CD-8680-88322744E304}" name="КШМ-Кол.2" dataDxfId="13"/>
    <tableColumn id="9" xr3:uid="{BA77A04F-74B0-44C9-80B3-6EBA80AFBCE7}" name="РШМ-Кол.2" dataDxfId="12"/>
    <tableColumn id="10" xr3:uid="{CBDCF0A5-96B3-4DCF-A66F-AB4B2F8ED686}" name="ЦКЛ-Кол.2" dataDxfId="11"/>
    <tableColumn id="11" xr3:uid="{A5EB9497-5F38-4625-9F01-530E727107B7}" name="ШК2-Кол.2" dataDxfId="10"/>
    <tableColumn id="12" xr3:uid="{27EBC645-7DB0-4ECC-8D3A-4F1E384FAD81}" name="СУММА-Кол.1" dataDxfId="9">
      <calculatedColumnFormula>SUM(D2:G2)</calculatedColumnFormula>
    </tableColumn>
    <tableColumn id="13" xr3:uid="{33875E88-ACC2-4449-933E-764D54DA1E82}" name="Ед. изм.1" dataDxfId="8"/>
    <tableColumn id="14" xr3:uid="{772BE00C-CA32-495D-A823-578ED80E2CF5}" name="СУММА-Кол.2" dataDxfId="7">
      <calculatedColumnFormula>SUM(H2:K2)</calculatedColumnFormula>
    </tableColumn>
    <tableColumn id="15" xr3:uid="{4648165C-A724-4A30-929C-123AAD8BBF0D}" name="Ед. изм.2" dataDxfId="6"/>
    <tableColumn id="16" xr3:uid="{3DF57645-6D8C-4F77-A73E-770F01131AEC}" name="Примечание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3C09-2133-48F2-BEAA-D1E54AB22425}">
  <sheetPr codeName="Лист1"/>
  <dimension ref="A1:I19"/>
  <sheetViews>
    <sheetView workbookViewId="0">
      <selection activeCell="A15" sqref="A15:XFD16"/>
    </sheetView>
  </sheetViews>
  <sheetFormatPr defaultRowHeight="15" x14ac:dyDescent="0.25"/>
  <cols>
    <col min="1" max="1" width="14" bestFit="1" customWidth="1"/>
    <col min="2" max="2" width="21.42578125" bestFit="1" customWidth="1"/>
    <col min="3" max="3" width="23.140625" bestFit="1" customWidth="1"/>
    <col min="4" max="4" width="51.140625" bestFit="1" customWidth="1"/>
    <col min="5" max="5" width="10.5703125" bestFit="1" customWidth="1"/>
    <col min="6" max="6" width="14" bestFit="1" customWidth="1"/>
    <col min="7" max="7" width="10.5703125" bestFit="1" customWidth="1"/>
    <col min="8" max="8" width="14" bestFit="1" customWidth="1"/>
    <col min="9" max="9" width="17.28515625" bestFit="1" customWidth="1"/>
  </cols>
  <sheetData>
    <row r="1" spans="1:9" x14ac:dyDescent="0.25">
      <c r="A1" s="9" t="s">
        <v>39</v>
      </c>
      <c r="B1" s="9" t="s">
        <v>21</v>
      </c>
      <c r="C1" s="9" t="s">
        <v>22</v>
      </c>
      <c r="D1" s="9" t="s">
        <v>23</v>
      </c>
      <c r="E1" s="9" t="s">
        <v>24</v>
      </c>
      <c r="F1" s="9" t="s">
        <v>25</v>
      </c>
      <c r="G1" s="10" t="s">
        <v>26</v>
      </c>
      <c r="H1" s="9" t="s">
        <v>27</v>
      </c>
      <c r="I1" s="9" t="s">
        <v>28</v>
      </c>
    </row>
    <row r="2" spans="1:9" x14ac:dyDescent="0.25">
      <c r="A2" s="1" t="s">
        <v>13</v>
      </c>
      <c r="B2" s="1" t="s">
        <v>14</v>
      </c>
      <c r="C2" s="1">
        <v>11</v>
      </c>
      <c r="D2" s="2" t="s">
        <v>15</v>
      </c>
      <c r="E2" s="1">
        <v>12</v>
      </c>
      <c r="F2" s="1" t="s">
        <v>16</v>
      </c>
      <c r="G2" s="3">
        <v>0.25284000000000001</v>
      </c>
      <c r="H2" s="1" t="s">
        <v>3</v>
      </c>
      <c r="I2" s="1">
        <v>12</v>
      </c>
    </row>
    <row r="3" spans="1:9" x14ac:dyDescent="0.25">
      <c r="A3" s="1" t="s">
        <v>13</v>
      </c>
      <c r="B3" s="1" t="s">
        <v>14</v>
      </c>
      <c r="C3" s="1">
        <v>33</v>
      </c>
      <c r="D3" s="4" t="s">
        <v>17</v>
      </c>
      <c r="E3" s="1">
        <v>8</v>
      </c>
      <c r="F3" s="1" t="s">
        <v>16</v>
      </c>
      <c r="G3" s="1">
        <v>8.0000000000000002E-3</v>
      </c>
      <c r="H3" s="1" t="s">
        <v>3</v>
      </c>
      <c r="I3" s="1">
        <v>14</v>
      </c>
    </row>
    <row r="4" spans="1:9" x14ac:dyDescent="0.25">
      <c r="A4" s="1" t="s">
        <v>13</v>
      </c>
      <c r="B4" s="1" t="s">
        <v>14</v>
      </c>
      <c r="C4" s="1">
        <v>44</v>
      </c>
      <c r="D4" s="2" t="s">
        <v>18</v>
      </c>
      <c r="E4" s="1">
        <v>10</v>
      </c>
      <c r="F4" s="1" t="s">
        <v>16</v>
      </c>
      <c r="G4" s="3">
        <v>1.222E-2</v>
      </c>
      <c r="H4" s="1" t="s">
        <v>3</v>
      </c>
      <c r="I4" s="1">
        <v>15</v>
      </c>
    </row>
    <row r="5" spans="1:9" x14ac:dyDescent="0.25">
      <c r="A5" s="1" t="s">
        <v>13</v>
      </c>
      <c r="B5" s="1" t="s">
        <v>14</v>
      </c>
      <c r="C5" s="1">
        <v>55</v>
      </c>
      <c r="D5" s="2" t="s">
        <v>19</v>
      </c>
      <c r="E5" s="1">
        <v>22</v>
      </c>
      <c r="F5" s="1" t="s">
        <v>16</v>
      </c>
      <c r="G5" s="3">
        <v>0.11358600000000001</v>
      </c>
      <c r="H5" s="1" t="s">
        <v>3</v>
      </c>
      <c r="I5" s="1">
        <v>16</v>
      </c>
    </row>
    <row r="6" spans="1:9" x14ac:dyDescent="0.25">
      <c r="A6" s="1" t="s">
        <v>13</v>
      </c>
      <c r="B6" s="1" t="s">
        <v>14</v>
      </c>
      <c r="C6" s="1">
        <v>66</v>
      </c>
      <c r="D6" s="2" t="s">
        <v>20</v>
      </c>
      <c r="E6" s="1">
        <v>28</v>
      </c>
      <c r="F6" s="1" t="s">
        <v>16</v>
      </c>
      <c r="G6" s="3">
        <v>8.3223789582073701E-2</v>
      </c>
      <c r="H6" s="1" t="s">
        <v>3</v>
      </c>
      <c r="I6" s="1">
        <v>17</v>
      </c>
    </row>
    <row r="7" spans="1:9" x14ac:dyDescent="0.25">
      <c r="A7" s="1" t="s">
        <v>4</v>
      </c>
      <c r="B7" s="1" t="s">
        <v>1</v>
      </c>
      <c r="C7" s="1"/>
      <c r="D7" s="2" t="s">
        <v>8</v>
      </c>
      <c r="E7" s="1"/>
      <c r="F7" s="1"/>
      <c r="G7" s="3">
        <v>0.5</v>
      </c>
      <c r="H7" s="1" t="s">
        <v>3</v>
      </c>
      <c r="I7" s="1">
        <v>4</v>
      </c>
    </row>
    <row r="8" spans="1:9" x14ac:dyDescent="0.25">
      <c r="A8" s="1" t="s">
        <v>10</v>
      </c>
      <c r="B8" s="1" t="s">
        <v>1</v>
      </c>
      <c r="C8" s="1"/>
      <c r="D8" s="2" t="s">
        <v>8</v>
      </c>
      <c r="E8" s="1"/>
      <c r="F8" s="1"/>
      <c r="G8" s="3">
        <v>0.19</v>
      </c>
      <c r="H8" s="1" t="s">
        <v>3</v>
      </c>
      <c r="I8" s="1">
        <v>7</v>
      </c>
    </row>
    <row r="9" spans="1:9" x14ac:dyDescent="0.25">
      <c r="A9" s="1" t="s">
        <v>10</v>
      </c>
      <c r="B9" s="1" t="s">
        <v>1</v>
      </c>
      <c r="C9" s="1">
        <v>22</v>
      </c>
      <c r="D9" s="2" t="s">
        <v>11</v>
      </c>
      <c r="E9" s="1"/>
      <c r="F9" s="1"/>
      <c r="G9" s="3">
        <v>0.12</v>
      </c>
      <c r="H9" s="1" t="s">
        <v>3</v>
      </c>
      <c r="I9" s="1">
        <v>8</v>
      </c>
    </row>
    <row r="10" spans="1:9" x14ac:dyDescent="0.25">
      <c r="A10" s="1" t="s">
        <v>13</v>
      </c>
      <c r="B10" s="1" t="s">
        <v>14</v>
      </c>
      <c r="C10" s="1">
        <v>22</v>
      </c>
      <c r="D10" s="2" t="s">
        <v>11</v>
      </c>
      <c r="E10" s="1"/>
      <c r="F10" s="1"/>
      <c r="G10" s="3">
        <v>0.08</v>
      </c>
      <c r="H10" s="1" t="s">
        <v>3</v>
      </c>
      <c r="I10" s="1">
        <v>13</v>
      </c>
    </row>
    <row r="11" spans="1:9" x14ac:dyDescent="0.25">
      <c r="A11" s="1" t="s">
        <v>0</v>
      </c>
      <c r="B11" s="1" t="s">
        <v>1</v>
      </c>
      <c r="C11" s="1"/>
      <c r="D11" s="2" t="s">
        <v>2</v>
      </c>
      <c r="E11" s="1"/>
      <c r="F11" s="1"/>
      <c r="G11" s="3">
        <v>16.38</v>
      </c>
      <c r="H11" s="1" t="s">
        <v>3</v>
      </c>
      <c r="I11" s="1">
        <v>1</v>
      </c>
    </row>
    <row r="12" spans="1:9" x14ac:dyDescent="0.25">
      <c r="A12" s="1" t="s">
        <v>4</v>
      </c>
      <c r="B12" s="1" t="s">
        <v>1</v>
      </c>
      <c r="C12" s="1"/>
      <c r="D12" s="2" t="s">
        <v>5</v>
      </c>
      <c r="E12" s="1">
        <v>7.82</v>
      </c>
      <c r="F12" s="1" t="s">
        <v>6</v>
      </c>
      <c r="G12" s="3">
        <v>18.920000000000002</v>
      </c>
      <c r="H12" s="1" t="s">
        <v>3</v>
      </c>
      <c r="I12" s="1">
        <v>2</v>
      </c>
    </row>
    <row r="13" spans="1:9" x14ac:dyDescent="0.25">
      <c r="A13" s="1" t="s">
        <v>4</v>
      </c>
      <c r="B13" s="1" t="s">
        <v>1</v>
      </c>
      <c r="C13" s="1"/>
      <c r="D13" s="2" t="s">
        <v>5</v>
      </c>
      <c r="E13" s="1">
        <v>7.82</v>
      </c>
      <c r="F13" s="1" t="s">
        <v>6</v>
      </c>
      <c r="G13" s="3">
        <v>18.920000000000002</v>
      </c>
      <c r="H13" s="1" t="s">
        <v>3</v>
      </c>
      <c r="I13" s="1">
        <v>6</v>
      </c>
    </row>
    <row r="14" spans="1:9" x14ac:dyDescent="0.25">
      <c r="A14" s="1" t="s">
        <v>13</v>
      </c>
      <c r="B14" s="1" t="s">
        <v>1</v>
      </c>
      <c r="C14" s="1"/>
      <c r="D14" s="2" t="s">
        <v>5</v>
      </c>
      <c r="E14" s="1">
        <v>15.64</v>
      </c>
      <c r="F14" s="1" t="s">
        <v>6</v>
      </c>
      <c r="G14" s="3">
        <v>37.840000000000003</v>
      </c>
      <c r="H14" s="1" t="s">
        <v>3</v>
      </c>
      <c r="I14" s="1">
        <v>18</v>
      </c>
    </row>
    <row r="15" spans="1:9" x14ac:dyDescent="0.25">
      <c r="A15" s="1" t="s">
        <v>10</v>
      </c>
      <c r="B15" s="1" t="s">
        <v>1</v>
      </c>
      <c r="C15" s="1"/>
      <c r="D15" s="2" t="s">
        <v>12</v>
      </c>
      <c r="E15" s="5">
        <v>5.3639999999999999</v>
      </c>
      <c r="F15" s="1" t="s">
        <v>6</v>
      </c>
      <c r="G15" s="3">
        <v>46.1</v>
      </c>
      <c r="H15" s="1" t="s">
        <v>3</v>
      </c>
      <c r="I15" s="1">
        <v>9</v>
      </c>
    </row>
    <row r="16" spans="1:9" x14ac:dyDescent="0.25">
      <c r="A16" s="6" t="s">
        <v>10</v>
      </c>
      <c r="B16" s="6" t="s">
        <v>1</v>
      </c>
      <c r="C16" s="6"/>
      <c r="D16" s="7" t="s">
        <v>12</v>
      </c>
      <c r="E16" s="25">
        <v>5.3639999999999999</v>
      </c>
      <c r="F16" s="6" t="s">
        <v>6</v>
      </c>
      <c r="G16" s="8">
        <v>46.1</v>
      </c>
      <c r="H16" s="6" t="s">
        <v>3</v>
      </c>
      <c r="I16" s="1">
        <v>11</v>
      </c>
    </row>
    <row r="17" spans="1:9" x14ac:dyDescent="0.25">
      <c r="A17" s="6" t="s">
        <v>4</v>
      </c>
      <c r="B17" s="6" t="s">
        <v>1</v>
      </c>
      <c r="C17" s="6"/>
      <c r="D17" s="24" t="s">
        <v>7</v>
      </c>
      <c r="E17" s="6">
        <v>12.22</v>
      </c>
      <c r="F17" s="6" t="s">
        <v>6</v>
      </c>
      <c r="G17" s="8">
        <v>59.1</v>
      </c>
      <c r="H17" s="6" t="s">
        <v>3</v>
      </c>
      <c r="I17" s="1">
        <v>3</v>
      </c>
    </row>
    <row r="18" spans="1:9" x14ac:dyDescent="0.25">
      <c r="A18" s="6" t="s">
        <v>4</v>
      </c>
      <c r="B18" s="6" t="s">
        <v>1</v>
      </c>
      <c r="C18" s="6">
        <v>12</v>
      </c>
      <c r="D18" s="7" t="s">
        <v>9</v>
      </c>
      <c r="E18" s="6"/>
      <c r="F18" s="6"/>
      <c r="G18" s="8">
        <v>2.5500000000000003</v>
      </c>
      <c r="H18" s="6" t="s">
        <v>3</v>
      </c>
      <c r="I18" s="1">
        <v>5</v>
      </c>
    </row>
    <row r="19" spans="1:9" x14ac:dyDescent="0.25">
      <c r="A19" s="1" t="s">
        <v>10</v>
      </c>
      <c r="B19" s="6" t="s">
        <v>1</v>
      </c>
      <c r="C19" s="6"/>
      <c r="D19" s="7" t="s">
        <v>9</v>
      </c>
      <c r="E19" s="6"/>
      <c r="F19" s="6"/>
      <c r="G19" s="8">
        <v>0.96899999999999997</v>
      </c>
      <c r="H19" s="6" t="s">
        <v>3</v>
      </c>
      <c r="I19" s="1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FAA1-122D-4221-BCFE-640A484F679C}">
  <sheetPr codeName="Лист2"/>
  <dimension ref="A1:I17"/>
  <sheetViews>
    <sheetView tabSelected="1" workbookViewId="0">
      <selection activeCell="E14" sqref="E14:I14"/>
    </sheetView>
  </sheetViews>
  <sheetFormatPr defaultRowHeight="15" x14ac:dyDescent="0.25"/>
  <cols>
    <col min="1" max="1" width="11.7109375" bestFit="1" customWidth="1"/>
    <col min="2" max="2" width="21.42578125" bestFit="1" customWidth="1"/>
    <col min="3" max="3" width="20.85546875" bestFit="1" customWidth="1"/>
    <col min="4" max="4" width="51.140625" bestFit="1" customWidth="1"/>
    <col min="5" max="5" width="8.28515625" bestFit="1" customWidth="1"/>
    <col min="6" max="6" width="11.7109375" bestFit="1" customWidth="1"/>
    <col min="7" max="7" width="11" bestFit="1" customWidth="1"/>
    <col min="8" max="8" width="11.7109375" bestFit="1" customWidth="1"/>
    <col min="9" max="9" width="15" bestFit="1" customWidth="1"/>
    <col min="10" max="10" width="15" customWidth="1"/>
    <col min="11" max="11" width="11" bestFit="1" customWidth="1"/>
    <col min="12" max="12" width="15" bestFit="1" customWidth="1"/>
    <col min="13" max="13" width="16.42578125" bestFit="1" customWidth="1"/>
    <col min="14" max="14" width="15" bestFit="1" customWidth="1"/>
    <col min="15" max="15" width="20.42578125" bestFit="1" customWidth="1"/>
  </cols>
  <sheetData>
    <row r="1" spans="1:9" x14ac:dyDescent="0.25">
      <c r="A1" t="s">
        <v>39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25">
      <c r="A2" s="27" t="s">
        <v>13</v>
      </c>
      <c r="B2" s="27" t="s">
        <v>14</v>
      </c>
      <c r="C2">
        <v>11</v>
      </c>
      <c r="D2" s="27" t="s">
        <v>15</v>
      </c>
      <c r="E2">
        <v>12</v>
      </c>
      <c r="F2" s="27" t="s">
        <v>16</v>
      </c>
      <c r="G2">
        <v>0.25284000000000001</v>
      </c>
      <c r="H2" s="27" t="s">
        <v>3</v>
      </c>
    </row>
    <row r="3" spans="1:9" x14ac:dyDescent="0.25">
      <c r="A3" s="27" t="s">
        <v>13</v>
      </c>
      <c r="B3" s="27" t="s">
        <v>14</v>
      </c>
      <c r="C3">
        <v>33</v>
      </c>
      <c r="D3" s="27" t="s">
        <v>17</v>
      </c>
      <c r="E3">
        <v>8</v>
      </c>
      <c r="F3" s="27" t="s">
        <v>16</v>
      </c>
      <c r="G3">
        <v>8.0000000000000002E-3</v>
      </c>
      <c r="H3" s="27" t="s">
        <v>3</v>
      </c>
    </row>
    <row r="4" spans="1:9" x14ac:dyDescent="0.25">
      <c r="A4" s="27" t="s">
        <v>13</v>
      </c>
      <c r="B4" s="27" t="s">
        <v>14</v>
      </c>
      <c r="C4">
        <v>44</v>
      </c>
      <c r="D4" s="27" t="s">
        <v>18</v>
      </c>
      <c r="E4">
        <v>10</v>
      </c>
      <c r="F4" s="27" t="s">
        <v>16</v>
      </c>
      <c r="G4">
        <v>1.222E-2</v>
      </c>
      <c r="H4" s="27" t="s">
        <v>3</v>
      </c>
    </row>
    <row r="5" spans="1:9" x14ac:dyDescent="0.25">
      <c r="A5" s="27" t="s">
        <v>13</v>
      </c>
      <c r="B5" s="27" t="s">
        <v>14</v>
      </c>
      <c r="C5">
        <v>55</v>
      </c>
      <c r="D5" s="27" t="s">
        <v>19</v>
      </c>
      <c r="E5">
        <v>22</v>
      </c>
      <c r="F5" s="27" t="s">
        <v>16</v>
      </c>
      <c r="G5">
        <v>0.11358600000000001</v>
      </c>
      <c r="H5" s="27" t="s">
        <v>3</v>
      </c>
    </row>
    <row r="6" spans="1:9" x14ac:dyDescent="0.25">
      <c r="A6" s="27" t="s">
        <v>13</v>
      </c>
      <c r="B6" s="27" t="s">
        <v>14</v>
      </c>
      <c r="C6">
        <v>66</v>
      </c>
      <c r="D6" s="27" t="s">
        <v>20</v>
      </c>
      <c r="E6">
        <v>28</v>
      </c>
      <c r="F6" s="27" t="s">
        <v>16</v>
      </c>
      <c r="G6">
        <v>8.3223789582073701E-2</v>
      </c>
      <c r="H6" s="27" t="s">
        <v>3</v>
      </c>
    </row>
    <row r="7" spans="1:9" x14ac:dyDescent="0.25">
      <c r="A7" s="27" t="s">
        <v>4</v>
      </c>
      <c r="B7" s="27" t="s">
        <v>1</v>
      </c>
      <c r="D7" s="27" t="s">
        <v>8</v>
      </c>
      <c r="F7" s="27"/>
      <c r="G7">
        <v>0.5</v>
      </c>
      <c r="H7" s="27" t="s">
        <v>3</v>
      </c>
    </row>
    <row r="8" spans="1:9" x14ac:dyDescent="0.25">
      <c r="A8" s="27" t="s">
        <v>10</v>
      </c>
      <c r="B8" s="27" t="s">
        <v>1</v>
      </c>
      <c r="D8" s="27" t="s">
        <v>8</v>
      </c>
      <c r="F8" s="27"/>
      <c r="G8">
        <v>0.19</v>
      </c>
      <c r="H8" s="27" t="s">
        <v>3</v>
      </c>
    </row>
    <row r="9" spans="1:9" x14ac:dyDescent="0.25">
      <c r="A9" s="27" t="s">
        <v>10</v>
      </c>
      <c r="B9" s="27" t="s">
        <v>1</v>
      </c>
      <c r="C9">
        <v>22</v>
      </c>
      <c r="D9" s="27" t="s">
        <v>11</v>
      </c>
      <c r="F9" s="27"/>
      <c r="G9">
        <v>0.12</v>
      </c>
      <c r="H9" s="27" t="s">
        <v>3</v>
      </c>
    </row>
    <row r="10" spans="1:9" x14ac:dyDescent="0.25">
      <c r="A10" s="27" t="s">
        <v>13</v>
      </c>
      <c r="B10" s="27" t="s">
        <v>1</v>
      </c>
      <c r="C10">
        <v>22</v>
      </c>
      <c r="D10" s="27" t="s">
        <v>11</v>
      </c>
      <c r="F10" s="27"/>
      <c r="G10">
        <v>0.08</v>
      </c>
      <c r="H10" s="27" t="s">
        <v>3</v>
      </c>
    </row>
    <row r="11" spans="1:9" x14ac:dyDescent="0.25">
      <c r="A11" s="27" t="s">
        <v>0</v>
      </c>
      <c r="B11" s="27" t="s">
        <v>1</v>
      </c>
      <c r="D11" s="27" t="s">
        <v>2</v>
      </c>
      <c r="F11" s="27"/>
      <c r="G11">
        <v>16.38</v>
      </c>
      <c r="H11" s="27" t="s">
        <v>3</v>
      </c>
    </row>
    <row r="12" spans="1:9" x14ac:dyDescent="0.25">
      <c r="A12" s="27" t="s">
        <v>13</v>
      </c>
      <c r="B12" s="27" t="s">
        <v>1</v>
      </c>
      <c r="D12" s="27" t="s">
        <v>5</v>
      </c>
      <c r="E12">
        <v>15.64</v>
      </c>
      <c r="F12" s="27" t="s">
        <v>6</v>
      </c>
      <c r="G12">
        <v>37.840000000000003</v>
      </c>
      <c r="H12" s="27" t="s">
        <v>3</v>
      </c>
    </row>
    <row r="13" spans="1:9" x14ac:dyDescent="0.25">
      <c r="A13" s="27" t="s">
        <v>4</v>
      </c>
      <c r="B13" s="27" t="s">
        <v>1</v>
      </c>
      <c r="D13" s="27" t="s">
        <v>5</v>
      </c>
      <c r="E13">
        <v>15.64</v>
      </c>
      <c r="F13" s="27" t="s">
        <v>6</v>
      </c>
      <c r="G13">
        <v>37.840000000000003</v>
      </c>
      <c r="H13" s="27" t="s">
        <v>3</v>
      </c>
    </row>
    <row r="14" spans="1:9" x14ac:dyDescent="0.25">
      <c r="A14" s="27" t="s">
        <v>10</v>
      </c>
      <c r="B14" s="27" t="s">
        <v>1</v>
      </c>
      <c r="D14" s="27" t="s">
        <v>12</v>
      </c>
      <c r="E14">
        <v>21.456</v>
      </c>
      <c r="F14" s="27" t="s">
        <v>6</v>
      </c>
      <c r="G14">
        <v>184.4</v>
      </c>
      <c r="H14" s="27" t="s">
        <v>3</v>
      </c>
    </row>
    <row r="15" spans="1:9" x14ac:dyDescent="0.25">
      <c r="A15" s="27" t="s">
        <v>4</v>
      </c>
      <c r="B15" s="27" t="s">
        <v>1</v>
      </c>
      <c r="D15" s="27" t="s">
        <v>7</v>
      </c>
      <c r="E15">
        <v>12.22</v>
      </c>
      <c r="F15" s="27" t="s">
        <v>6</v>
      </c>
      <c r="G15">
        <v>59.1</v>
      </c>
      <c r="H15" s="27" t="s">
        <v>3</v>
      </c>
    </row>
    <row r="16" spans="1:9" x14ac:dyDescent="0.25">
      <c r="A16" s="27" t="s">
        <v>10</v>
      </c>
      <c r="B16" s="27" t="s">
        <v>1</v>
      </c>
      <c r="D16" s="27" t="s">
        <v>9</v>
      </c>
      <c r="F16" s="27"/>
      <c r="G16">
        <v>0.96899999999999997</v>
      </c>
      <c r="H16" s="27" t="s">
        <v>3</v>
      </c>
    </row>
    <row r="17" spans="1:8" x14ac:dyDescent="0.25">
      <c r="A17" s="27" t="s">
        <v>4</v>
      </c>
      <c r="B17" s="27" t="s">
        <v>1</v>
      </c>
      <c r="C17">
        <v>12</v>
      </c>
      <c r="D17" s="27" t="s">
        <v>9</v>
      </c>
      <c r="F17" s="27"/>
      <c r="G17">
        <v>2.5500000000000003</v>
      </c>
      <c r="H17" s="27" t="s">
        <v>3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C3D0-3A1C-49C2-AF45-C3539A1C3841}">
  <sheetPr codeName="Лист3"/>
  <dimension ref="A1:P19"/>
  <sheetViews>
    <sheetView workbookViewId="0">
      <selection activeCell="A12" sqref="A12:P12"/>
    </sheetView>
  </sheetViews>
  <sheetFormatPr defaultRowHeight="15" outlineLevelCol="1" x14ac:dyDescent="0.25"/>
  <cols>
    <col min="1" max="1" width="21.42578125" style="15" bestFit="1" customWidth="1"/>
    <col min="2" max="2" width="23.140625" style="15" bestFit="1" customWidth="1"/>
    <col min="3" max="3" width="51.140625" style="15" bestFit="1" customWidth="1"/>
    <col min="4" max="11" width="16.140625" style="15" customWidth="1" outlineLevel="1"/>
    <col min="12" max="12" width="18.7109375" style="15" bestFit="1" customWidth="1"/>
    <col min="13" max="13" width="14" style="15" bestFit="1" customWidth="1"/>
    <col min="14" max="14" width="18.7109375" style="15" bestFit="1" customWidth="1"/>
    <col min="15" max="15" width="14" style="15" customWidth="1"/>
    <col min="16" max="16" width="17.28515625" style="15" bestFit="1" customWidth="1"/>
    <col min="17" max="16384" width="9.140625" style="15"/>
  </cols>
  <sheetData>
    <row r="1" spans="1:16" ht="28.5" customHeight="1" x14ac:dyDescent="0.25">
      <c r="A1" s="17" t="s">
        <v>21</v>
      </c>
      <c r="B1" s="17" t="s">
        <v>22</v>
      </c>
      <c r="C1" s="17" t="s">
        <v>23</v>
      </c>
      <c r="D1" s="18" t="s">
        <v>29</v>
      </c>
      <c r="E1" s="18" t="s">
        <v>31</v>
      </c>
      <c r="F1" s="18" t="s">
        <v>35</v>
      </c>
      <c r="G1" s="18" t="s">
        <v>33</v>
      </c>
      <c r="H1" s="19" t="s">
        <v>30</v>
      </c>
      <c r="I1" s="19" t="s">
        <v>32</v>
      </c>
      <c r="J1" s="19" t="s">
        <v>34</v>
      </c>
      <c r="K1" s="19" t="s">
        <v>36</v>
      </c>
      <c r="L1" s="18" t="s">
        <v>37</v>
      </c>
      <c r="M1" s="18" t="s">
        <v>25</v>
      </c>
      <c r="N1" s="19" t="s">
        <v>38</v>
      </c>
      <c r="O1" s="19" t="s">
        <v>27</v>
      </c>
      <c r="P1" s="17" t="s">
        <v>28</v>
      </c>
    </row>
    <row r="2" spans="1:16" x14ac:dyDescent="0.25">
      <c r="A2" s="12" t="s">
        <v>14</v>
      </c>
      <c r="B2" s="12">
        <v>11</v>
      </c>
      <c r="C2" s="13" t="s">
        <v>15</v>
      </c>
      <c r="F2" s="12">
        <v>12</v>
      </c>
      <c r="K2" s="11">
        <v>0.25284000000000001</v>
      </c>
      <c r="L2" s="20">
        <f>SUM(D2:G2)</f>
        <v>12</v>
      </c>
      <c r="M2" s="21" t="s">
        <v>16</v>
      </c>
      <c r="N2" s="22">
        <f>SUM(H2:K2)</f>
        <v>0.25284000000000001</v>
      </c>
      <c r="O2" s="23" t="s">
        <v>3</v>
      </c>
    </row>
    <row r="3" spans="1:16" x14ac:dyDescent="0.25">
      <c r="A3" s="12" t="s">
        <v>14</v>
      </c>
      <c r="B3" s="12">
        <v>33</v>
      </c>
      <c r="C3" s="14" t="s">
        <v>17</v>
      </c>
      <c r="F3" s="12">
        <v>8</v>
      </c>
      <c r="K3" s="12">
        <v>8.0000000000000002E-3</v>
      </c>
      <c r="L3" s="20">
        <f>SUM(D3:G3)</f>
        <v>8</v>
      </c>
      <c r="M3" s="21" t="s">
        <v>16</v>
      </c>
      <c r="N3" s="22">
        <f>SUM(H3:K3)</f>
        <v>8.0000000000000002E-3</v>
      </c>
      <c r="O3" s="23" t="s">
        <v>3</v>
      </c>
    </row>
    <row r="4" spans="1:16" x14ac:dyDescent="0.25">
      <c r="A4" s="12" t="s">
        <v>14</v>
      </c>
      <c r="B4" s="12">
        <v>44</v>
      </c>
      <c r="C4" s="13" t="s">
        <v>18</v>
      </c>
      <c r="F4" s="12">
        <v>10</v>
      </c>
      <c r="K4" s="11">
        <v>1.222E-2</v>
      </c>
      <c r="L4" s="20">
        <f>SUM(D4:G4)</f>
        <v>10</v>
      </c>
      <c r="M4" s="21" t="s">
        <v>16</v>
      </c>
      <c r="N4" s="22">
        <f>SUM(H4:K4)</f>
        <v>1.222E-2</v>
      </c>
      <c r="O4" s="23" t="s">
        <v>3</v>
      </c>
    </row>
    <row r="5" spans="1:16" x14ac:dyDescent="0.25">
      <c r="A5" s="12" t="s">
        <v>14</v>
      </c>
      <c r="B5" s="12">
        <v>55</v>
      </c>
      <c r="C5" s="13" t="s">
        <v>19</v>
      </c>
      <c r="F5" s="12">
        <v>22</v>
      </c>
      <c r="K5" s="11">
        <v>0.11358600000000001</v>
      </c>
      <c r="L5" s="20">
        <f>SUM(D5:G5)</f>
        <v>22</v>
      </c>
      <c r="M5" s="21" t="s">
        <v>16</v>
      </c>
      <c r="N5" s="22">
        <f>SUM(H5:K5)</f>
        <v>0.11358600000000001</v>
      </c>
      <c r="O5" s="23" t="s">
        <v>3</v>
      </c>
    </row>
    <row r="6" spans="1:16" x14ac:dyDescent="0.25">
      <c r="A6" s="12" t="s">
        <v>14</v>
      </c>
      <c r="B6" s="12">
        <v>66</v>
      </c>
      <c r="C6" s="13" t="s">
        <v>20</v>
      </c>
      <c r="F6" s="12">
        <v>28</v>
      </c>
      <c r="K6" s="11">
        <v>8.3223789582073701E-2</v>
      </c>
      <c r="L6" s="20">
        <f>SUM(D6:G6)</f>
        <v>28</v>
      </c>
      <c r="M6" s="21" t="s">
        <v>16</v>
      </c>
      <c r="N6" s="22">
        <f>SUM(H6:K6)</f>
        <v>8.3223789582073701E-2</v>
      </c>
      <c r="O6" s="23" t="s">
        <v>3</v>
      </c>
    </row>
    <row r="7" spans="1:16" x14ac:dyDescent="0.25">
      <c r="A7" s="12" t="s">
        <v>1</v>
      </c>
      <c r="B7" s="12"/>
      <c r="C7" s="13" t="s">
        <v>8</v>
      </c>
      <c r="E7" s="12"/>
      <c r="I7" s="11">
        <v>0.5</v>
      </c>
      <c r="J7" s="11">
        <v>0.19</v>
      </c>
      <c r="L7" s="20">
        <f>SUM(D7:G7)</f>
        <v>0</v>
      </c>
      <c r="M7" s="21"/>
      <c r="N7" s="22">
        <f>SUM(H7:K7)</f>
        <v>0.69</v>
      </c>
      <c r="O7" s="23" t="s">
        <v>3</v>
      </c>
    </row>
    <row r="8" spans="1:16" x14ac:dyDescent="0.25">
      <c r="A8" s="12" t="s">
        <v>1</v>
      </c>
      <c r="B8" s="12">
        <v>22</v>
      </c>
      <c r="C8" s="13" t="s">
        <v>11</v>
      </c>
      <c r="G8" s="12"/>
      <c r="J8" s="11">
        <v>0.12</v>
      </c>
      <c r="K8" s="11">
        <v>0.08</v>
      </c>
      <c r="L8" s="20">
        <f>SUM(D8:G8)</f>
        <v>0</v>
      </c>
      <c r="M8" s="21"/>
      <c r="N8" s="22">
        <f>SUM(H8:K8)</f>
        <v>0.2</v>
      </c>
      <c r="O8" s="23" t="s">
        <v>3</v>
      </c>
    </row>
    <row r="9" spans="1:16" x14ac:dyDescent="0.25">
      <c r="A9" s="12" t="s">
        <v>1</v>
      </c>
      <c r="C9" s="15" t="s">
        <v>2</v>
      </c>
      <c r="H9" s="11">
        <v>16.38</v>
      </c>
      <c r="L9" s="20">
        <f>SUM(D9:G9)</f>
        <v>0</v>
      </c>
      <c r="M9" s="20"/>
      <c r="N9" s="22">
        <f>SUM(H9:K9)</f>
        <v>16.38</v>
      </c>
      <c r="O9" s="23" t="s">
        <v>3</v>
      </c>
    </row>
    <row r="10" spans="1:16" x14ac:dyDescent="0.25">
      <c r="A10" s="12" t="s">
        <v>1</v>
      </c>
      <c r="B10" s="12"/>
      <c r="C10" s="13" t="s">
        <v>5</v>
      </c>
      <c r="E10" s="12">
        <v>15.64</v>
      </c>
      <c r="F10" s="12">
        <v>15.64</v>
      </c>
      <c r="I10" s="11">
        <v>37.840000000000003</v>
      </c>
      <c r="K10" s="11">
        <v>37.840000000000003</v>
      </c>
      <c r="L10" s="20">
        <f>SUM(D10:G10)</f>
        <v>31.28</v>
      </c>
      <c r="M10" s="21" t="s">
        <v>6</v>
      </c>
      <c r="N10" s="22">
        <f>SUM(H10:K10)</f>
        <v>75.680000000000007</v>
      </c>
      <c r="O10" s="23" t="s">
        <v>3</v>
      </c>
    </row>
    <row r="11" spans="1:16" x14ac:dyDescent="0.25">
      <c r="A11" s="12" t="s">
        <v>1</v>
      </c>
      <c r="B11" s="12"/>
      <c r="C11" s="13" t="s">
        <v>12</v>
      </c>
      <c r="G11" s="16">
        <v>10.728</v>
      </c>
      <c r="J11" s="11">
        <v>92.2</v>
      </c>
      <c r="L11" s="20">
        <f>SUM(D11:G11)</f>
        <v>10.728</v>
      </c>
      <c r="M11" s="21" t="s">
        <v>6</v>
      </c>
      <c r="N11" s="22">
        <f>SUM(H11:K11)</f>
        <v>92.2</v>
      </c>
      <c r="O11" s="23" t="s">
        <v>3</v>
      </c>
    </row>
    <row r="12" spans="1:16" x14ac:dyDescent="0.25">
      <c r="A12" s="28" t="s">
        <v>1</v>
      </c>
      <c r="B12" s="28"/>
      <c r="C12" s="29" t="s">
        <v>12</v>
      </c>
      <c r="D12" s="30"/>
      <c r="E12" s="30"/>
      <c r="F12" s="30"/>
      <c r="G12" s="31">
        <v>10.728</v>
      </c>
      <c r="H12" s="30"/>
      <c r="I12" s="30"/>
      <c r="J12" s="32">
        <v>92.2</v>
      </c>
      <c r="K12" s="30"/>
      <c r="L12" s="30">
        <f>SUM(D12:G12)</f>
        <v>10.728</v>
      </c>
      <c r="M12" s="28" t="s">
        <v>6</v>
      </c>
      <c r="N12" s="30">
        <f>SUM(H12:K12)</f>
        <v>92.2</v>
      </c>
      <c r="O12" s="28" t="s">
        <v>3</v>
      </c>
      <c r="P12" s="30"/>
    </row>
    <row r="13" spans="1:16" x14ac:dyDescent="0.25">
      <c r="A13" s="12" t="s">
        <v>1</v>
      </c>
      <c r="B13" s="12"/>
      <c r="C13" s="14" t="s">
        <v>7</v>
      </c>
      <c r="E13" s="12">
        <v>12.22</v>
      </c>
      <c r="I13" s="11">
        <v>59.1</v>
      </c>
      <c r="L13" s="20">
        <f>SUM(D13:G13)</f>
        <v>12.22</v>
      </c>
      <c r="M13" s="21" t="s">
        <v>6</v>
      </c>
      <c r="N13" s="22">
        <f>SUM(H13:K13)</f>
        <v>59.1</v>
      </c>
      <c r="O13" s="23" t="s">
        <v>3</v>
      </c>
    </row>
    <row r="14" spans="1:16" x14ac:dyDescent="0.25">
      <c r="A14" s="12" t="s">
        <v>1</v>
      </c>
      <c r="B14" s="12">
        <v>12</v>
      </c>
      <c r="C14" s="13" t="s">
        <v>9</v>
      </c>
      <c r="E14" s="12"/>
      <c r="I14" s="11">
        <v>2.5500000000000003</v>
      </c>
      <c r="L14" s="20">
        <f>SUM(D14:G14)</f>
        <v>0</v>
      </c>
      <c r="M14" s="21"/>
      <c r="N14" s="22">
        <f>SUM(H14:K14)</f>
        <v>2.5500000000000003</v>
      </c>
      <c r="O14" s="23" t="s">
        <v>3</v>
      </c>
    </row>
    <row r="15" spans="1:16" x14ac:dyDescent="0.25">
      <c r="A15" s="12" t="s">
        <v>1</v>
      </c>
      <c r="B15" s="12"/>
      <c r="C15" s="13" t="s">
        <v>9</v>
      </c>
      <c r="G15" s="12"/>
      <c r="J15" s="11">
        <v>0.96899999999999997</v>
      </c>
      <c r="L15" s="20">
        <f>SUM(D15:G15)</f>
        <v>0</v>
      </c>
      <c r="M15" s="21"/>
      <c r="N15" s="22">
        <f>SUM(H15:K15)</f>
        <v>0.96899999999999997</v>
      </c>
      <c r="O15" s="23" t="s">
        <v>3</v>
      </c>
    </row>
    <row r="19" spans="11:11" x14ac:dyDescent="0.25">
      <c r="K19" s="26">
        <f>K10+F10</f>
        <v>53.480000000000004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a 4 2 5 8 4 - 8 7 1 7 - 4 b 1 5 - 8 a d b - e 6 0 e c 0 f 4 0 f 6 0 "   x m l n s = " h t t p : / / s c h e m a s . m i c r o s o f t . c o m / D a t a M a s h u p " > A A A A A N k F A A B Q S w M E F A A C A A g A M X T 1 V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M X T 1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0 9 V R t q + R x 0 w I A A A 0 J A A A T A B w A R m 9 y b X V s Y X M v U 2 V j d G l v b j E u b S C i G A A o o B Q A A A A A A A A A A A A A A A A A A A A A A A A A A A C t V d 9 L G 0 E Q f g / k f 1 i u L w m c B 0 r p i / j Q x j 4 U S m 2 b l D 6 E P C R x W w 9 z e 3 K 3 C Q Y J 2 A S U Y q m h K I r a G h G K j 0 l r M P V H / B d m / 6 P O 3 s X c n b k k i i b c X W 7 n 2 5 l v Z r 7 Z 2 D T P d Z O R p P u c n I 5 G o h F 7 I W v R e Q K / o C W + Q l N s k h l S o D w a I f i B X f F F V K E r 1 u E K O n C O t p f L e V r Q E k X L o o x / N K 3 F n G k u x u I r 6 T d Z g 8 4 o n h 8 l U 0 k n T M Y R l l F d d 0 8 U 2 I U z u I Q 2 u p P X l d i A f w Q j d O B a Q e e p b K 5 A t Z S V Z f Y n 0 z I S Z q F o s F R 5 i d q x 2 1 T U l R U F G l C H H d i C b d h X V M I R S D h d 5 h W V o H E P u n B K 8 N b C X a u i B q f 4 + w 8 0 5 X 6 k p 5 J X j D 9 7 q k n 3 7 o a f a O v 0 2 P W R 0 A 7 z f A I H E 0 6 A C 2 3 y x p 5 l Z d f c C D W z o p G j l o s 4 g b 2 p k Y D f a N w f i Q h w m A p D N M Y i A l F C E X 6 i o Y A j O I Y D / N Z H k t 2 G U 4 1 g L b H 3 H s C r 5 4 C T 0 F B + J 1 O D T g 7 F q t s 9 V M i t z s n O V O K e C I 9 R C k 2 4 6 E u w T V x t 4 V J L r I k N T 4 r v q W G W q K t D O z Z a v + q w c o Q m 6 O e z 5 c j z r 6 R 8 i w m + o o J x J R j z E t d R o G 3 c V 8 X X v l T h c t L j / o E t 6 S W T z / E F a v k y G J t 8 T z z + y b r D M I 0 a n 0 E B D H Y z v I E V a a h j k t L U E j V R d a A 7 a G 4 i r N 2 D + W r Z w L 1 n y K 6 N + X R w 4 z d f e u h 6 j c A 1 d A n 6 C 8 D k U 3 z 3 a p d c K u j c L V r s s R s U l p I T j 1 P L D Z x C U b 8 o z 9 K C b u i 4 G F M m E P K u a H K a 5 G V k l 7 B L c a d L P 2 S Y r s O o K c O F + P b r 7 E h i n K T 7 0 g 3 U x s v / r V R O 7 K H l V M l r 3 e b a L N 5 0 l n + 4 v 3 Q w t 0 z 8 b u r o 0 U g W D V 8 t D m V z 8 K r J g N i m T a n o 3 q Z x Z 4 J p z Q d G a m x d 1 W G 9 e u Q x 8 5 8 5 g y P n n a 1 3 H r + A e C Q j P O o Q d x P X K 5 S z e A 4 d 3 w i Z l t P x e x f a + W c f n u W c L L 7 2 3 M 5 T N q + z z 3 i w R y M 6 u y / N 6 f 9 Q S w E C L Q A U A A I A C A A x d P V U l S P F e q Q A A A D 1 A A A A E g A A A A A A A A A A A A A A A A A A A A A A Q 2 9 u Z m l n L 1 B h Y 2 t h Z 2 U u e G 1 s U E s B A i 0 A F A A C A A g A M X T 1 V A / K 6 a u k A A A A 6 Q A A A B M A A A A A A A A A A A A A A A A A 8 A A A A F t D b 2 5 0 Z W 5 0 X 1 R 5 c G V z X S 5 4 b W x Q S w E C L Q A U A A I A C A A x d P V U b a v k c d M C A A A N C Q A A E w A A A A A A A A A A A A A A A A D h A Q A A R m 9 y b X V s Y X M v U 2 V j d G l v b j E u b V B L B Q Y A A A A A A w A D A M I A A A A B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+ F Q A A A A A A A J w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F R h c m d l d C I g V m F s d W U 9 I n P Q n t C x 0 Y n Q s N G P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s d G J 0 L D R j y 9 B d X R v U m V t b 3 Z l Z E N v b H V t b n M x L n v Q k i D R g d C + 0 Y H R g t C w 0 L L Q t S w w f S Z x d W 9 0 O y w m c X V v d D t T Z W N 0 a W 9 u M S / Q n t C x 0 Y n Q s N G P L 0 F 1 d G 9 S Z W 1 v d m V k Q 2 9 s d W 1 u c z E u e 9 C g 0 J D Q l 9 C U 0 J X Q m y w x f S Z x d W 9 0 O y w m c X V v d D t T Z W N 0 a W 9 u M S / Q n t C x 0 Y n Q s N G P L 0 F 1 d G 9 S Z W 1 v d m V k Q 2 9 s d W 1 u c z E u e 9 C a 0 L 7 Q t C D Q v t C x 0 L 7 R g N G D 0 L T Q v t C y 0 L D Q v d C 4 0 Y 8 s M n 0 m c X V v d D s s J n F 1 b 3 Q 7 U 2 V j d G l v b j E v 0 J 7 Q s d G J 0 L D R j y 9 B d X R v U m V t b 3 Z l Z E N v b H V t b n M x L n v Q n d C w 0 L j Q v N C 1 0 L 3 Q v t C y 0 L D Q v d C 4 0 L U s M 3 0 m c X V v d D s s J n F 1 b 3 Q 7 U 2 V j d G l v b j E v 0 J 7 Q s d G J 0 L D R j y 9 B d X R v U m V t b 3 Z l Z E N v b H V t b n M x L n v Q m t C + 0 L s u M S w 0 f S Z x d W 9 0 O y w m c X V v d D t T Z W N 0 a W 9 u M S / Q n t C x 0 Y n Q s N G P L 0 F 1 d G 9 S Z W 1 v d m V k Q 2 9 s d W 1 u c z E u e 9 C V 0 L Q u I N C 4 0 L f Q v C 4 x L D V 9 J n F 1 b 3 Q 7 L C Z x d W 9 0 O 1 N l Y 3 R p b 2 4 x L 9 C e 0 L H R i d C w 0 Y 8 v Q X V 0 b 1 J l b W 9 2 Z W R D b 2 x 1 b W 5 z M S 5 7 0 J r Q v t C 7 L j I s N n 0 m c X V v d D s s J n F 1 b 3 Q 7 U 2 V j d G l v b j E v 0 J 7 Q s d G J 0 L D R j y 9 B d X R v U m V t b 3 Z l Z E N v b H V t b n M x L n v Q l d C 0 L i D Q u N C 3 0 L w u M i w 3 f S Z x d W 9 0 O y w m c X V v d D t T Z W N 0 a W 9 u M S / Q n t C x 0 Y n Q s N G P L 0 F 1 d G 9 S Z W 1 v d m V k Q 2 9 s d W 1 u c z E u e 9 C f 0 Y D Q u N C 8 0 L X R h 9 C w 0 L 3 Q u N C 1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9 C e 0 L H R i d C w 0 Y 8 v Q X V 0 b 1 J l b W 9 2 Z W R D b 2 x 1 b W 5 z M S 5 7 0 J I g 0 Y H Q v t G B 0 Y L Q s N C y 0 L U s M H 0 m c X V v d D s s J n F 1 b 3 Q 7 U 2 V j d G l v b j E v 0 J 7 Q s d G J 0 L D R j y 9 B d X R v U m V t b 3 Z l Z E N v b H V t b n M x L n v Q o N C Q 0 J f Q l N C V 0 J s s M X 0 m c X V v d D s s J n F 1 b 3 Q 7 U 2 V j d G l v b j E v 0 J 7 Q s d G J 0 L D R j y 9 B d X R v U m V t b 3 Z l Z E N v b H V t b n M x L n v Q m t C + 0 L Q g 0 L 7 Q s d C + 0 Y D R g 9 C 0 0 L 7 Q s t C w 0 L 3 Q u N G P L D J 9 J n F 1 b 3 Q 7 L C Z x d W 9 0 O 1 N l Y 3 R p b 2 4 x L 9 C e 0 L H R i d C w 0 Y 8 v Q X V 0 b 1 J l b W 9 2 Z W R D b 2 x 1 b W 5 z M S 5 7 0 J 3 Q s N C 4 0 L z Q t d C 9 0 L 7 Q s t C w 0 L 3 Q u N C 1 L D N 9 J n F 1 b 3 Q 7 L C Z x d W 9 0 O 1 N l Y 3 R p b 2 4 x L 9 C e 0 L H R i d C w 0 Y 8 v Q X V 0 b 1 J l b W 9 2 Z W R D b 2 x 1 b W 5 z M S 5 7 0 J r Q v t C 7 L j E s N H 0 m c X V v d D s s J n F 1 b 3 Q 7 U 2 V j d G l v b j E v 0 J 7 Q s d G J 0 L D R j y 9 B d X R v U m V t b 3 Z l Z E N v b H V t b n M x L n v Q l d C 0 L i D Q u N C 3 0 L w u M S w 1 f S Z x d W 9 0 O y w m c X V v d D t T Z W N 0 a W 9 u M S / Q n t C x 0 Y n Q s N G P L 0 F 1 d G 9 S Z W 1 v d m V k Q 2 9 s d W 1 u c z E u e 9 C a 0 L 7 Q u y 4 y L D Z 9 J n F 1 b 3 Q 7 L C Z x d W 9 0 O 1 N l Y 3 R p b 2 4 x L 9 C e 0 L H R i d C w 0 Y 8 v Q X V 0 b 1 J l b W 9 2 Z W R D b 2 x 1 b W 5 z M S 5 7 0 J X Q t C 4 g 0 L j Q t 9 C 8 L j I s N 3 0 m c X V v d D s s J n F 1 b 3 Q 7 U 2 V j d G l v b j E v 0 J 7 Q s d G J 0 L D R j y 9 B d X R v U m V t b 3 Z l Z E N v b H V t b n M x L n v Q n 9 G A 0 L j Q v N C 1 0 Y f Q s N C 9 0 L j Q t S w 4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0 J I g 0 Y H Q v t G B 0 Y L Q s N C y 0 L U m c X V v d D s s J n F 1 b 3 Q 7 0 K D Q k N C X 0 J T Q l d C b J n F 1 b 3 Q 7 L C Z x d W 9 0 O 9 C a 0 L 7 Q t C D Q v t C x 0 L 7 R g N G D 0 L T Q v t C y 0 L D Q v d C 4 0 Y 8 m c X V v d D s s J n F 1 b 3 Q 7 0 J 3 Q s N C 4 0 L z Q t d C 9 0 L 7 Q s t C w 0 L 3 Q u N C 1 J n F 1 b 3 Q 7 L C Z x d W 9 0 O 9 C a 0 L 7 Q u y 4 x J n F 1 b 3 Q 7 L C Z x d W 9 0 O 9 C V 0 L Q u I N C 4 0 L f Q v C 4 x J n F 1 b 3 Q 7 L C Z x d W 9 0 O 9 C a 0 L 7 Q u y 4 y J n F 1 b 3 Q 7 L C Z x d W 9 0 O 9 C V 0 L Q u I N C 4 0 L f Q v C 4 y J n F 1 b 3 Q 7 L C Z x d W 9 0 O 9 C f 0 Y D Q u N C 8 0 L X R h 9 C w 0 L 3 Q u N C 1 J n F 1 b 3 Q 7 X S I g L z 4 8 R W 5 0 c n k g V H l w Z T 0 i R m l s b E N v b H V t b l R 5 c G V z I i B W Y W x 1 Z T 0 i c 0 J n W U R C Z 0 F H Q U F Z Q S I g L z 4 8 R W 5 0 c n k g V H l w Z T 0 i R m l s b E x h c 3 R V c G R h d G V k I i B W Y W x 1 Z T 0 i Z D I w M j I t M D c t M j F U M T E 6 M z M 6 M z Q u M j Y 2 M j E 0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2 I i A v P j x F b n R y e S B U e X B l P S J B Z G R l Z F R v R G F 0 Y U 1 v Z G V s I i B W Y W x 1 Z T 0 i b D A i I C 8 + P E V u d H J 5 I F R 5 c G U 9 I l F 1 Z X J 5 S U Q i I F Z h b H V l P S J z Y T Z i O G I w Y 2 M t N T U x Y S 0 0 Y T Q x L T g 0 N G Q t Z W E y Z W M 0 M 2 F h N m Y 3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U 5 N C V E M S U 4 M C V E M S U 4 M y V E M C V C M y V E M C V C O C V E M C V C N S U y M C V E M S U 4 M S V E M S U 4 M i V E M C V C R S V E M C V C Q i V E M C V C M S V E M S U 4 N i V E M S U 4 Q i U y M C V E M S U 4 M S U y M C V E M C V C R S V E M S U 4 M i V E M C V C Q y V E M C V C N S V E M C V C R C V E M C V C N S V E M C V C R C V E M C V C R C V E M S U 4 Q i V E M C V C Q y U y M C V E M S U 4 M S V E M C V C M i V E M C V C N S V E M S U 4 M C V E M S U 4 M i V E M S U 4 Q i V E M C V C M i V E M C V C M C V E M C V C R C V E M C V C O C V E M C V C N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U E x J U Q w J U I y J U Q w J U I 1 J U Q w J U I 0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S U 4 M C V E M C V C M C V E M C V C N y V E M C V C N C V E M C V C N S V E M C V C Q i V E M C V C O C V E M S U 4 M i V E M C V C N S V E M C V C Q i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M S V E M S U 4 O S V E M C V C M C V E M S U 4 R i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j E l R D E l O D k l R D A l Q j A l R D E l O E Y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I x J U Q x J T g 5 J U Q w J U I w J U Q x J T h G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O 3 v b j G 0 h T 6 5 j o y i c i X / B A A A A A A I A A A A A A B B m A A A A A Q A A I A A A A D Y 7 x Z C y / a H e d 4 m G 4 K n Z 2 G z p I 3 v z s c v O C 5 5 M U 2 H U 9 f Z / A A A A A A 6 A A A A A A g A A I A A A A F 0 m J N / n s j B x 3 G r h K 9 S N J D A y D 1 e N U i 1 z J 7 j X 4 8 z K S t C D U A A A A D h r L l M e N q v r g h i + E l P B m x j g Q l r 5 c Y j W A v h H x b t 7 U j p X k y u V T 7 o 8 9 b 7 V y L M E k m J L l Q K x Z 1 e + 5 N o t s H l W w O t A 6 5 Q l w Y 5 B l 4 A d h P r a 1 N h 9 b n 0 i Q A A A A E z N p m C A D 4 a u r E J N s s C h n s K 1 E Z 1 3 5 G W r l 4 8 1 C F S / g 5 R d j e R V C H M B n 4 5 F f a B Z g O s R C h g u 0 o i V Y V U x q A z q 1 / Y i 2 e s = < / D a t a M a s h u p > 
</file>

<file path=customXml/itemProps1.xml><?xml version="1.0" encoding="utf-8"?>
<ds:datastoreItem xmlns:ds="http://schemas.openxmlformats.org/officeDocument/2006/customXml" ds:itemID="{CB139458-99D9-42E8-88DC-CF9465C6DA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изделиям</vt:lpstr>
      <vt:lpstr>Общая (2)</vt:lpstr>
      <vt:lpstr>Общая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Matveev</cp:lastModifiedBy>
  <dcterms:created xsi:type="dcterms:W3CDTF">2022-07-20T10:38:05Z</dcterms:created>
  <dcterms:modified xsi:type="dcterms:W3CDTF">2022-07-21T11:34:05Z</dcterms:modified>
</cp:coreProperties>
</file>