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 firstSheet="1" activeTab="1"/>
  </bookViews>
  <sheets>
    <sheet name="Лист1" sheetId="1" state="hidden" r:id="rId1"/>
    <sheet name="Лист2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5" l="1"/>
  <c r="L10" i="5"/>
  <c r="H10" i="5"/>
  <c r="I10" i="5" s="1"/>
  <c r="D10" i="5"/>
  <c r="E10" i="5" s="1"/>
  <c r="M9" i="5"/>
  <c r="I9" i="5"/>
  <c r="E9" i="5"/>
  <c r="D9" i="5"/>
  <c r="B9" i="5"/>
  <c r="A9" i="5"/>
  <c r="G4" i="5"/>
  <c r="G3" i="5"/>
  <c r="G2" i="5"/>
  <c r="B27" i="5" l="1"/>
  <c r="B23" i="5"/>
  <c r="B19" i="5"/>
  <c r="B15" i="5"/>
  <c r="B11" i="5"/>
  <c r="B26" i="5"/>
  <c r="B22" i="5"/>
  <c r="B18" i="5"/>
  <c r="B14" i="5"/>
  <c r="B10" i="5"/>
  <c r="B17" i="5"/>
  <c r="B25" i="5"/>
  <c r="B28" i="5"/>
  <c r="B12" i="5"/>
  <c r="B20" i="5"/>
  <c r="B13" i="5"/>
  <c r="B21" i="5"/>
  <c r="C9" i="5"/>
  <c r="B16" i="5"/>
  <c r="B24" i="5"/>
  <c r="F9" i="5" l="1"/>
  <c r="G9" i="5" l="1"/>
  <c r="H9" i="5" s="1"/>
  <c r="G6" i="1"/>
  <c r="G5" i="1"/>
  <c r="J9" i="5" l="1"/>
  <c r="B16" i="1"/>
  <c r="A14" i="1"/>
  <c r="K9" i="5" l="1"/>
  <c r="L9" i="5" s="1"/>
  <c r="C14" i="1"/>
  <c r="A15" i="1" s="1"/>
  <c r="N9" i="5" l="1"/>
  <c r="C15" i="1"/>
  <c r="A16" i="1" s="1"/>
  <c r="C16" i="1" s="1"/>
  <c r="A17" i="1" s="1"/>
  <c r="C17" i="1" s="1"/>
  <c r="A18" i="1" s="1"/>
  <c r="C18" i="1" s="1"/>
  <c r="A19" i="1" s="1"/>
  <c r="C19" i="1" s="1"/>
  <c r="P9" i="5" l="1"/>
  <c r="O9" i="5"/>
  <c r="Q9" i="5" s="1"/>
  <c r="A10" i="5" s="1"/>
  <c r="C10" i="5" l="1"/>
  <c r="F10" i="5" l="1"/>
  <c r="G10" i="5" l="1"/>
  <c r="J10" i="5" l="1"/>
  <c r="K10" i="5" l="1"/>
  <c r="N10" i="5" l="1"/>
  <c r="P10" i="5" l="1"/>
  <c r="O10" i="5"/>
  <c r="Q10" i="5" s="1"/>
  <c r="A11" i="5" s="1"/>
  <c r="C11" i="5" l="1"/>
  <c r="D11" i="5" s="1"/>
  <c r="E11" i="5" s="1"/>
  <c r="F11" i="5" l="1"/>
  <c r="G11" i="5" l="1"/>
  <c r="H11" i="5" s="1"/>
  <c r="I11" i="5" s="1"/>
  <c r="J11" i="5" l="1"/>
  <c r="K11" i="5" l="1"/>
  <c r="L11" i="5" s="1"/>
  <c r="M11" i="5" s="1"/>
  <c r="N11" i="5" l="1"/>
  <c r="P11" i="5" l="1"/>
  <c r="O11" i="5"/>
  <c r="Q11" i="5" s="1"/>
  <c r="A12" i="5" s="1"/>
  <c r="C12" i="5" l="1"/>
  <c r="D12" i="5" s="1"/>
  <c r="E12" i="5" s="1"/>
  <c r="F12" i="5" l="1"/>
  <c r="G12" i="5" l="1"/>
  <c r="H12" i="5" s="1"/>
  <c r="I12" i="5" s="1"/>
  <c r="J12" i="5" l="1"/>
  <c r="K12" i="5" l="1"/>
  <c r="L12" i="5" s="1"/>
  <c r="M12" i="5" s="1"/>
  <c r="N12" i="5" l="1"/>
  <c r="P12" i="5" l="1"/>
  <c r="O12" i="5"/>
  <c r="Q12" i="5" s="1"/>
  <c r="A13" i="5" s="1"/>
  <c r="C13" i="5" l="1"/>
  <c r="D13" i="5" s="1"/>
  <c r="E13" i="5" s="1"/>
  <c r="F13" i="5" l="1"/>
  <c r="G13" i="5" l="1"/>
  <c r="H13" i="5" s="1"/>
  <c r="I13" i="5" s="1"/>
  <c r="J13" i="5" l="1"/>
  <c r="K13" i="5" l="1"/>
  <c r="L13" i="5" s="1"/>
  <c r="M13" i="5" s="1"/>
  <c r="N13" i="5" l="1"/>
  <c r="P13" i="5" l="1"/>
  <c r="O13" i="5"/>
  <c r="Q13" i="5" s="1"/>
  <c r="A14" i="5" s="1"/>
  <c r="C14" i="5" l="1"/>
  <c r="D14" i="5" s="1"/>
  <c r="E14" i="5" s="1"/>
  <c r="F14" i="5" l="1"/>
  <c r="G14" i="5" l="1"/>
  <c r="H14" i="5" s="1"/>
  <c r="I14" i="5" s="1"/>
  <c r="J14" i="5" l="1"/>
  <c r="K14" i="5" l="1"/>
  <c r="L14" i="5" s="1"/>
  <c r="M14" i="5" s="1"/>
  <c r="N14" i="5" l="1"/>
  <c r="P14" i="5" l="1"/>
  <c r="O14" i="5"/>
  <c r="Q14" i="5" s="1"/>
  <c r="A15" i="5" s="1"/>
  <c r="C15" i="5" l="1"/>
  <c r="D15" i="5" s="1"/>
  <c r="E15" i="5" s="1"/>
  <c r="F15" i="5" l="1"/>
  <c r="G15" i="5" l="1"/>
  <c r="H15" i="5" s="1"/>
  <c r="I15" i="5" s="1"/>
  <c r="J15" i="5" l="1"/>
  <c r="K15" i="5" l="1"/>
  <c r="L15" i="5" s="1"/>
  <c r="M15" i="5" s="1"/>
  <c r="N15" i="5" l="1"/>
  <c r="P15" i="5" l="1"/>
  <c r="O15" i="5"/>
  <c r="Q15" i="5" s="1"/>
  <c r="A16" i="5" s="1"/>
  <c r="C16" i="5" l="1"/>
  <c r="D16" i="5" s="1"/>
  <c r="E16" i="5" s="1"/>
  <c r="F16" i="5" l="1"/>
  <c r="G16" i="5" l="1"/>
  <c r="H16" i="5" s="1"/>
  <c r="I16" i="5" s="1"/>
  <c r="J16" i="5" l="1"/>
  <c r="K16" i="5" l="1"/>
  <c r="L16" i="5" s="1"/>
  <c r="M16" i="5" s="1"/>
  <c r="N16" i="5" l="1"/>
  <c r="P16" i="5" l="1"/>
  <c r="O16" i="5"/>
  <c r="Q16" i="5" s="1"/>
  <c r="A17" i="5" s="1"/>
  <c r="C17" i="5" l="1"/>
  <c r="D17" i="5" s="1"/>
  <c r="E17" i="5" s="1"/>
  <c r="F17" i="5" l="1"/>
  <c r="G17" i="5" l="1"/>
  <c r="H17" i="5" s="1"/>
  <c r="I17" i="5" s="1"/>
  <c r="J17" i="5" l="1"/>
  <c r="K17" i="5" l="1"/>
  <c r="L17" i="5" s="1"/>
  <c r="M17" i="5" s="1"/>
  <c r="N17" i="5" l="1"/>
  <c r="P17" i="5" l="1"/>
  <c r="O17" i="5"/>
  <c r="Q17" i="5" s="1"/>
  <c r="A18" i="5" s="1"/>
  <c r="C18" i="5" l="1"/>
  <c r="D18" i="5" s="1"/>
  <c r="E18" i="5" s="1"/>
  <c r="F18" i="5" l="1"/>
  <c r="G18" i="5" l="1"/>
  <c r="H18" i="5" s="1"/>
  <c r="I18" i="5" s="1"/>
  <c r="J18" i="5" l="1"/>
  <c r="K18" i="5" l="1"/>
  <c r="L18" i="5" s="1"/>
  <c r="M18" i="5" s="1"/>
  <c r="N18" i="5" l="1"/>
  <c r="P18" i="5" l="1"/>
  <c r="O18" i="5"/>
  <c r="Q18" i="5" s="1"/>
  <c r="A19" i="5" s="1"/>
  <c r="C19" i="5" l="1"/>
  <c r="D19" i="5" s="1"/>
  <c r="E19" i="5" s="1"/>
  <c r="F19" i="5" l="1"/>
  <c r="G19" i="5" l="1"/>
  <c r="H19" i="5" s="1"/>
  <c r="I19" i="5" s="1"/>
  <c r="J19" i="5" l="1"/>
  <c r="K19" i="5" l="1"/>
  <c r="L19" i="5" s="1"/>
  <c r="M19" i="5" s="1"/>
  <c r="N19" i="5" l="1"/>
  <c r="P19" i="5" l="1"/>
  <c r="O19" i="5"/>
  <c r="Q19" i="5" s="1"/>
  <c r="A20" i="5" s="1"/>
  <c r="C20" i="5" l="1"/>
  <c r="D20" i="5" s="1"/>
  <c r="E20" i="5" s="1"/>
  <c r="F20" i="5" l="1"/>
  <c r="G20" i="5" l="1"/>
  <c r="H20" i="5" s="1"/>
  <c r="I20" i="5" s="1"/>
  <c r="J20" i="5" l="1"/>
  <c r="K20" i="5" l="1"/>
  <c r="L20" i="5" s="1"/>
  <c r="M20" i="5" s="1"/>
  <c r="N20" i="5" l="1"/>
  <c r="P20" i="5" l="1"/>
  <c r="O20" i="5"/>
  <c r="Q20" i="5" s="1"/>
  <c r="A21" i="5" s="1"/>
  <c r="C21" i="5" l="1"/>
  <c r="D21" i="5" s="1"/>
  <c r="E21" i="5" s="1"/>
  <c r="F21" i="5" l="1"/>
  <c r="G21" i="5" l="1"/>
  <c r="H21" i="5" s="1"/>
  <c r="I21" i="5" s="1"/>
  <c r="J21" i="5" l="1"/>
  <c r="K21" i="5" l="1"/>
  <c r="L21" i="5" s="1"/>
  <c r="M21" i="5" s="1"/>
  <c r="N21" i="5" l="1"/>
  <c r="P21" i="5" l="1"/>
  <c r="O21" i="5"/>
  <c r="Q21" i="5" s="1"/>
  <c r="A22" i="5" s="1"/>
  <c r="C22" i="5" l="1"/>
  <c r="D22" i="5" s="1"/>
  <c r="E22" i="5" s="1"/>
  <c r="F22" i="5" l="1"/>
  <c r="G22" i="5" l="1"/>
  <c r="H22" i="5" s="1"/>
  <c r="I22" i="5" s="1"/>
  <c r="J22" i="5" l="1"/>
  <c r="K22" i="5" l="1"/>
  <c r="L22" i="5" s="1"/>
  <c r="M22" i="5" s="1"/>
  <c r="N22" i="5" l="1"/>
  <c r="P22" i="5" l="1"/>
  <c r="O22" i="5"/>
  <c r="Q22" i="5" s="1"/>
  <c r="A23" i="5" s="1"/>
  <c r="C23" i="5" l="1"/>
  <c r="D23" i="5" s="1"/>
  <c r="E23" i="5" s="1"/>
  <c r="F23" i="5" l="1"/>
  <c r="G23" i="5" l="1"/>
  <c r="H23" i="5" s="1"/>
  <c r="I23" i="5" s="1"/>
  <c r="J23" i="5" l="1"/>
  <c r="K23" i="5" l="1"/>
  <c r="L23" i="5" s="1"/>
  <c r="M23" i="5" s="1"/>
  <c r="N23" i="5" l="1"/>
  <c r="P23" i="5" l="1"/>
  <c r="O23" i="5"/>
  <c r="Q23" i="5" s="1"/>
  <c r="A24" i="5" s="1"/>
  <c r="C24" i="5" l="1"/>
  <c r="D24" i="5" s="1"/>
  <c r="E24" i="5" s="1"/>
  <c r="F24" i="5" l="1"/>
  <c r="G24" i="5" l="1"/>
  <c r="H24" i="5" s="1"/>
  <c r="I24" i="5" s="1"/>
  <c r="J24" i="5" l="1"/>
  <c r="K24" i="5" l="1"/>
  <c r="L24" i="5" s="1"/>
  <c r="M24" i="5" s="1"/>
  <c r="N24" i="5" l="1"/>
  <c r="P24" i="5" l="1"/>
  <c r="O24" i="5"/>
  <c r="Q24" i="5" s="1"/>
  <c r="A25" i="5" s="1"/>
  <c r="C25" i="5" l="1"/>
  <c r="D25" i="5" s="1"/>
  <c r="E25" i="5" s="1"/>
  <c r="F25" i="5" l="1"/>
  <c r="G25" i="5" l="1"/>
  <c r="H25" i="5" s="1"/>
  <c r="I25" i="5" s="1"/>
  <c r="J25" i="5" l="1"/>
  <c r="K25" i="5" l="1"/>
  <c r="L25" i="5" s="1"/>
  <c r="M25" i="5" s="1"/>
  <c r="N25" i="5" l="1"/>
  <c r="P25" i="5" l="1"/>
  <c r="O25" i="5"/>
  <c r="Q25" i="5" s="1"/>
  <c r="A26" i="5" s="1"/>
  <c r="C26" i="5" l="1"/>
  <c r="D26" i="5" s="1"/>
  <c r="E26" i="5" s="1"/>
  <c r="F26" i="5" l="1"/>
  <c r="G26" i="5" l="1"/>
  <c r="H26" i="5" s="1"/>
  <c r="I26" i="5" s="1"/>
  <c r="J26" i="5" l="1"/>
  <c r="K26" i="5" l="1"/>
  <c r="L26" i="5" s="1"/>
  <c r="M26" i="5" s="1"/>
  <c r="N26" i="5" l="1"/>
  <c r="P26" i="5" l="1"/>
  <c r="O26" i="5"/>
  <c r="Q26" i="5" s="1"/>
  <c r="A27" i="5" s="1"/>
  <c r="C27" i="5" l="1"/>
  <c r="D27" i="5" s="1"/>
  <c r="E27" i="5" s="1"/>
  <c r="F27" i="5" l="1"/>
  <c r="G27" i="5" l="1"/>
  <c r="H27" i="5" s="1"/>
  <c r="I27" i="5" s="1"/>
  <c r="J27" i="5" l="1"/>
  <c r="K27" i="5" l="1"/>
  <c r="L27" i="5" s="1"/>
  <c r="M27" i="5" s="1"/>
  <c r="N27" i="5" l="1"/>
  <c r="P27" i="5" l="1"/>
  <c r="O27" i="5"/>
  <c r="Q27" i="5" s="1"/>
  <c r="A28" i="5" s="1"/>
  <c r="C28" i="5" l="1"/>
  <c r="D28" i="5" s="1"/>
  <c r="E28" i="5" s="1"/>
  <c r="F28" i="5" l="1"/>
  <c r="G28" i="5" l="1"/>
  <c r="H28" i="5" s="1"/>
  <c r="I28" i="5" s="1"/>
  <c r="J28" i="5" l="1"/>
  <c r="K28" i="5" l="1"/>
  <c r="L28" i="5" s="1"/>
  <c r="M28" i="5" s="1"/>
  <c r="N28" i="5" l="1"/>
  <c r="P28" i="5" l="1"/>
  <c r="O28" i="5"/>
  <c r="Q28" i="5" s="1"/>
</calcChain>
</file>

<file path=xl/sharedStrings.xml><?xml version="1.0" encoding="utf-8"?>
<sst xmlns="http://schemas.openxmlformats.org/spreadsheetml/2006/main" count="42" uniqueCount="42">
  <si>
    <t>Служит</t>
  </si>
  <si>
    <t>Уволен</t>
  </si>
  <si>
    <t>Срок носки предмета в месяцах</t>
  </si>
  <si>
    <t>Расчеты</t>
  </si>
  <si>
    <t>следующий срок</t>
  </si>
  <si>
    <t>2й декрет наступил и прибавили 15 месяцев к 36</t>
  </si>
  <si>
    <t>1й декрет наступил и прибавили 23 месяцев к 36</t>
  </si>
  <si>
    <t>2 декрет еще не наступил</t>
  </si>
  <si>
    <t>1й декрет</t>
  </si>
  <si>
    <t>2й декрет</t>
  </si>
  <si>
    <t>3й декрет</t>
  </si>
  <si>
    <t>декрет не наступил</t>
  </si>
  <si>
    <t>Начало</t>
  </si>
  <si>
    <t>Оконч план</t>
  </si>
  <si>
    <t>Срок план</t>
  </si>
  <si>
    <t>Срок факт</t>
  </si>
  <si>
    <t>ДЕКРЕТ</t>
  </si>
  <si>
    <t>1 декрет</t>
  </si>
  <si>
    <t>2 декрет</t>
  </si>
  <si>
    <t>3 декрет</t>
  </si>
  <si>
    <t>След. срок</t>
  </si>
  <si>
    <t>Срок носки</t>
  </si>
  <si>
    <t>Декрет 1: пересечение</t>
  </si>
  <si>
    <t>Оконч 1</t>
  </si>
  <si>
    <t>Дней 1</t>
  </si>
  <si>
    <t>Месяцев 1</t>
  </si>
  <si>
    <t>Сумм мес 1</t>
  </si>
  <si>
    <t>Дней 2</t>
  </si>
  <si>
    <t>Месяцев 2</t>
  </si>
  <si>
    <t>Сумм мес 2</t>
  </si>
  <si>
    <t>Оконч 2</t>
  </si>
  <si>
    <t>Дней 3</t>
  </si>
  <si>
    <t>Месяцев 3</t>
  </si>
  <si>
    <t>Сумм мес 3</t>
  </si>
  <si>
    <t>Оконч 3</t>
  </si>
  <si>
    <t>Декрет 2: пересечение</t>
  </si>
  <si>
    <t>Декрет 3: пересечение</t>
  </si>
  <si>
    <t>Литература:</t>
  </si>
  <si>
    <t>https://www.planetaexcel.ru/techniques/6/234/</t>
  </si>
  <si>
    <t>Пересечение интервалов дат</t>
  </si>
  <si>
    <t>Формула MCH:</t>
  </si>
  <si>
    <t>=МАКС(МИН(C6+1;C4+1)-МАКС(B6;B4);)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</si>
</sst>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5" fillId="0" borderId="0" xfId="0" applyNumberFormat="1" applyFont="1"/>
    <xf numFmtId="0" fontId="3" fillId="0" borderId="1" xfId="0" applyFont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1" applyAlignment="1">
      <alignment vertical="center"/>
    </xf>
    <xf numFmtId="0" fontId="7" fillId="0" borderId="0" xfId="0" applyNumberFormat="1" applyFont="1" applyAlignment="1">
      <alignment vertical="center"/>
    </xf>
    <xf numFmtId="0" fontId="10" fillId="0" borderId="0" xfId="0" quotePrefix="1" applyFont="1" applyAlignment="1">
      <alignment vertical="center"/>
    </xf>
    <xf numFmtId="0" fontId="3" fillId="0" borderId="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lanetaexcel.ru/techniques/6/23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9"/>
  <sheetViews>
    <sheetView workbookViewId="0">
      <selection activeCell="J13" sqref="J13:S22"/>
    </sheetView>
  </sheetViews>
  <sheetFormatPr defaultRowHeight="15.75" x14ac:dyDescent="0.25"/>
  <cols>
    <col min="1" max="1" width="11.28515625" style="1" customWidth="1"/>
    <col min="2" max="2" width="15" style="1" customWidth="1"/>
    <col min="3" max="3" width="11.28515625" style="1" bestFit="1" customWidth="1"/>
    <col min="4" max="9" width="9.140625" style="1"/>
    <col min="10" max="10" width="11.28515625" style="1" bestFit="1" customWidth="1"/>
    <col min="11" max="11" width="11.7109375" style="1" bestFit="1" customWidth="1"/>
    <col min="12" max="12" width="13.42578125" style="1" bestFit="1" customWidth="1"/>
    <col min="13" max="13" width="9.85546875" style="1" bestFit="1" customWidth="1"/>
    <col min="14" max="14" width="17" style="1" bestFit="1" customWidth="1"/>
    <col min="15" max="15" width="12.7109375" style="1" bestFit="1" customWidth="1"/>
    <col min="16" max="16" width="15.28515625" style="1" bestFit="1" customWidth="1"/>
    <col min="17" max="17" width="11.140625" style="1" bestFit="1" customWidth="1"/>
    <col min="18" max="18" width="12" style="1" bestFit="1" customWidth="1"/>
    <col min="19" max="19" width="13.7109375" style="1" bestFit="1" customWidth="1"/>
    <col min="20" max="16384" width="9.140625" style="1"/>
  </cols>
  <sheetData>
    <row r="5" spans="1:7" x14ac:dyDescent="0.25">
      <c r="E5" s="1" t="s">
        <v>8</v>
      </c>
      <c r="G5" s="1" t="e">
        <f>DATEDIF(#REF!,#REF!,"M")</f>
        <v>#REF!</v>
      </c>
    </row>
    <row r="6" spans="1:7" x14ac:dyDescent="0.25">
      <c r="E6" s="1" t="s">
        <v>9</v>
      </c>
      <c r="G6" s="1" t="e">
        <f>DATEDIF(#REF!,#REF!,"M")</f>
        <v>#REF!</v>
      </c>
    </row>
    <row r="7" spans="1:7" x14ac:dyDescent="0.25">
      <c r="E7" s="1" t="s">
        <v>10</v>
      </c>
    </row>
    <row r="10" spans="1:7" x14ac:dyDescent="0.25">
      <c r="A10" s="1" t="s">
        <v>2</v>
      </c>
    </row>
    <row r="11" spans="1:7" x14ac:dyDescent="0.25">
      <c r="A11" s="1">
        <v>36</v>
      </c>
    </row>
    <row r="13" spans="1:7" x14ac:dyDescent="0.25">
      <c r="A13" s="1" t="s">
        <v>3</v>
      </c>
      <c r="C13" s="1" t="s">
        <v>4</v>
      </c>
    </row>
    <row r="14" spans="1:7" x14ac:dyDescent="0.25">
      <c r="A14" s="2" t="e">
        <f>#REF!</f>
        <v>#REF!</v>
      </c>
      <c r="B14" s="1">
        <v>59</v>
      </c>
      <c r="C14" s="3" t="e">
        <f>EDATE(A14,B14)</f>
        <v>#REF!</v>
      </c>
      <c r="D14" s="1" t="s">
        <v>6</v>
      </c>
    </row>
    <row r="15" spans="1:7" x14ac:dyDescent="0.25">
      <c r="A15" s="2" t="e">
        <f>C14</f>
        <v>#REF!</v>
      </c>
      <c r="B15" s="1">
        <v>36</v>
      </c>
      <c r="C15" s="3" t="e">
        <f>EDATE(A15,B15)</f>
        <v>#REF!</v>
      </c>
      <c r="D15" s="1" t="s">
        <v>7</v>
      </c>
    </row>
    <row r="16" spans="1:7" x14ac:dyDescent="0.25">
      <c r="A16" s="2" t="e">
        <f t="shared" ref="A16:A19" si="0">C15</f>
        <v>#REF!</v>
      </c>
      <c r="B16" s="1">
        <f>36+15</f>
        <v>51</v>
      </c>
      <c r="C16" s="3" t="e">
        <f t="shared" ref="C16:C19" si="1">EDATE(A16,B16)</f>
        <v>#REF!</v>
      </c>
      <c r="D16" s="1" t="s">
        <v>5</v>
      </c>
    </row>
    <row r="17" spans="1:4" x14ac:dyDescent="0.25">
      <c r="A17" s="2" t="e">
        <f t="shared" si="0"/>
        <v>#REF!</v>
      </c>
      <c r="B17" s="1">
        <v>36</v>
      </c>
      <c r="C17" s="3" t="e">
        <f t="shared" si="1"/>
        <v>#REF!</v>
      </c>
      <c r="D17" s="1" t="s">
        <v>11</v>
      </c>
    </row>
    <row r="18" spans="1:4" x14ac:dyDescent="0.25">
      <c r="A18" s="2" t="e">
        <f t="shared" si="0"/>
        <v>#REF!</v>
      </c>
      <c r="C18" s="3" t="e">
        <f t="shared" si="1"/>
        <v>#REF!</v>
      </c>
    </row>
    <row r="19" spans="1:4" x14ac:dyDescent="0.25">
      <c r="A19" s="2" t="e">
        <f t="shared" si="0"/>
        <v>#REF!</v>
      </c>
      <c r="C19" s="3" t="e">
        <f t="shared" si="1"/>
        <v>#REF!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greaterThan" id="{D5E13A5B-AE38-4DCF-8CB8-CD35D686DEDC}"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C14:C19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Normal="100" workbookViewId="0">
      <selection activeCell="L10" sqref="L10"/>
    </sheetView>
  </sheetViews>
  <sheetFormatPr defaultRowHeight="15" x14ac:dyDescent="0.25"/>
  <cols>
    <col min="1" max="1" width="12.7109375" style="7" bestFit="1" customWidth="1"/>
    <col min="2" max="2" width="12.140625" style="7" bestFit="1" customWidth="1"/>
    <col min="3" max="3" width="13.42578125" style="7" customWidth="1"/>
    <col min="4" max="4" width="9" style="7" bestFit="1" customWidth="1"/>
    <col min="5" max="5" width="12.140625" style="7" bestFit="1" customWidth="1"/>
    <col min="6" max="6" width="12.85546875" style="7" bestFit="1" customWidth="1"/>
    <col min="7" max="8" width="11.28515625" style="7" bestFit="1" customWidth="1"/>
    <col min="9" max="9" width="12.140625" style="7" bestFit="1" customWidth="1"/>
    <col min="10" max="10" width="12.85546875" style="7" bestFit="1" customWidth="1"/>
    <col min="11" max="12" width="11.28515625" style="7" bestFit="1" customWidth="1"/>
    <col min="13" max="13" width="12.140625" style="7" bestFit="1" customWidth="1"/>
    <col min="14" max="14" width="12.85546875" style="7" bestFit="1" customWidth="1"/>
    <col min="15" max="15" width="11.28515625" style="7" bestFit="1" customWidth="1"/>
    <col min="16" max="17" width="12.7109375" style="7" bestFit="1" customWidth="1"/>
    <col min="18" max="16384" width="9.140625" style="7"/>
  </cols>
  <sheetData>
    <row r="1" spans="1:17" ht="15.75" x14ac:dyDescent="0.25">
      <c r="A1" s="4" t="s">
        <v>0</v>
      </c>
      <c r="B1" s="5">
        <v>42005</v>
      </c>
      <c r="C1" s="6"/>
      <c r="D1" s="6"/>
      <c r="E1" s="27" t="s">
        <v>16</v>
      </c>
      <c r="F1" s="27"/>
      <c r="G1" s="6"/>
      <c r="J1" s="7" t="s">
        <v>37</v>
      </c>
      <c r="K1" s="24" t="s">
        <v>38</v>
      </c>
    </row>
    <row r="2" spans="1:17" ht="15.75" x14ac:dyDescent="0.25">
      <c r="A2" s="4" t="s">
        <v>1</v>
      </c>
      <c r="B2" s="5">
        <v>44755</v>
      </c>
      <c r="C2" s="6"/>
      <c r="D2" s="8" t="s">
        <v>17</v>
      </c>
      <c r="E2" s="9">
        <v>42309</v>
      </c>
      <c r="F2" s="9">
        <v>42675</v>
      </c>
      <c r="G2" s="10">
        <f>(YEAR(F2)-YEAR(E2))*12+MONTH(F2)-MONTH(E2)</f>
        <v>12</v>
      </c>
      <c r="I2" s="20"/>
      <c r="J2" s="20"/>
      <c r="K2" s="25" t="s">
        <v>39</v>
      </c>
      <c r="L2" s="21"/>
    </row>
    <row r="3" spans="1:17" ht="15.75" x14ac:dyDescent="0.25">
      <c r="A3" s="6"/>
      <c r="B3" s="6"/>
      <c r="C3" s="6"/>
      <c r="D3" s="8" t="s">
        <v>18</v>
      </c>
      <c r="E3" s="9">
        <v>43040</v>
      </c>
      <c r="F3" s="9">
        <v>43405</v>
      </c>
      <c r="G3" s="10">
        <f>(YEAR(F3)-YEAR(E3))*12+MONTH(F3)-MONTH(E3)</f>
        <v>12</v>
      </c>
      <c r="K3" s="22" t="s">
        <v>40</v>
      </c>
    </row>
    <row r="4" spans="1:17" ht="15.75" x14ac:dyDescent="0.25">
      <c r="D4" s="11" t="s">
        <v>19</v>
      </c>
      <c r="E4" s="9">
        <v>44501</v>
      </c>
      <c r="F4" s="9">
        <v>45597</v>
      </c>
      <c r="G4" s="10">
        <f>(YEAR(F4)-YEAR(E4))*12+MONTH(F4)-MONTH(E4)</f>
        <v>36</v>
      </c>
      <c r="K4" s="26" t="s">
        <v>41</v>
      </c>
    </row>
    <row r="7" spans="1:17" x14ac:dyDescent="0.25">
      <c r="A7" s="12" t="s">
        <v>21</v>
      </c>
      <c r="B7" s="12">
        <v>36</v>
      </c>
      <c r="D7" s="23" t="s">
        <v>22</v>
      </c>
      <c r="E7" s="23"/>
      <c r="H7" s="23" t="s">
        <v>35</v>
      </c>
      <c r="L7" s="23" t="s">
        <v>36</v>
      </c>
    </row>
    <row r="8" spans="1:17" ht="15.75" x14ac:dyDescent="0.25">
      <c r="A8" s="13" t="s">
        <v>12</v>
      </c>
      <c r="B8" s="13" t="s">
        <v>14</v>
      </c>
      <c r="C8" s="13" t="s">
        <v>13</v>
      </c>
      <c r="D8" s="13" t="s">
        <v>24</v>
      </c>
      <c r="E8" s="14" t="s">
        <v>25</v>
      </c>
      <c r="F8" s="14" t="s">
        <v>26</v>
      </c>
      <c r="G8" s="14" t="s">
        <v>23</v>
      </c>
      <c r="H8" s="13" t="s">
        <v>27</v>
      </c>
      <c r="I8" s="14" t="s">
        <v>28</v>
      </c>
      <c r="J8" s="14" t="s">
        <v>29</v>
      </c>
      <c r="K8" s="14" t="s">
        <v>30</v>
      </c>
      <c r="L8" s="13" t="s">
        <v>31</v>
      </c>
      <c r="M8" s="14" t="s">
        <v>32</v>
      </c>
      <c r="N8" s="14" t="s">
        <v>33</v>
      </c>
      <c r="O8" s="14" t="s">
        <v>34</v>
      </c>
      <c r="P8" s="13" t="s">
        <v>15</v>
      </c>
      <c r="Q8" s="13" t="s">
        <v>20</v>
      </c>
    </row>
    <row r="9" spans="1:17" ht="15.75" x14ac:dyDescent="0.25">
      <c r="A9" s="15">
        <f>$B$1</f>
        <v>42005</v>
      </c>
      <c r="B9" s="16">
        <f>$B$7</f>
        <v>36</v>
      </c>
      <c r="C9" s="17">
        <f t="shared" ref="C9:C28" si="0">EDATE(A9,B9)</f>
        <v>43101</v>
      </c>
      <c r="D9" s="18">
        <f>MAX(MIN($F$2+1,C9+1)-MAX($E$2,A9),)</f>
        <v>367</v>
      </c>
      <c r="E9" s="18">
        <f>SIGN(D9)*$G$2</f>
        <v>12</v>
      </c>
      <c r="F9" s="18">
        <f>B9+E9</f>
        <v>48</v>
      </c>
      <c r="G9" s="17">
        <f>EDATE(A9,F9)</f>
        <v>43466</v>
      </c>
      <c r="H9" s="18">
        <f>MAX(MIN($F$3+1,G9+1)-MAX($E$3,A9),)</f>
        <v>366</v>
      </c>
      <c r="I9" s="18">
        <f>SIGN(H9)*$G$3</f>
        <v>12</v>
      </c>
      <c r="J9" s="18">
        <f>F9+I9</f>
        <v>60</v>
      </c>
      <c r="K9" s="17">
        <f>EDATE(A9,J9)</f>
        <v>43831</v>
      </c>
      <c r="L9" s="18">
        <f>MAX(MIN($F$4+1,K9+1)-MAX($E$4,A9),)</f>
        <v>0</v>
      </c>
      <c r="M9" s="18">
        <f>SIGN(L9)*$G$4</f>
        <v>0</v>
      </c>
      <c r="N9" s="18">
        <f>J9+M9</f>
        <v>60</v>
      </c>
      <c r="O9" s="17">
        <f>EDATE(A9,N9)</f>
        <v>43831</v>
      </c>
      <c r="P9" s="19">
        <f>N9</f>
        <v>60</v>
      </c>
      <c r="Q9" s="15">
        <f>O9</f>
        <v>43831</v>
      </c>
    </row>
    <row r="10" spans="1:17" ht="15.75" x14ac:dyDescent="0.25">
      <c r="A10" s="15">
        <f t="shared" ref="A10:A28" si="1">Q9</f>
        <v>43831</v>
      </c>
      <c r="B10" s="16">
        <f>$B$9</f>
        <v>36</v>
      </c>
      <c r="C10" s="17">
        <f t="shared" si="0"/>
        <v>44927</v>
      </c>
      <c r="D10" s="18">
        <f t="shared" ref="D10:D28" si="2">MAX(MIN($F$2+1,C10+1)-MAX($E$2,A10),)</f>
        <v>0</v>
      </c>
      <c r="E10" s="18">
        <f t="shared" ref="E10:E28" si="3">SIGN(D10)*$G$2</f>
        <v>0</v>
      </c>
      <c r="F10" s="18">
        <f t="shared" ref="F10:F28" si="4">B10+E10</f>
        <v>36</v>
      </c>
      <c r="G10" s="17">
        <f t="shared" ref="G10:G28" si="5">EDATE(A10,F10)</f>
        <v>44927</v>
      </c>
      <c r="H10" s="18">
        <f t="shared" ref="H10:H28" si="6">MAX(MIN($F$3+1,G10+1)-MAX($E$3,A10),)</f>
        <v>0</v>
      </c>
      <c r="I10" s="18">
        <f t="shared" ref="I10:I28" si="7">SIGN(H10)*$G$3</f>
        <v>0</v>
      </c>
      <c r="J10" s="18">
        <f t="shared" ref="J10:J28" si="8">F10+I10</f>
        <v>36</v>
      </c>
      <c r="K10" s="17">
        <f t="shared" ref="K10:K28" si="9">EDATE(A10,J10)</f>
        <v>44927</v>
      </c>
      <c r="L10" s="18">
        <f t="shared" ref="L10:L28" si="10">MAX(MIN($F$4+1,K10+1)-MAX($E$4,A10),)</f>
        <v>427</v>
      </c>
      <c r="M10" s="18">
        <f t="shared" ref="M10:M28" si="11">SIGN(L10)*$G$4</f>
        <v>36</v>
      </c>
      <c r="N10" s="18">
        <f t="shared" ref="N10:N28" si="12">J10+M10</f>
        <v>72</v>
      </c>
      <c r="O10" s="17">
        <f t="shared" ref="O10:O28" si="13">EDATE(A10,N10)</f>
        <v>46023</v>
      </c>
      <c r="P10" s="19">
        <f t="shared" ref="P10:Q28" si="14">N10</f>
        <v>72</v>
      </c>
      <c r="Q10" s="15">
        <f t="shared" si="14"/>
        <v>46023</v>
      </c>
    </row>
    <row r="11" spans="1:17" ht="15.75" x14ac:dyDescent="0.25">
      <c r="A11" s="15">
        <f t="shared" si="1"/>
        <v>46023</v>
      </c>
      <c r="B11" s="16">
        <f t="shared" ref="B11:B28" si="15">$B$9</f>
        <v>36</v>
      </c>
      <c r="C11" s="17">
        <f t="shared" si="0"/>
        <v>47119</v>
      </c>
      <c r="D11" s="18">
        <f t="shared" si="2"/>
        <v>0</v>
      </c>
      <c r="E11" s="18">
        <f t="shared" si="3"/>
        <v>0</v>
      </c>
      <c r="F11" s="18">
        <f t="shared" si="4"/>
        <v>36</v>
      </c>
      <c r="G11" s="17">
        <f t="shared" si="5"/>
        <v>47119</v>
      </c>
      <c r="H11" s="18">
        <f t="shared" si="6"/>
        <v>0</v>
      </c>
      <c r="I11" s="18">
        <f t="shared" si="7"/>
        <v>0</v>
      </c>
      <c r="J11" s="18">
        <f t="shared" si="8"/>
        <v>36</v>
      </c>
      <c r="K11" s="17">
        <f t="shared" si="9"/>
        <v>47119</v>
      </c>
      <c r="L11" s="18">
        <f t="shared" si="10"/>
        <v>0</v>
      </c>
      <c r="M11" s="18">
        <f t="shared" si="11"/>
        <v>0</v>
      </c>
      <c r="N11" s="18">
        <f t="shared" si="12"/>
        <v>36</v>
      </c>
      <c r="O11" s="17">
        <f t="shared" si="13"/>
        <v>47119</v>
      </c>
      <c r="P11" s="19">
        <f t="shared" si="14"/>
        <v>36</v>
      </c>
      <c r="Q11" s="15">
        <f t="shared" si="14"/>
        <v>47119</v>
      </c>
    </row>
    <row r="12" spans="1:17" ht="15.75" x14ac:dyDescent="0.25">
      <c r="A12" s="15">
        <f t="shared" si="1"/>
        <v>47119</v>
      </c>
      <c r="B12" s="16">
        <f t="shared" si="15"/>
        <v>36</v>
      </c>
      <c r="C12" s="17">
        <f t="shared" si="0"/>
        <v>48214</v>
      </c>
      <c r="D12" s="18">
        <f t="shared" si="2"/>
        <v>0</v>
      </c>
      <c r="E12" s="18">
        <f t="shared" si="3"/>
        <v>0</v>
      </c>
      <c r="F12" s="18">
        <f t="shared" si="4"/>
        <v>36</v>
      </c>
      <c r="G12" s="17">
        <f t="shared" si="5"/>
        <v>48214</v>
      </c>
      <c r="H12" s="18">
        <f t="shared" si="6"/>
        <v>0</v>
      </c>
      <c r="I12" s="18">
        <f t="shared" si="7"/>
        <v>0</v>
      </c>
      <c r="J12" s="18">
        <f t="shared" si="8"/>
        <v>36</v>
      </c>
      <c r="K12" s="17">
        <f t="shared" si="9"/>
        <v>48214</v>
      </c>
      <c r="L12" s="18">
        <f t="shared" si="10"/>
        <v>0</v>
      </c>
      <c r="M12" s="18">
        <f t="shared" si="11"/>
        <v>0</v>
      </c>
      <c r="N12" s="18">
        <f t="shared" si="12"/>
        <v>36</v>
      </c>
      <c r="O12" s="17">
        <f t="shared" si="13"/>
        <v>48214</v>
      </c>
      <c r="P12" s="19">
        <f t="shared" si="14"/>
        <v>36</v>
      </c>
      <c r="Q12" s="15">
        <f t="shared" si="14"/>
        <v>48214</v>
      </c>
    </row>
    <row r="13" spans="1:17" ht="15.75" x14ac:dyDescent="0.25">
      <c r="A13" s="15">
        <f t="shared" si="1"/>
        <v>48214</v>
      </c>
      <c r="B13" s="16">
        <f t="shared" si="15"/>
        <v>36</v>
      </c>
      <c r="C13" s="17">
        <f t="shared" si="0"/>
        <v>49310</v>
      </c>
      <c r="D13" s="18">
        <f t="shared" si="2"/>
        <v>0</v>
      </c>
      <c r="E13" s="18">
        <f t="shared" si="3"/>
        <v>0</v>
      </c>
      <c r="F13" s="18">
        <f t="shared" si="4"/>
        <v>36</v>
      </c>
      <c r="G13" s="17">
        <f t="shared" si="5"/>
        <v>49310</v>
      </c>
      <c r="H13" s="18">
        <f t="shared" si="6"/>
        <v>0</v>
      </c>
      <c r="I13" s="18">
        <f t="shared" si="7"/>
        <v>0</v>
      </c>
      <c r="J13" s="18">
        <f t="shared" si="8"/>
        <v>36</v>
      </c>
      <c r="K13" s="17">
        <f t="shared" si="9"/>
        <v>49310</v>
      </c>
      <c r="L13" s="18">
        <f t="shared" si="10"/>
        <v>0</v>
      </c>
      <c r="M13" s="18">
        <f t="shared" si="11"/>
        <v>0</v>
      </c>
      <c r="N13" s="18">
        <f t="shared" si="12"/>
        <v>36</v>
      </c>
      <c r="O13" s="17">
        <f t="shared" si="13"/>
        <v>49310</v>
      </c>
      <c r="P13" s="19">
        <f t="shared" si="14"/>
        <v>36</v>
      </c>
      <c r="Q13" s="15">
        <f t="shared" si="14"/>
        <v>49310</v>
      </c>
    </row>
    <row r="14" spans="1:17" ht="15.75" x14ac:dyDescent="0.25">
      <c r="A14" s="15">
        <f t="shared" si="1"/>
        <v>49310</v>
      </c>
      <c r="B14" s="16">
        <f t="shared" si="15"/>
        <v>36</v>
      </c>
      <c r="C14" s="17">
        <f t="shared" si="0"/>
        <v>50406</v>
      </c>
      <c r="D14" s="18">
        <f t="shared" si="2"/>
        <v>0</v>
      </c>
      <c r="E14" s="18">
        <f t="shared" si="3"/>
        <v>0</v>
      </c>
      <c r="F14" s="18">
        <f t="shared" si="4"/>
        <v>36</v>
      </c>
      <c r="G14" s="17">
        <f t="shared" si="5"/>
        <v>50406</v>
      </c>
      <c r="H14" s="18">
        <f t="shared" si="6"/>
        <v>0</v>
      </c>
      <c r="I14" s="18">
        <f t="shared" si="7"/>
        <v>0</v>
      </c>
      <c r="J14" s="18">
        <f t="shared" si="8"/>
        <v>36</v>
      </c>
      <c r="K14" s="17">
        <f t="shared" si="9"/>
        <v>50406</v>
      </c>
      <c r="L14" s="18">
        <f t="shared" si="10"/>
        <v>0</v>
      </c>
      <c r="M14" s="18">
        <f t="shared" si="11"/>
        <v>0</v>
      </c>
      <c r="N14" s="18">
        <f t="shared" si="12"/>
        <v>36</v>
      </c>
      <c r="O14" s="17">
        <f t="shared" si="13"/>
        <v>50406</v>
      </c>
      <c r="P14" s="19">
        <f t="shared" si="14"/>
        <v>36</v>
      </c>
      <c r="Q14" s="15">
        <f t="shared" si="14"/>
        <v>50406</v>
      </c>
    </row>
    <row r="15" spans="1:17" ht="15.75" x14ac:dyDescent="0.25">
      <c r="A15" s="15">
        <f t="shared" si="1"/>
        <v>50406</v>
      </c>
      <c r="B15" s="16">
        <f t="shared" si="15"/>
        <v>36</v>
      </c>
      <c r="C15" s="17">
        <f t="shared" si="0"/>
        <v>51502</v>
      </c>
      <c r="D15" s="18">
        <f t="shared" si="2"/>
        <v>0</v>
      </c>
      <c r="E15" s="18">
        <f t="shared" si="3"/>
        <v>0</v>
      </c>
      <c r="F15" s="18">
        <f t="shared" si="4"/>
        <v>36</v>
      </c>
      <c r="G15" s="17">
        <f t="shared" si="5"/>
        <v>51502</v>
      </c>
      <c r="H15" s="18">
        <f t="shared" si="6"/>
        <v>0</v>
      </c>
      <c r="I15" s="18">
        <f t="shared" si="7"/>
        <v>0</v>
      </c>
      <c r="J15" s="18">
        <f t="shared" si="8"/>
        <v>36</v>
      </c>
      <c r="K15" s="17">
        <f t="shared" si="9"/>
        <v>51502</v>
      </c>
      <c r="L15" s="18">
        <f t="shared" si="10"/>
        <v>0</v>
      </c>
      <c r="M15" s="18">
        <f t="shared" si="11"/>
        <v>0</v>
      </c>
      <c r="N15" s="18">
        <f t="shared" si="12"/>
        <v>36</v>
      </c>
      <c r="O15" s="17">
        <f t="shared" si="13"/>
        <v>51502</v>
      </c>
      <c r="P15" s="19">
        <f t="shared" si="14"/>
        <v>36</v>
      </c>
      <c r="Q15" s="15">
        <f t="shared" si="14"/>
        <v>51502</v>
      </c>
    </row>
    <row r="16" spans="1:17" ht="15.75" x14ac:dyDescent="0.25">
      <c r="A16" s="15">
        <f t="shared" si="1"/>
        <v>51502</v>
      </c>
      <c r="B16" s="16">
        <f t="shared" si="15"/>
        <v>36</v>
      </c>
      <c r="C16" s="17">
        <f t="shared" si="0"/>
        <v>52597</v>
      </c>
      <c r="D16" s="18">
        <f t="shared" si="2"/>
        <v>0</v>
      </c>
      <c r="E16" s="18">
        <f t="shared" si="3"/>
        <v>0</v>
      </c>
      <c r="F16" s="18">
        <f t="shared" si="4"/>
        <v>36</v>
      </c>
      <c r="G16" s="17">
        <f t="shared" si="5"/>
        <v>52597</v>
      </c>
      <c r="H16" s="18">
        <f t="shared" si="6"/>
        <v>0</v>
      </c>
      <c r="I16" s="18">
        <f t="shared" si="7"/>
        <v>0</v>
      </c>
      <c r="J16" s="18">
        <f t="shared" si="8"/>
        <v>36</v>
      </c>
      <c r="K16" s="17">
        <f t="shared" si="9"/>
        <v>52597</v>
      </c>
      <c r="L16" s="18">
        <f t="shared" si="10"/>
        <v>0</v>
      </c>
      <c r="M16" s="18">
        <f t="shared" si="11"/>
        <v>0</v>
      </c>
      <c r="N16" s="18">
        <f t="shared" si="12"/>
        <v>36</v>
      </c>
      <c r="O16" s="17">
        <f t="shared" si="13"/>
        <v>52597</v>
      </c>
      <c r="P16" s="19">
        <f t="shared" si="14"/>
        <v>36</v>
      </c>
      <c r="Q16" s="15">
        <f t="shared" si="14"/>
        <v>52597</v>
      </c>
    </row>
    <row r="17" spans="1:17" ht="15.75" x14ac:dyDescent="0.25">
      <c r="A17" s="15">
        <f t="shared" si="1"/>
        <v>52597</v>
      </c>
      <c r="B17" s="16">
        <f t="shared" si="15"/>
        <v>36</v>
      </c>
      <c r="C17" s="17">
        <f t="shared" si="0"/>
        <v>53693</v>
      </c>
      <c r="D17" s="18">
        <f t="shared" si="2"/>
        <v>0</v>
      </c>
      <c r="E17" s="18">
        <f t="shared" si="3"/>
        <v>0</v>
      </c>
      <c r="F17" s="18">
        <f t="shared" si="4"/>
        <v>36</v>
      </c>
      <c r="G17" s="17">
        <f t="shared" si="5"/>
        <v>53693</v>
      </c>
      <c r="H17" s="18">
        <f t="shared" si="6"/>
        <v>0</v>
      </c>
      <c r="I17" s="18">
        <f t="shared" si="7"/>
        <v>0</v>
      </c>
      <c r="J17" s="18">
        <f t="shared" si="8"/>
        <v>36</v>
      </c>
      <c r="K17" s="17">
        <f t="shared" si="9"/>
        <v>53693</v>
      </c>
      <c r="L17" s="18">
        <f t="shared" si="10"/>
        <v>0</v>
      </c>
      <c r="M17" s="18">
        <f t="shared" si="11"/>
        <v>0</v>
      </c>
      <c r="N17" s="18">
        <f t="shared" si="12"/>
        <v>36</v>
      </c>
      <c r="O17" s="17">
        <f t="shared" si="13"/>
        <v>53693</v>
      </c>
      <c r="P17" s="19">
        <f t="shared" si="14"/>
        <v>36</v>
      </c>
      <c r="Q17" s="15">
        <f t="shared" si="14"/>
        <v>53693</v>
      </c>
    </row>
    <row r="18" spans="1:17" ht="15.75" x14ac:dyDescent="0.25">
      <c r="A18" s="15">
        <f t="shared" si="1"/>
        <v>53693</v>
      </c>
      <c r="B18" s="16">
        <f t="shared" si="15"/>
        <v>36</v>
      </c>
      <c r="C18" s="17">
        <f t="shared" si="0"/>
        <v>54789</v>
      </c>
      <c r="D18" s="18">
        <f t="shared" si="2"/>
        <v>0</v>
      </c>
      <c r="E18" s="18">
        <f t="shared" si="3"/>
        <v>0</v>
      </c>
      <c r="F18" s="18">
        <f t="shared" si="4"/>
        <v>36</v>
      </c>
      <c r="G18" s="17">
        <f t="shared" si="5"/>
        <v>54789</v>
      </c>
      <c r="H18" s="18">
        <f t="shared" si="6"/>
        <v>0</v>
      </c>
      <c r="I18" s="18">
        <f t="shared" si="7"/>
        <v>0</v>
      </c>
      <c r="J18" s="18">
        <f t="shared" si="8"/>
        <v>36</v>
      </c>
      <c r="K18" s="17">
        <f t="shared" si="9"/>
        <v>54789</v>
      </c>
      <c r="L18" s="18">
        <f t="shared" si="10"/>
        <v>0</v>
      </c>
      <c r="M18" s="18">
        <f t="shared" si="11"/>
        <v>0</v>
      </c>
      <c r="N18" s="18">
        <f t="shared" si="12"/>
        <v>36</v>
      </c>
      <c r="O18" s="17">
        <f t="shared" si="13"/>
        <v>54789</v>
      </c>
      <c r="P18" s="19">
        <f t="shared" si="14"/>
        <v>36</v>
      </c>
      <c r="Q18" s="15">
        <f t="shared" si="14"/>
        <v>54789</v>
      </c>
    </row>
    <row r="19" spans="1:17" ht="15.75" x14ac:dyDescent="0.25">
      <c r="A19" s="15">
        <f t="shared" si="1"/>
        <v>54789</v>
      </c>
      <c r="B19" s="16">
        <f t="shared" si="15"/>
        <v>36</v>
      </c>
      <c r="C19" s="17">
        <f t="shared" si="0"/>
        <v>55885</v>
      </c>
      <c r="D19" s="18">
        <f t="shared" si="2"/>
        <v>0</v>
      </c>
      <c r="E19" s="18">
        <f t="shared" si="3"/>
        <v>0</v>
      </c>
      <c r="F19" s="18">
        <f t="shared" si="4"/>
        <v>36</v>
      </c>
      <c r="G19" s="17">
        <f t="shared" si="5"/>
        <v>55885</v>
      </c>
      <c r="H19" s="18">
        <f t="shared" si="6"/>
        <v>0</v>
      </c>
      <c r="I19" s="18">
        <f t="shared" si="7"/>
        <v>0</v>
      </c>
      <c r="J19" s="18">
        <f t="shared" si="8"/>
        <v>36</v>
      </c>
      <c r="K19" s="17">
        <f t="shared" si="9"/>
        <v>55885</v>
      </c>
      <c r="L19" s="18">
        <f t="shared" si="10"/>
        <v>0</v>
      </c>
      <c r="M19" s="18">
        <f t="shared" si="11"/>
        <v>0</v>
      </c>
      <c r="N19" s="18">
        <f t="shared" si="12"/>
        <v>36</v>
      </c>
      <c r="O19" s="17">
        <f t="shared" si="13"/>
        <v>55885</v>
      </c>
      <c r="P19" s="19">
        <f t="shared" si="14"/>
        <v>36</v>
      </c>
      <c r="Q19" s="15">
        <f t="shared" si="14"/>
        <v>55885</v>
      </c>
    </row>
    <row r="20" spans="1:17" ht="15.75" x14ac:dyDescent="0.25">
      <c r="A20" s="15">
        <f t="shared" si="1"/>
        <v>55885</v>
      </c>
      <c r="B20" s="16">
        <f t="shared" si="15"/>
        <v>36</v>
      </c>
      <c r="C20" s="17">
        <f t="shared" si="0"/>
        <v>56980</v>
      </c>
      <c r="D20" s="18">
        <f t="shared" si="2"/>
        <v>0</v>
      </c>
      <c r="E20" s="18">
        <f t="shared" si="3"/>
        <v>0</v>
      </c>
      <c r="F20" s="18">
        <f t="shared" si="4"/>
        <v>36</v>
      </c>
      <c r="G20" s="17">
        <f t="shared" si="5"/>
        <v>56980</v>
      </c>
      <c r="H20" s="18">
        <f t="shared" si="6"/>
        <v>0</v>
      </c>
      <c r="I20" s="18">
        <f t="shared" si="7"/>
        <v>0</v>
      </c>
      <c r="J20" s="18">
        <f t="shared" si="8"/>
        <v>36</v>
      </c>
      <c r="K20" s="17">
        <f t="shared" si="9"/>
        <v>56980</v>
      </c>
      <c r="L20" s="18">
        <f t="shared" si="10"/>
        <v>0</v>
      </c>
      <c r="M20" s="18">
        <f t="shared" si="11"/>
        <v>0</v>
      </c>
      <c r="N20" s="18">
        <f t="shared" si="12"/>
        <v>36</v>
      </c>
      <c r="O20" s="17">
        <f t="shared" si="13"/>
        <v>56980</v>
      </c>
      <c r="P20" s="19">
        <f t="shared" si="14"/>
        <v>36</v>
      </c>
      <c r="Q20" s="15">
        <f t="shared" si="14"/>
        <v>56980</v>
      </c>
    </row>
    <row r="21" spans="1:17" ht="15.75" x14ac:dyDescent="0.25">
      <c r="A21" s="15">
        <f t="shared" si="1"/>
        <v>56980</v>
      </c>
      <c r="B21" s="16">
        <f t="shared" si="15"/>
        <v>36</v>
      </c>
      <c r="C21" s="17">
        <f t="shared" si="0"/>
        <v>58076</v>
      </c>
      <c r="D21" s="18">
        <f t="shared" si="2"/>
        <v>0</v>
      </c>
      <c r="E21" s="18">
        <f t="shared" si="3"/>
        <v>0</v>
      </c>
      <c r="F21" s="18">
        <f t="shared" si="4"/>
        <v>36</v>
      </c>
      <c r="G21" s="17">
        <f t="shared" si="5"/>
        <v>58076</v>
      </c>
      <c r="H21" s="18">
        <f t="shared" si="6"/>
        <v>0</v>
      </c>
      <c r="I21" s="18">
        <f t="shared" si="7"/>
        <v>0</v>
      </c>
      <c r="J21" s="18">
        <f t="shared" si="8"/>
        <v>36</v>
      </c>
      <c r="K21" s="17">
        <f t="shared" si="9"/>
        <v>58076</v>
      </c>
      <c r="L21" s="18">
        <f t="shared" si="10"/>
        <v>0</v>
      </c>
      <c r="M21" s="18">
        <f t="shared" si="11"/>
        <v>0</v>
      </c>
      <c r="N21" s="18">
        <f t="shared" si="12"/>
        <v>36</v>
      </c>
      <c r="O21" s="17">
        <f t="shared" si="13"/>
        <v>58076</v>
      </c>
      <c r="P21" s="19">
        <f t="shared" si="14"/>
        <v>36</v>
      </c>
      <c r="Q21" s="15">
        <f t="shared" si="14"/>
        <v>58076</v>
      </c>
    </row>
    <row r="22" spans="1:17" ht="15.75" x14ac:dyDescent="0.25">
      <c r="A22" s="15">
        <f t="shared" si="1"/>
        <v>58076</v>
      </c>
      <c r="B22" s="16">
        <f t="shared" si="15"/>
        <v>36</v>
      </c>
      <c r="C22" s="17">
        <f t="shared" si="0"/>
        <v>59172</v>
      </c>
      <c r="D22" s="18">
        <f t="shared" si="2"/>
        <v>0</v>
      </c>
      <c r="E22" s="18">
        <f t="shared" si="3"/>
        <v>0</v>
      </c>
      <c r="F22" s="18">
        <f t="shared" si="4"/>
        <v>36</v>
      </c>
      <c r="G22" s="17">
        <f t="shared" si="5"/>
        <v>59172</v>
      </c>
      <c r="H22" s="18">
        <f t="shared" si="6"/>
        <v>0</v>
      </c>
      <c r="I22" s="18">
        <f t="shared" si="7"/>
        <v>0</v>
      </c>
      <c r="J22" s="18">
        <f t="shared" si="8"/>
        <v>36</v>
      </c>
      <c r="K22" s="17">
        <f t="shared" si="9"/>
        <v>59172</v>
      </c>
      <c r="L22" s="18">
        <f t="shared" si="10"/>
        <v>0</v>
      </c>
      <c r="M22" s="18">
        <f t="shared" si="11"/>
        <v>0</v>
      </c>
      <c r="N22" s="18">
        <f t="shared" si="12"/>
        <v>36</v>
      </c>
      <c r="O22" s="17">
        <f t="shared" si="13"/>
        <v>59172</v>
      </c>
      <c r="P22" s="19">
        <f t="shared" si="14"/>
        <v>36</v>
      </c>
      <c r="Q22" s="15">
        <f t="shared" si="14"/>
        <v>59172</v>
      </c>
    </row>
    <row r="23" spans="1:17" ht="15.75" x14ac:dyDescent="0.25">
      <c r="A23" s="15">
        <f t="shared" si="1"/>
        <v>59172</v>
      </c>
      <c r="B23" s="16">
        <f t="shared" si="15"/>
        <v>36</v>
      </c>
      <c r="C23" s="17">
        <f t="shared" si="0"/>
        <v>60268</v>
      </c>
      <c r="D23" s="18">
        <f t="shared" si="2"/>
        <v>0</v>
      </c>
      <c r="E23" s="18">
        <f t="shared" si="3"/>
        <v>0</v>
      </c>
      <c r="F23" s="18">
        <f t="shared" si="4"/>
        <v>36</v>
      </c>
      <c r="G23" s="17">
        <f t="shared" si="5"/>
        <v>60268</v>
      </c>
      <c r="H23" s="18">
        <f t="shared" si="6"/>
        <v>0</v>
      </c>
      <c r="I23" s="18">
        <f t="shared" si="7"/>
        <v>0</v>
      </c>
      <c r="J23" s="18">
        <f t="shared" si="8"/>
        <v>36</v>
      </c>
      <c r="K23" s="17">
        <f t="shared" si="9"/>
        <v>60268</v>
      </c>
      <c r="L23" s="18">
        <f t="shared" si="10"/>
        <v>0</v>
      </c>
      <c r="M23" s="18">
        <f t="shared" si="11"/>
        <v>0</v>
      </c>
      <c r="N23" s="18">
        <f t="shared" si="12"/>
        <v>36</v>
      </c>
      <c r="O23" s="17">
        <f t="shared" si="13"/>
        <v>60268</v>
      </c>
      <c r="P23" s="19">
        <f t="shared" si="14"/>
        <v>36</v>
      </c>
      <c r="Q23" s="15">
        <f t="shared" si="14"/>
        <v>60268</v>
      </c>
    </row>
    <row r="24" spans="1:17" ht="15.75" x14ac:dyDescent="0.25">
      <c r="A24" s="15">
        <f t="shared" si="1"/>
        <v>60268</v>
      </c>
      <c r="B24" s="16">
        <f t="shared" si="15"/>
        <v>36</v>
      </c>
      <c r="C24" s="17">
        <f t="shared" si="0"/>
        <v>61363</v>
      </c>
      <c r="D24" s="18">
        <f t="shared" si="2"/>
        <v>0</v>
      </c>
      <c r="E24" s="18">
        <f t="shared" si="3"/>
        <v>0</v>
      </c>
      <c r="F24" s="18">
        <f t="shared" si="4"/>
        <v>36</v>
      </c>
      <c r="G24" s="17">
        <f t="shared" si="5"/>
        <v>61363</v>
      </c>
      <c r="H24" s="18">
        <f t="shared" si="6"/>
        <v>0</v>
      </c>
      <c r="I24" s="18">
        <f t="shared" si="7"/>
        <v>0</v>
      </c>
      <c r="J24" s="18">
        <f t="shared" si="8"/>
        <v>36</v>
      </c>
      <c r="K24" s="17">
        <f t="shared" si="9"/>
        <v>61363</v>
      </c>
      <c r="L24" s="18">
        <f t="shared" si="10"/>
        <v>0</v>
      </c>
      <c r="M24" s="18">
        <f t="shared" si="11"/>
        <v>0</v>
      </c>
      <c r="N24" s="18">
        <f t="shared" si="12"/>
        <v>36</v>
      </c>
      <c r="O24" s="17">
        <f t="shared" si="13"/>
        <v>61363</v>
      </c>
      <c r="P24" s="19">
        <f t="shared" si="14"/>
        <v>36</v>
      </c>
      <c r="Q24" s="15">
        <f t="shared" si="14"/>
        <v>61363</v>
      </c>
    </row>
    <row r="25" spans="1:17" ht="15.75" x14ac:dyDescent="0.25">
      <c r="A25" s="15">
        <f t="shared" si="1"/>
        <v>61363</v>
      </c>
      <c r="B25" s="16">
        <f t="shared" si="15"/>
        <v>36</v>
      </c>
      <c r="C25" s="17">
        <f t="shared" si="0"/>
        <v>62459</v>
      </c>
      <c r="D25" s="18">
        <f t="shared" si="2"/>
        <v>0</v>
      </c>
      <c r="E25" s="18">
        <f t="shared" si="3"/>
        <v>0</v>
      </c>
      <c r="F25" s="18">
        <f t="shared" si="4"/>
        <v>36</v>
      </c>
      <c r="G25" s="17">
        <f t="shared" si="5"/>
        <v>62459</v>
      </c>
      <c r="H25" s="18">
        <f t="shared" si="6"/>
        <v>0</v>
      </c>
      <c r="I25" s="18">
        <f t="shared" si="7"/>
        <v>0</v>
      </c>
      <c r="J25" s="18">
        <f t="shared" si="8"/>
        <v>36</v>
      </c>
      <c r="K25" s="17">
        <f t="shared" si="9"/>
        <v>62459</v>
      </c>
      <c r="L25" s="18">
        <f t="shared" si="10"/>
        <v>0</v>
      </c>
      <c r="M25" s="18">
        <f t="shared" si="11"/>
        <v>0</v>
      </c>
      <c r="N25" s="18">
        <f t="shared" si="12"/>
        <v>36</v>
      </c>
      <c r="O25" s="17">
        <f t="shared" si="13"/>
        <v>62459</v>
      </c>
      <c r="P25" s="19">
        <f t="shared" si="14"/>
        <v>36</v>
      </c>
      <c r="Q25" s="15">
        <f t="shared" si="14"/>
        <v>62459</v>
      </c>
    </row>
    <row r="26" spans="1:17" ht="15.75" x14ac:dyDescent="0.25">
      <c r="A26" s="15">
        <f t="shared" si="1"/>
        <v>62459</v>
      </c>
      <c r="B26" s="16">
        <f t="shared" si="15"/>
        <v>36</v>
      </c>
      <c r="C26" s="17">
        <f t="shared" si="0"/>
        <v>63555</v>
      </c>
      <c r="D26" s="18">
        <f t="shared" si="2"/>
        <v>0</v>
      </c>
      <c r="E26" s="18">
        <f t="shared" si="3"/>
        <v>0</v>
      </c>
      <c r="F26" s="18">
        <f t="shared" si="4"/>
        <v>36</v>
      </c>
      <c r="G26" s="17">
        <f t="shared" si="5"/>
        <v>63555</v>
      </c>
      <c r="H26" s="18">
        <f t="shared" si="6"/>
        <v>0</v>
      </c>
      <c r="I26" s="18">
        <f t="shared" si="7"/>
        <v>0</v>
      </c>
      <c r="J26" s="18">
        <f t="shared" si="8"/>
        <v>36</v>
      </c>
      <c r="K26" s="17">
        <f t="shared" si="9"/>
        <v>63555</v>
      </c>
      <c r="L26" s="18">
        <f t="shared" si="10"/>
        <v>0</v>
      </c>
      <c r="M26" s="18">
        <f t="shared" si="11"/>
        <v>0</v>
      </c>
      <c r="N26" s="18">
        <f t="shared" si="12"/>
        <v>36</v>
      </c>
      <c r="O26" s="17">
        <f t="shared" si="13"/>
        <v>63555</v>
      </c>
      <c r="P26" s="19">
        <f t="shared" si="14"/>
        <v>36</v>
      </c>
      <c r="Q26" s="15">
        <f t="shared" si="14"/>
        <v>63555</v>
      </c>
    </row>
    <row r="27" spans="1:17" ht="15.75" x14ac:dyDescent="0.25">
      <c r="A27" s="15">
        <f t="shared" si="1"/>
        <v>63555</v>
      </c>
      <c r="B27" s="16">
        <f t="shared" si="15"/>
        <v>36</v>
      </c>
      <c r="C27" s="17">
        <f t="shared" si="0"/>
        <v>64651</v>
      </c>
      <c r="D27" s="18">
        <f t="shared" si="2"/>
        <v>0</v>
      </c>
      <c r="E27" s="18">
        <f t="shared" si="3"/>
        <v>0</v>
      </c>
      <c r="F27" s="18">
        <f t="shared" si="4"/>
        <v>36</v>
      </c>
      <c r="G27" s="17">
        <f t="shared" si="5"/>
        <v>64651</v>
      </c>
      <c r="H27" s="18">
        <f t="shared" si="6"/>
        <v>0</v>
      </c>
      <c r="I27" s="18">
        <f t="shared" si="7"/>
        <v>0</v>
      </c>
      <c r="J27" s="18">
        <f t="shared" si="8"/>
        <v>36</v>
      </c>
      <c r="K27" s="17">
        <f t="shared" si="9"/>
        <v>64651</v>
      </c>
      <c r="L27" s="18">
        <f t="shared" si="10"/>
        <v>0</v>
      </c>
      <c r="M27" s="18">
        <f t="shared" si="11"/>
        <v>0</v>
      </c>
      <c r="N27" s="18">
        <f t="shared" si="12"/>
        <v>36</v>
      </c>
      <c r="O27" s="17">
        <f t="shared" si="13"/>
        <v>64651</v>
      </c>
      <c r="P27" s="19">
        <f t="shared" si="14"/>
        <v>36</v>
      </c>
      <c r="Q27" s="15">
        <f t="shared" si="14"/>
        <v>64651</v>
      </c>
    </row>
    <row r="28" spans="1:17" ht="15.75" x14ac:dyDescent="0.25">
      <c r="A28" s="15">
        <f t="shared" si="1"/>
        <v>64651</v>
      </c>
      <c r="B28" s="16">
        <f t="shared" si="15"/>
        <v>36</v>
      </c>
      <c r="C28" s="17">
        <f t="shared" si="0"/>
        <v>65746</v>
      </c>
      <c r="D28" s="18">
        <f t="shared" si="2"/>
        <v>0</v>
      </c>
      <c r="E28" s="18">
        <f t="shared" si="3"/>
        <v>0</v>
      </c>
      <c r="F28" s="18">
        <f t="shared" si="4"/>
        <v>36</v>
      </c>
      <c r="G28" s="17">
        <f t="shared" si="5"/>
        <v>65746</v>
      </c>
      <c r="H28" s="18">
        <f t="shared" si="6"/>
        <v>0</v>
      </c>
      <c r="I28" s="18">
        <f t="shared" si="7"/>
        <v>0</v>
      </c>
      <c r="J28" s="18">
        <f t="shared" si="8"/>
        <v>36</v>
      </c>
      <c r="K28" s="17">
        <f t="shared" si="9"/>
        <v>65746</v>
      </c>
      <c r="L28" s="18">
        <f t="shared" si="10"/>
        <v>0</v>
      </c>
      <c r="M28" s="18">
        <f t="shared" si="11"/>
        <v>0</v>
      </c>
      <c r="N28" s="18">
        <f t="shared" si="12"/>
        <v>36</v>
      </c>
      <c r="O28" s="17">
        <f t="shared" si="13"/>
        <v>65746</v>
      </c>
      <c r="P28" s="19">
        <f t="shared" si="14"/>
        <v>36</v>
      </c>
      <c r="Q28" s="15">
        <f t="shared" si="14"/>
        <v>65746</v>
      </c>
    </row>
  </sheetData>
  <mergeCells count="1">
    <mergeCell ref="E1:F1"/>
  </mergeCells>
  <conditionalFormatting sqref="C9:O28">
    <cfRule type="cellIs" dxfId="3" priority="4" operator="greaterThan">
      <formula>$B$2</formula>
    </cfRule>
  </conditionalFormatting>
  <conditionalFormatting sqref="A9:A28">
    <cfRule type="cellIs" dxfId="2" priority="3" operator="greaterThan">
      <formula>$B$2</formula>
    </cfRule>
  </conditionalFormatting>
  <conditionalFormatting sqref="Q9">
    <cfRule type="cellIs" dxfId="1" priority="2" operator="greaterThan">
      <formula>$B$2</formula>
    </cfRule>
  </conditionalFormatting>
  <conditionalFormatting sqref="Q10:Q28">
    <cfRule type="cellIs" dxfId="0" priority="1" operator="greaterThan">
      <formula>$B$2</formula>
    </cfRule>
  </conditionalFormatting>
  <hyperlinks>
    <hyperlink ref="K1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2022-07-16T19:11:03Z</dcterms:created>
  <dcterms:modified xsi:type="dcterms:W3CDTF">2022-07-19T10:09:08Z</dcterms:modified>
</cp:coreProperties>
</file>