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770D48E-25EE-49B2-A48A-3C8599FAB91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/>
  <c r="F4" i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<sst xmlns="http://schemas.openxmlformats.org/spreadsheetml/2006/main" count="23" uniqueCount="18">
  <si>
    <t>Номер маршрута</t>
  </si>
  <si>
    <t>Дата открытия вакансии</t>
  </si>
  <si>
    <t>Дата закрытия вакансии</t>
  </si>
  <si>
    <t>Месяц закрытия вакансии</t>
  </si>
  <si>
    <t>Сумма вознаграждения</t>
  </si>
  <si>
    <t>ЕК000111</t>
  </si>
  <si>
    <t>май</t>
  </si>
  <si>
    <t>июнь</t>
  </si>
  <si>
    <t>ЕК000112</t>
  </si>
  <si>
    <t>ЕК000113</t>
  </si>
  <si>
    <t>июль</t>
  </si>
  <si>
    <t>август</t>
  </si>
  <si>
    <t>ЕК000114</t>
  </si>
  <si>
    <t>сентябрь</t>
  </si>
  <si>
    <t>1. если номер маршрута появился впервые - вознаграждение 200</t>
  </si>
  <si>
    <t>2. если номер маршрута появился повторно, а разница между датой первого закрытия и датой открытия второго более 30 дней - вознаграждение 200</t>
  </si>
  <si>
    <t>3.если номер маршрута появился повторно, а разница между датой первого закрытия и датой открытия второго менее 30 дней - вознаграждение 100</t>
  </si>
  <si>
    <t>4. если номер маршрута появился в 3ий, 4ый и т.д. раз, то расчет временного периода в 30 дней должен идти от последней даты закрытия и последней даты открытия, при этом вознаграждение в более ранних периодах не должно меняться.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</si>
</sst>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3" fillId="0" borderId="0" xfId="0" applyFont="1"/>
    <xf numFmtId="0" fontId="0" fillId="3" borderId="0" xfId="0" applyFill="1"/>
  </cellXfs>
  <cellStyles count="2">
    <cellStyle name="Normal 2 3 2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2:J29"/>
  <sheetViews>
    <sheetView tabSelected="1" zoomScaleNormal="100" workbookViewId="0">
      <selection activeCell="F3" sqref="F3"/>
    </sheetView>
  </sheetViews>
  <sheetFormatPr defaultRowHeight="15" x14ac:dyDescent="0.25"/>
  <cols>
    <col min="2" max="2" width="13.85546875" customWidth="1"/>
    <col min="3" max="3" width="16.140625" style="6" customWidth="1"/>
    <col min="4" max="4" width="15.140625" style="6" customWidth="1"/>
    <col min="5" max="5" width="16.28515625" customWidth="1"/>
    <col min="6" max="6" width="18.140625" customWidth="1"/>
  </cols>
  <sheetData>
    <row r="2" spans="2:10" ht="30" x14ac:dyDescent="0.25">
      <c r="B2" s="1" t="s">
        <v>0</v>
      </c>
      <c r="C2" s="2" t="s">
        <v>1</v>
      </c>
      <c r="D2" s="2" t="s">
        <v>2</v>
      </c>
      <c r="E2" s="1" t="s">
        <v>3</v>
      </c>
      <c r="F2" s="1" t="s">
        <v>4</v>
      </c>
      <c r="J2" s="7" t="s">
        <v>14</v>
      </c>
    </row>
    <row r="3" spans="2:10" x14ac:dyDescent="0.25">
      <c r="B3" s="3" t="s">
        <v>5</v>
      </c>
      <c r="C3" s="4">
        <v>44652</v>
      </c>
      <c r="D3" s="4">
        <v>44691</v>
      </c>
      <c r="E3" s="5" t="s">
        <v>6</v>
      </c>
      <c r="F3" s="3">
        <f>IF(COUNTIF($B$3:B3,B3)=1,200,IF(COUNTIF($B$3:B3,B3)=2,IF(C3-VLOOKUP(B3,$B$3:D3,3,0)&gt;30,200,100),IF(C3-LOOKUP(B3,$B$3:B3,$D$3:D3)&gt;30,200,100)))</f>
        <v>200</v>
      </c>
      <c r="G3" s="8">
        <f>IF(COUNTIF($B$3:B3,B3)=1,200,IF(C3-LOOKUP(B3,$B$3:B3,$D$3:D3)&gt;30,200,100))</f>
        <v>200</v>
      </c>
      <c r="J3" s="7" t="s">
        <v>15</v>
      </c>
    </row>
    <row r="4" spans="2:10" x14ac:dyDescent="0.25">
      <c r="B4" s="3" t="s">
        <v>8</v>
      </c>
      <c r="C4" s="4">
        <v>44697</v>
      </c>
      <c r="D4" s="4">
        <v>44742</v>
      </c>
      <c r="E4" s="3" t="s">
        <v>7</v>
      </c>
      <c r="F4" s="3">
        <f>IF(COUNTIF($B$3:B4,B4)=1,200,IF(COUNTIF($B$3:B4,B4)=2,IF(C4-VLOOKUP(B4,$B$3:D4,3,0)&gt;30,200,100),IF(C4-LOOKUP(B4,$B$3:B4,$D$3:D4)&gt;30,200,100)))</f>
        <v>200</v>
      </c>
      <c r="G4" s="8">
        <f>IF(COUNTIF($B$3:B4,B4)=1,200,IF(C4-LOOKUP(B4,$B$3:B4,$D$3:D4)&gt;30,200,100))</f>
        <v>200</v>
      </c>
      <c r="J4" s="7" t="s">
        <v>16</v>
      </c>
    </row>
    <row r="5" spans="2:10" x14ac:dyDescent="0.25">
      <c r="B5" s="3" t="s">
        <v>5</v>
      </c>
      <c r="C5" s="4">
        <v>44697</v>
      </c>
      <c r="D5" s="4">
        <v>44742</v>
      </c>
      <c r="E5" s="5" t="s">
        <v>7</v>
      </c>
      <c r="F5" s="3">
        <f>IF(COUNTIF($B$3:B5,B5)=1,200,IF(COUNTIF($B$3:B5,B5)=2,IF(C5-VLOOKUP(B5,$B$3:D5,3,0)&gt;30,200,100),IF(C5-LOOKUP(B5,$B$3:B5,$D$3:D5)&gt;30,200,100)))</f>
        <v>100</v>
      </c>
      <c r="G5" s="8">
        <f>IF(COUNTIF($B$3:B5,B5)=1,200,IF(C5-LOOKUP(B5,$B$3:B5,$D$3:D5)&gt;30,200,100))</f>
        <v>100</v>
      </c>
      <c r="J5" s="7" t="s">
        <v>17</v>
      </c>
    </row>
    <row r="6" spans="2:10" x14ac:dyDescent="0.25">
      <c r="B6" s="3" t="s">
        <v>9</v>
      </c>
      <c r="C6" s="4">
        <v>44706</v>
      </c>
      <c r="D6" s="4">
        <v>44745</v>
      </c>
      <c r="E6" s="3" t="s">
        <v>10</v>
      </c>
      <c r="F6" s="3">
        <f>IF(COUNTIF($B$3:B6,B6)=1,200,IF(COUNTIF($B$3:B6,B6)=2,IF(C6-VLOOKUP(B6,$B$3:D6,3,0)&gt;30,200,100),IF(C6-LOOKUP(B6,$B$3:B6,$D$3:D6)&gt;30,200,100)))</f>
        <v>200</v>
      </c>
      <c r="G6" s="8">
        <f>IF(COUNTIF($B$3:B6,B6)=1,200,IF(C6-LOOKUP(B6,$B$3:B6,$D$3:D6)&gt;30,200,100))</f>
        <v>200</v>
      </c>
    </row>
    <row r="7" spans="2:10" x14ac:dyDescent="0.25">
      <c r="B7" s="3" t="s">
        <v>9</v>
      </c>
      <c r="C7" s="4">
        <v>44774</v>
      </c>
      <c r="D7" s="4">
        <v>44788</v>
      </c>
      <c r="E7" s="3" t="s">
        <v>11</v>
      </c>
      <c r="F7" s="3">
        <f>IF(COUNTIF($B$3:B7,B7)=1,200,IF(COUNTIF($B$3:B7,B7)=2,IF(C7-VLOOKUP(B7,$B$3:D7,3,0)&gt;30,200,100),IF(C7-LOOKUP(B7,$B$3:B7,$D$3:D7)&gt;30,200,100)))</f>
        <v>100</v>
      </c>
      <c r="G7" s="8">
        <f>IF(COUNTIF($B$3:B7,B7)=1,200,IF(C7-LOOKUP(B7,$B$3:B7,$D$3:D7)&gt;30,200,100))</f>
        <v>100</v>
      </c>
    </row>
    <row r="8" spans="2:10" x14ac:dyDescent="0.25">
      <c r="B8" s="3" t="s">
        <v>12</v>
      </c>
      <c r="C8" s="4">
        <v>44801</v>
      </c>
      <c r="D8" s="4">
        <v>44809</v>
      </c>
      <c r="E8" s="3" t="s">
        <v>13</v>
      </c>
      <c r="F8" s="3">
        <f>IF(COUNTIF($B$3:B8,B8)=1,200,IF(COUNTIF($B$3:B8,B8)=2,IF(C8-VLOOKUP(B8,$B$3:D8,3,0)&gt;30,200,100),IF(C8-LOOKUP(B8,$B$3:B8,$D$3:D8)&gt;30,200,100)))</f>
        <v>200</v>
      </c>
      <c r="G8" s="8">
        <f>IF(COUNTIF($B$3:B8,B8)=1,200,IF(C8-LOOKUP(B8,$B$3:B8,$D$3:D8)&gt;30,200,100))</f>
        <v>200</v>
      </c>
    </row>
    <row r="9" spans="2:10" x14ac:dyDescent="0.25">
      <c r="B9" s="3" t="s">
        <v>5</v>
      </c>
      <c r="C9" s="4">
        <v>44789</v>
      </c>
      <c r="D9" s="4">
        <v>44834</v>
      </c>
      <c r="E9" s="5" t="s">
        <v>13</v>
      </c>
      <c r="F9" s="3">
        <f>IF(COUNTIF($B$3:B9,B9)=1,200,IF(COUNTIF($B$3:B9,B9)=2,IF(C9-VLOOKUP(B9,$B$3:D9,3,0)&gt;30,200,100),IF(C9-LOOKUP(B9,$B$3:B9,$D$3:D9)&gt;30,200,100)))</f>
        <v>200</v>
      </c>
      <c r="G9" s="8">
        <f>IF(COUNTIF($B$3:B9,B9)=1,200,IF(C9-LOOKUP(B9,$B$3:B9,$D$3:D9)&gt;30,200,100))</f>
        <v>200</v>
      </c>
    </row>
    <row r="10" spans="2:10" x14ac:dyDescent="0.25">
      <c r="B10" s="3"/>
      <c r="C10" s="4"/>
      <c r="D10" s="4"/>
      <c r="E10" s="3"/>
      <c r="F10" s="3"/>
    </row>
    <row r="11" spans="2:10" x14ac:dyDescent="0.25">
      <c r="B11" s="3"/>
      <c r="C11" s="4"/>
      <c r="D11" s="4"/>
      <c r="E11" s="3"/>
      <c r="F11" s="3"/>
    </row>
    <row r="12" spans="2:10" x14ac:dyDescent="0.25">
      <c r="B12" s="3"/>
      <c r="C12" s="4"/>
      <c r="D12" s="4"/>
      <c r="E12" s="3"/>
      <c r="F12" s="3"/>
    </row>
    <row r="13" spans="2:10" x14ac:dyDescent="0.25">
      <c r="B13" s="3"/>
      <c r="C13" s="4"/>
      <c r="D13" s="4"/>
      <c r="E13" s="3"/>
      <c r="F13" s="3"/>
    </row>
    <row r="14" spans="2:10" x14ac:dyDescent="0.25">
      <c r="B14" s="3"/>
      <c r="C14" s="4"/>
      <c r="D14" s="4"/>
      <c r="E14" s="3"/>
      <c r="F14" s="3"/>
    </row>
    <row r="15" spans="2:10" x14ac:dyDescent="0.25">
      <c r="B15" s="3"/>
      <c r="C15" s="4"/>
      <c r="D15" s="4"/>
      <c r="E15" s="3"/>
      <c r="F15" s="3"/>
    </row>
    <row r="16" spans="2:10" x14ac:dyDescent="0.25">
      <c r="B16" s="3"/>
      <c r="C16" s="4"/>
      <c r="D16" s="4"/>
      <c r="E16" s="3"/>
      <c r="F16" s="3"/>
    </row>
    <row r="17" spans="2:6" x14ac:dyDescent="0.25">
      <c r="B17" s="3"/>
      <c r="C17" s="4"/>
      <c r="D17" s="4"/>
      <c r="E17" s="3"/>
      <c r="F17" s="3"/>
    </row>
    <row r="18" spans="2:6" x14ac:dyDescent="0.25">
      <c r="B18" s="3"/>
      <c r="C18" s="4"/>
      <c r="D18" s="4"/>
      <c r="E18" s="3"/>
      <c r="F18" s="3"/>
    </row>
    <row r="19" spans="2:6" x14ac:dyDescent="0.25">
      <c r="B19" s="3"/>
      <c r="C19" s="4"/>
      <c r="D19" s="4"/>
      <c r="E19" s="3"/>
      <c r="F19" s="3"/>
    </row>
    <row r="20" spans="2:6" x14ac:dyDescent="0.25">
      <c r="B20" s="3"/>
      <c r="C20" s="4"/>
      <c r="D20" s="4"/>
      <c r="E20" s="3"/>
      <c r="F20" s="3"/>
    </row>
    <row r="21" spans="2:6" x14ac:dyDescent="0.25">
      <c r="B21" s="3"/>
      <c r="C21" s="4"/>
      <c r="D21" s="4"/>
      <c r="E21" s="3"/>
      <c r="F21" s="3"/>
    </row>
    <row r="22" spans="2:6" x14ac:dyDescent="0.25">
      <c r="B22" s="3"/>
      <c r="C22" s="4"/>
      <c r="D22" s="4"/>
      <c r="E22" s="3"/>
      <c r="F22" s="3"/>
    </row>
    <row r="23" spans="2:6" x14ac:dyDescent="0.25">
      <c r="B23" s="3"/>
      <c r="C23" s="4"/>
      <c r="D23" s="4"/>
      <c r="E23" s="3"/>
      <c r="F23" s="3"/>
    </row>
    <row r="24" spans="2:6" x14ac:dyDescent="0.25">
      <c r="B24" s="3"/>
      <c r="C24" s="4"/>
      <c r="D24" s="4"/>
      <c r="E24" s="3"/>
      <c r="F24" s="3"/>
    </row>
    <row r="25" spans="2:6" x14ac:dyDescent="0.25">
      <c r="B25" s="3"/>
      <c r="C25" s="4"/>
      <c r="D25" s="4"/>
      <c r="E25" s="3"/>
      <c r="F25" s="3"/>
    </row>
    <row r="26" spans="2:6" x14ac:dyDescent="0.25">
      <c r="B26" s="3"/>
      <c r="C26" s="4"/>
      <c r="D26" s="4"/>
      <c r="E26" s="3"/>
      <c r="F26" s="3"/>
    </row>
    <row r="27" spans="2:6" x14ac:dyDescent="0.25">
      <c r="B27" s="3"/>
      <c r="C27" s="4"/>
      <c r="D27" s="4"/>
      <c r="E27" s="3"/>
      <c r="F27" s="3"/>
    </row>
    <row r="28" spans="2:6" x14ac:dyDescent="0.25">
      <c r="B28" s="3"/>
      <c r="C28" s="4"/>
      <c r="D28" s="4"/>
      <c r="E28" s="3"/>
      <c r="F28" s="3"/>
    </row>
    <row r="29" spans="2:6" x14ac:dyDescent="0.25">
      <c r="B29" s="3"/>
      <c r="C29" s="4"/>
      <c r="D29" s="4"/>
      <c r="E29" s="3"/>
      <c r="F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Elena</cp:lastModifiedBy>
  <dcterms:created xsi:type="dcterms:W3CDTF">2022-09-02T13:41:03Z</dcterms:created>
  <dcterms:modified xsi:type="dcterms:W3CDTF">2022-09-03T18:30:13Z</dcterms:modified>
</cp:coreProperties>
</file>