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имбек\Desktop\"/>
    </mc:Choice>
  </mc:AlternateContent>
  <xr:revisionPtr revIDLastSave="0" documentId="13_ncr:1_{4FC88AAD-20CB-4ACA-ACC6-8F259BF1E0CB}" xr6:coauthVersionLast="47" xr6:coauthVersionMax="47" xr10:uidLastSave="{00000000-0000-0000-0000-000000000000}"/>
  <bookViews>
    <workbookView xWindow="-108" yWindow="-108" windowWidth="23256" windowHeight="12576" xr2:uid="{C7DD7A13-1BC9-439D-8D04-39FD28E0D2AA}"/>
  </bookViews>
  <sheets>
    <sheet name="Набросок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G3" i="2" s="1"/>
  <c r="H3" i="2" s="1"/>
  <c r="D3" i="2"/>
  <c r="B3" i="2"/>
  <c r="E2" i="2"/>
  <c r="G2" i="2" s="1"/>
  <c r="H2" i="2" s="1"/>
  <c r="D2" i="2"/>
  <c r="B2" i="2"/>
  <c r="F2" i="2" l="1"/>
  <c r="F3" i="2"/>
</calcChain>
</file>

<file path=xl/sharedStrings.xml><?xml version="1.0" encoding="utf-8"?>
<sst xmlns="http://schemas.openxmlformats.org/spreadsheetml/2006/main" count="15" uniqueCount="13">
  <si>
    <t>Цена иска</t>
  </si>
  <si>
    <t>Размер госпошлины</t>
  </si>
  <si>
    <t>Уменьшение иска (по другим обстоятельствам)</t>
  </si>
  <si>
    <t>Размер госпошлины после уменьшения иска</t>
  </si>
  <si>
    <t>Уменьшение иска при погашении в ходе судебного процесса</t>
  </si>
  <si>
    <t>Сумма к погашению</t>
  </si>
  <si>
    <t>Остаток</t>
  </si>
  <si>
    <t>Погашено после судебного процесса</t>
  </si>
  <si>
    <t>Погашено во время судебного процесса</t>
  </si>
  <si>
    <t>-</t>
  </si>
  <si>
    <t>Помогите реь идет о строке 3</t>
  </si>
  <si>
    <t xml:space="preserve">Здесь по приоритету:                                1) Если Е  &lt;&gt; "-", то E + F;                           2) Если Е  = "-" и С &lt;&gt; "-" то С + D;                                      3) Если Е  = "-" и С = "-" то A + B; </t>
  </si>
  <si>
    <t>Если С = "-", то А - J, если С &lt;&gt; "-", то С -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</si>
</sst>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3B04-802E-4734-9A58-555AACAD8564}">
  <dimension ref="A1:J7"/>
  <sheetViews>
    <sheetView tabSelected="1" workbookViewId="0">
      <selection activeCell="H10" sqref="H10"/>
    </sheetView>
  </sheetViews>
  <sheetFormatPr defaultRowHeight="14.4" x14ac:dyDescent="0.3"/>
  <cols>
    <col min="1" max="1" width="9.88671875" style="4" bestFit="1" customWidth="1"/>
    <col min="2" max="2" width="9" style="4" bestFit="1" customWidth="1"/>
    <col min="3" max="3" width="9.88671875" style="4" bestFit="1" customWidth="1"/>
    <col min="4" max="4" width="9" style="4" bestFit="1" customWidth="1"/>
    <col min="5" max="5" width="36.5546875" style="4" customWidth="1"/>
    <col min="6" max="6" width="14.33203125" style="4" customWidth="1"/>
    <col min="7" max="7" width="28.6640625" style="4" customWidth="1"/>
    <col min="8" max="8" width="12.109375" style="4" bestFit="1" customWidth="1"/>
    <col min="9" max="10" width="9" style="4" bestFit="1" customWidth="1"/>
  </cols>
  <sheetData>
    <row r="1" spans="1:10" s="1" customFormat="1" ht="86.4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x14ac:dyDescent="0.3">
      <c r="A2" s="3">
        <v>109426.36</v>
      </c>
      <c r="B2" s="3">
        <f t="shared" ref="B2:B3" si="0">IF(A2=0,0,IF(A2&lt;50000,IF(A2*0.05&lt;100,100,A2*0.05),IF(AND(A2&gt;50000,A2&lt;=250000),2500+(A2-50000)*0.04,IF(AND(A2&gt;250000,A2&lt;=500000),10000+(A2-250000)*0.03,IF(AND(A2&gt;500000,A2&lt;=2500000),20000+(A2-500000)*0.02,IF(AND(A2&gt;2500000,A2&lt;=5000000),60000+(A2-2500000)*0.01,IF(A2&gt;5000000,80000+(A2-5000000)*0.005,)))))))</f>
        <v>4877.0544</v>
      </c>
      <c r="C2" s="3" t="s">
        <v>9</v>
      </c>
      <c r="D2" s="3" t="str">
        <f t="shared" ref="D2:D3" si="1">IF(C2="-","-",IF(C2=0,0,IF(C2&lt;50000,IF(C2*0.05&lt;100,100,C2*0.05),IF(AND(C2&gt;50000,C2&lt;=250000),2500+(C2-50000)*0.04,IF(AND(C2&gt;250000,C2&lt;=500000),10000+(C2-250000)*0.03,IF(AND(C2&gt;500000,C2&lt;=2500000),20000+(C2-500000)*0.02,IF(AND(C2&gt;2500000,C2&lt;=5000000),60000+(C2-2500000)*0.01,IF(C2&gt;5000000,80000+(C2-5000000)*0.005,))))))))</f>
        <v>-</v>
      </c>
      <c r="E2" s="3" t="str">
        <f>IF(J2="","-",A2-J2)</f>
        <v>-</v>
      </c>
      <c r="F2" s="3" t="str">
        <f t="shared" ref="F2:F3" si="2">IF(E2="-","-",IF(E2=0,0,IF(E2&lt;50000,IF(E2*0.05&lt;100,100,E2*0.05),IF(AND(E2&gt;50000,E2&lt;=250000),2500+(E2-50000)*0.04,IF(AND(E2&gt;250000,E2&lt;=500000),10000+(E2-250000)*0.03,IF(AND(E2&gt;500000,E2&lt;=2500000),20000+(E2-500000)*0.02,IF(AND(E2&gt;2500000,E2&lt;=5000000),60000+(E2-2500000)*0.01,IF(E2&gt;5000000,80000+(E2-5000000)*0.005,))))))))</f>
        <v>-</v>
      </c>
      <c r="G2" s="3">
        <f>IF(AND(C2="-",E2="-"),A2+B2,IF(AND(A2&lt;&gt;"0",E2="-"),C2+D2,IF(AND(A2&lt;&gt;"0",C2="-"),E2+F2)))</f>
        <v>114303.41439999999</v>
      </c>
      <c r="H2" s="3">
        <f t="shared" ref="H2:H3" si="3">G2-I2</f>
        <v>114303.41439999999</v>
      </c>
      <c r="I2" s="3"/>
      <c r="J2" s="3"/>
    </row>
    <row r="3" spans="1:10" x14ac:dyDescent="0.3">
      <c r="A3" s="3">
        <v>153090</v>
      </c>
      <c r="B3" s="3">
        <f t="shared" si="0"/>
        <v>6623.6</v>
      </c>
      <c r="C3" s="3">
        <v>124003.49</v>
      </c>
      <c r="D3" s="3">
        <f t="shared" si="1"/>
        <v>5460.1396000000004</v>
      </c>
      <c r="E3" s="3" t="e">
        <f ca="1">IF(J3="","-",A3-J3(IF(C3&gt;0,C3-J3)))</f>
        <v>#REF!</v>
      </c>
      <c r="F3" s="3" t="e">
        <f t="shared" ca="1" si="2"/>
        <v>#REF!</v>
      </c>
      <c r="G3" s="3" t="e">
        <f ca="1">IF(AND(C3="-",E3="-"),A3+B3,IF(AND(A3&lt;&gt;"0",E3="-"),C3+D3,IF(AND(A3&lt;&gt;"0",C3="-"),E3+F3)))</f>
        <v>#REF!</v>
      </c>
      <c r="H3" s="3" t="e">
        <f t="shared" ca="1" si="3"/>
        <v>#REF!</v>
      </c>
      <c r="I3" s="3">
        <v>5033</v>
      </c>
      <c r="J3" s="3">
        <v>15020</v>
      </c>
    </row>
    <row r="4" spans="1:10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6" spans="1:10" x14ac:dyDescent="0.3">
      <c r="E6" s="6" t="s">
        <v>10</v>
      </c>
      <c r="G6" s="6" t="s">
        <v>10</v>
      </c>
    </row>
    <row r="7" spans="1:10" ht="72" x14ac:dyDescent="0.3">
      <c r="E7" s="5" t="s">
        <v>12</v>
      </c>
      <c r="G7" s="5" t="s">
        <v>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Набросок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Алимбек</dc:creator>
  <cp:lastModifiedBy>Алимбек</cp:lastModifiedBy>
  <dcterms:created xsi:type="dcterms:W3CDTF">2022-09-03T07:27:35Z</dcterms:created>
  <dcterms:modified xsi:type="dcterms:W3CDTF">2022-09-03T07:52:14Z</dcterms:modified>
</cp:coreProperties>
</file>