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0112PIFIL001.sulzer.com\chupnik$\Desktop\"/>
    </mc:Choice>
  </mc:AlternateContent>
  <xr:revisionPtr revIDLastSave="0" documentId="8_{A3E94C45-D674-43C1-8485-E51664FE24E3}" xr6:coauthVersionLast="47" xr6:coauthVersionMax="47" xr10:uidLastSave="{00000000-0000-0000-0000-000000000000}"/>
  <bookViews>
    <workbookView xWindow="-120" yWindow="-120" windowWidth="29040" windowHeight="15840" xr2:uid="{669D20FE-9E33-42AD-8582-1AD8462B0242}"/>
  </bookViews>
  <sheets>
    <sheet name="Budget Schedule" sheetId="1" r:id="rId1"/>
  </sheets>
  <externalReferences>
    <externalReference r:id="rId2"/>
    <externalReference r:id="rId3"/>
    <externalReference r:id="rId4"/>
  </externalReferences>
  <definedNames>
    <definedName name="Centers_Owners">#REF!</definedName>
    <definedName name="Company">OFFSET([2]SendMail!$F$7,,,COUNTA([2]SendMail!$F$7:$F$101),)</definedName>
    <definedName name="ContactName">OFFSET([2]Settings!$A$2,,,COUNTA([2]Settings!$A$2:$A$100),)</definedName>
    <definedName name="Owners_Responsibles">#REF!</definedName>
    <definedName name="_xlnm.Print_Area" localSheetId="0">'Budget Schedule'!$A:$H</definedName>
    <definedName name="_xlnm.Print_Titles" localSheetId="0">'Budget Schedule'!$41:$41</definedName>
    <definedName name="Responsible_SubItem">#REF!</definedName>
    <definedName name="Валюта">OFFSET([2]Settings!$E$2,,,COUNTA([2]Settings!$E$2:$E$100),)</definedName>
    <definedName name="ВариантВыбора">OFFSET([2]Settings!$W$2,,,COUNTA([2]Settings!$W$2:$W$100),)</definedName>
    <definedName name="ВидПеревозки">OFFSET([2]Settings!$C$2,,,COUNTA([2]Settings!$C$2:$C$100),)</definedName>
    <definedName name="ЕдВеса">OFFSET([2]Settings!$O$2,,,COUNTA([2]Settings!$O$2:$O$100),)</definedName>
    <definedName name="ЕдГабарит">OFFSET([2]Settings!$S$2,,,COUNTA([2]Settings!$S$2:$S$100),)</definedName>
    <definedName name="ЕдКолич">OFFSET([2]Settings!$Q$2,,,COUNTA([2]Settings!$Q$2:$Q$100),)</definedName>
    <definedName name="РежимОтправкиПисем">[3]Settings!$Y$2:$Y$3</definedName>
    <definedName name="Тип">#REF!</definedName>
    <definedName name="Тип_тренинга">#REF!</definedName>
    <definedName name="ТипТранспорта">OFFSET([2]Settings!$K$2,,,COUNTA([2]Settings!$K$2:$K$100),)</definedName>
    <definedName name="ТипТС">OFFSET([2]Settings!$M$2,,,COUNTA([2]Settings!$M$2:$M$100),)</definedName>
    <definedName name="ТипУпаковки">OFFSET([2]Settings!$U$2,,,COUNTA([2]Settings!$U$2:$U$100),)</definedName>
    <definedName name="УсловияДоставки">OFFSET([2]Settings!$I$2,,,COUNTA([2]Settings!$I$2:$I$100),)</definedName>
    <definedName name="УсловияПриема">OFFSET([2]Settings!$G$2,,,COUNTA([2]Settings!$G$2:$G$100),)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6" i="1"/>
  <c r="G36" i="1" s="1"/>
  <c r="B36" i="1"/>
  <c r="C36" i="1" s="1"/>
  <c r="B37" i="1" s="1"/>
  <c r="C37" i="1" s="1"/>
  <c r="G35" i="1"/>
  <c r="C35" i="1"/>
  <c r="D35" i="1" s="1"/>
  <c r="G34" i="1"/>
  <c r="F33" i="1"/>
  <c r="G33" i="1" s="1"/>
  <c r="G32" i="1"/>
  <c r="G31" i="1"/>
  <c r="B31" i="1"/>
  <c r="B32" i="1" s="1"/>
  <c r="C32" i="1" s="1"/>
  <c r="B33" i="1" l="1"/>
  <c r="C33" i="1" s="1"/>
  <c r="B34" i="1"/>
  <c r="C34" i="1" s="1"/>
  <c r="C31" i="1"/>
</calcChain>
</file>

<file path=xl/sharedStrings.xml><?xml version="1.0" encoding="utf-8"?>
<sst xmlns="http://schemas.openxmlformats.org/spreadsheetml/2006/main" count="33" uniqueCount="27">
  <si>
    <t>Задачи</t>
  </si>
  <si>
    <t>Начало</t>
  </si>
  <si>
    <t>Конец</t>
  </si>
  <si>
    <t>Длительность</t>
  </si>
  <si>
    <t>Метка</t>
  </si>
  <si>
    <t>Верт. координата</t>
  </si>
  <si>
    <t>Верт. Линия</t>
  </si>
  <si>
    <t>Ответственный</t>
  </si>
  <si>
    <t>Рассылка годового расписания</t>
  </si>
  <si>
    <t>Finance</t>
  </si>
  <si>
    <t>Рассылка форм CAPEX и OPEX</t>
  </si>
  <si>
    <t>Подготовка и отправка форм CAPEX</t>
  </si>
  <si>
    <t>Budget owners</t>
  </si>
  <si>
    <t>Подготовка и отправка форм OPEX</t>
  </si>
  <si>
    <t>Утверждение консолидированного бюджета</t>
  </si>
  <si>
    <t>Corporate Finance</t>
  </si>
  <si>
    <t>Рассылка утвержденного бюджета</t>
  </si>
  <si>
    <t>Budget reviews</t>
  </si>
  <si>
    <t>Вставьте новые строки над этой</t>
  </si>
  <si>
    <t>Вехи</t>
  </si>
  <si>
    <t>Дата</t>
  </si>
  <si>
    <t>Координата</t>
  </si>
  <si>
    <t>Corporate Budget Schedule</t>
  </si>
  <si>
    <t>CAPEX input</t>
  </si>
  <si>
    <t>OPEX input</t>
  </si>
  <si>
    <t>Approvals</t>
  </si>
  <si>
    <t>Budget submission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</si>
</sst>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u/>
      <sz val="11"/>
      <color rgb="FF0000FF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6"/>
      <color theme="1"/>
      <name val="Calibri Light"/>
      <family val="2"/>
      <scheme val="major"/>
    </font>
    <font>
      <b/>
      <sz val="14"/>
      <color theme="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i/>
      <sz val="8"/>
      <color theme="4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16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/>
    <xf numFmtId="0" fontId="4" fillId="0" borderId="0" xfId="2" applyFont="1" applyAlignment="1">
      <alignment horizontal="left" vertical="top"/>
    </xf>
    <xf numFmtId="0" fontId="5" fillId="0" borderId="0" xfId="2" applyFont="1"/>
    <xf numFmtId="0" fontId="6" fillId="2" borderId="1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 indent="1"/>
    </xf>
    <xf numFmtId="0" fontId="9" fillId="0" borderId="0" xfId="2" applyFont="1"/>
    <xf numFmtId="14" fontId="10" fillId="0" borderId="2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14" fontId="11" fillId="0" borderId="2" xfId="2" applyNumberFormat="1" applyFont="1" applyBorder="1" applyAlignment="1">
      <alignment horizontal="left" vertical="center" indent="1"/>
    </xf>
    <xf numFmtId="14" fontId="3" fillId="0" borderId="0" xfId="2" applyNumberFormat="1"/>
    <xf numFmtId="0" fontId="10" fillId="3" borderId="2" xfId="2" applyFont="1" applyFill="1" applyBorder="1" applyAlignment="1">
      <alignment horizontal="center" vertical="center"/>
    </xf>
    <xf numFmtId="0" fontId="12" fillId="3" borderId="2" xfId="2" applyFont="1" applyFill="1" applyBorder="1" applyAlignment="1">
      <alignment horizontal="left" vertical="center" indent="1"/>
    </xf>
    <xf numFmtId="0" fontId="11" fillId="0" borderId="2" xfId="2" applyFont="1" applyBorder="1" applyAlignment="1">
      <alignment horizontal="left" vertical="center" indent="1"/>
    </xf>
  </cellXfs>
  <cellStyles count="3">
    <cellStyle name="Hyperlink 2" xfId="1" xr:uid="{3DA750A5-7DA7-4721-B49D-A5B0A8F4D86F}"/>
    <cellStyle name="Normal" xfId="0" builtinId="0"/>
    <cellStyle name="Normal 2" xfId="2" xr:uid="{CB525DF9-87BC-42AB-AA3E-8FB1304213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2400" b="1" i="0" u="none" strike="noStrike" kern="1200" spc="0" baseline="0">
                <a:solidFill>
                  <a:sysClr val="windowText" lastClr="000000"/>
                </a:solidFill>
                <a:latin typeface="Calibri (Body)"/>
                <a:ea typeface="等线"/>
                <a:cs typeface="等线"/>
              </a:defRPr>
            </a:pPr>
            <a:r>
              <a:rPr lang="en-US" sz="2400">
                <a:solidFill>
                  <a:sysClr val="windowText" lastClr="000000"/>
                </a:solidFill>
                <a:latin typeface="Calibri (Body)"/>
              </a:rPr>
              <a:t>Budget</a:t>
            </a:r>
            <a:r>
              <a:rPr lang="en-US" sz="2400" baseline="0">
                <a:solidFill>
                  <a:sysClr val="windowText" lastClr="000000"/>
                </a:solidFill>
                <a:latin typeface="Calibri (Body)"/>
              </a:rPr>
              <a:t> schedule</a:t>
            </a:r>
            <a:endParaRPr lang="en-US" sz="2400">
              <a:solidFill>
                <a:sysClr val="windowText" lastClr="000000"/>
              </a:solidFill>
              <a:latin typeface="Calibri (Body)"/>
            </a:endParaRPr>
          </a:p>
        </c:rich>
      </c:tx>
      <c:layout>
        <c:manualLayout>
          <c:xMode val="edge"/>
          <c:yMode val="edge"/>
          <c:x val="0.41019815193519893"/>
          <c:y val="2.2741275644922714E-2"/>
        </c:manualLayout>
      </c:layout>
      <c:overlay val="0"/>
      <c:spPr>
        <a:solidFill>
          <a:schemeClr val="accent5">
            <a:lumMod val="40000"/>
            <a:lumOff val="60000"/>
          </a:schemeClr>
        </a:solidFill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1407902323361666E-2"/>
          <c:y val="8.1030885083190979E-2"/>
          <c:w val="0.87548045355302873"/>
          <c:h val="0.89401558523578717"/>
        </c:manualLayout>
      </c:layout>
      <c:scatterChart>
        <c:scatterStyle val="lineMarker"/>
        <c:varyColors val="0"/>
        <c:ser>
          <c:idx val="1"/>
          <c:order val="0"/>
          <c:tx>
            <c:v>Задачи</c:v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2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46A8-4B76-8084-755CE414341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676E37C-BCB0-49F5-8556-ABACADDB17F7}" type="CELLRANGE">
                      <a:rPr lang="en-US"/>
                      <a:pPr/>
                      <a:t>[CELLRANGE]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6A8-4B76-8084-755CE414341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554CB0C-27B4-42ED-A720-4618F8B64A02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6A8-4B76-8084-755CE41434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E842FCB-42D4-47EC-AFFD-195A48C16033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6A8-4B76-8084-755CE414341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7DBBB74C-8FAB-4693-94B0-531994C52C80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46A8-4B76-8084-755CE414341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2F4EEB6B-D0E8-43D9-BE74-F3323FE9A4E5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6A8-4B76-8084-755CE414341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7CA2B74-8E4D-4791-B5C0-C4EC9BD3C872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6A8-4B76-8084-755CE414341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D8F946E6-A19F-4BDE-BF61-0F72ABD118A4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6A8-4B76-8084-755CE414341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6A8-4B76-8084-755CE4143414}"/>
                </c:ext>
              </c:extLst>
            </c:dLbl>
            <c:spPr>
              <a:solidFill>
                <a:schemeClr val="accent5">
                  <a:lumMod val="60000"/>
                  <a:lumOff val="40000"/>
                  <a:alpha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x"/>
            <c:errBarType val="plus"/>
            <c:errValType val="cust"/>
            <c:noEndCap val="1"/>
            <c:plus>
              <c:numRef>
                <c:f>'Budget Schedule'!$D$30:$D$38</c:f>
                <c:numCache>
                  <c:formatCode>General</c:formatCode>
                  <c:ptCount val="9"/>
                  <c:pt idx="1">
                    <c:v>1</c:v>
                  </c:pt>
                  <c:pt idx="2">
                    <c:v>1</c:v>
                  </c:pt>
                  <c:pt idx="3">
                    <c:v>11</c:v>
                  </c:pt>
                  <c:pt idx="4">
                    <c:v>12</c:v>
                  </c:pt>
                  <c:pt idx="5">
                    <c:v>80</c:v>
                  </c:pt>
                  <c:pt idx="6">
                    <c:v>14</c:v>
                  </c:pt>
                  <c:pt idx="7">
                    <c:v>14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noFill/>
              <a:ln w="15240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errBars>
            <c:errDir val="y"/>
            <c:errBarType val="minus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'Budget Schedule'!$G$30:$G$38</c:f>
                <c:numCache>
                  <c:formatCode>General</c:formatCode>
                  <c:ptCount val="9"/>
                  <c:pt idx="1">
                    <c:v>20</c:v>
                  </c:pt>
                  <c:pt idx="2">
                    <c:v>-45</c:v>
                  </c:pt>
                  <c:pt idx="3">
                    <c:v>-15</c:v>
                  </c:pt>
                  <c:pt idx="4">
                    <c:v>-80</c:v>
                  </c:pt>
                  <c:pt idx="5">
                    <c:v>-30</c:v>
                  </c:pt>
                  <c:pt idx="6">
                    <c:v>-15</c:v>
                  </c:pt>
                  <c:pt idx="7">
                    <c:v>-20</c:v>
                  </c:pt>
                </c:numCache>
              </c:numRef>
            </c:minus>
            <c:spPr>
              <a:noFill/>
              <a:ln w="12700" cap="flat" cmpd="sng" algn="ctr">
                <a:solidFill>
                  <a:schemeClr val="accent1">
                    <a:lumMod val="75000"/>
                    <a:alpha val="70000"/>
                  </a:schemeClr>
                </a:solidFill>
                <a:prstDash val="solid"/>
                <a:round/>
              </a:ln>
              <a:effectLst/>
            </c:spPr>
          </c:errBars>
          <c:xVal>
            <c:numRef>
              <c:f>'Budget Schedule'!$B$30:$B$38</c:f>
              <c:numCache>
                <c:formatCode>m/d/yyyy</c:formatCode>
                <c:ptCount val="9"/>
                <c:pt idx="1">
                  <c:v>44805</c:v>
                </c:pt>
                <c:pt idx="2">
                  <c:v>44805</c:v>
                </c:pt>
                <c:pt idx="3">
                  <c:v>44806</c:v>
                </c:pt>
                <c:pt idx="4">
                  <c:v>44806</c:v>
                </c:pt>
                <c:pt idx="5">
                  <c:v>44847</c:v>
                </c:pt>
                <c:pt idx="6">
                  <c:v>44936</c:v>
                </c:pt>
                <c:pt idx="7">
                  <c:v>44957</c:v>
                </c:pt>
              </c:numCache>
            </c:numRef>
          </c:xVal>
          <c:yVal>
            <c:numRef>
              <c:f>'Budget Schedule'!$F$30:$F$38</c:f>
              <c:numCache>
                <c:formatCode>General</c:formatCode>
                <c:ptCount val="9"/>
                <c:pt idx="1">
                  <c:v>20</c:v>
                </c:pt>
                <c:pt idx="2">
                  <c:v>-25</c:v>
                </c:pt>
                <c:pt idx="3">
                  <c:v>-40</c:v>
                </c:pt>
                <c:pt idx="4">
                  <c:v>-80</c:v>
                </c:pt>
                <c:pt idx="5">
                  <c:v>-30</c:v>
                </c:pt>
                <c:pt idx="6">
                  <c:v>-45</c:v>
                </c:pt>
                <c:pt idx="7">
                  <c:v>-20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'Budget Schedule'!$E$30:$E$38</c15:f>
                <c15:dlblRangeCache>
                  <c:ptCount val="9"/>
                  <c:pt idx="1">
                    <c:v>Рассылка годового расписания</c:v>
                  </c:pt>
                  <c:pt idx="2">
                    <c:v>Рассылка форм CAPEX и OPEX</c:v>
                  </c:pt>
                  <c:pt idx="3">
                    <c:v>Подготовка и отправка форм CAPEX</c:v>
                  </c:pt>
                  <c:pt idx="4">
                    <c:v>Подготовка и отправка форм OPEX</c:v>
                  </c:pt>
                  <c:pt idx="5">
                    <c:v>Утверждение консолидированного бюджета</c:v>
                  </c:pt>
                  <c:pt idx="6">
                    <c:v>Рассылка утвержденного бюджета</c:v>
                  </c:pt>
                  <c:pt idx="7">
                    <c:v>Budget reviews</c:v>
                  </c:pt>
                  <c:pt idx="8">
                    <c:v>Вставьте новые строки над этой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9-46A8-4B76-8084-755CE4143414}"/>
            </c:ext>
          </c:extLst>
        </c:ser>
        <c:ser>
          <c:idx val="0"/>
          <c:order val="1"/>
          <c:tx>
            <c:v>Вехи</c:v>
          </c:tx>
          <c:spPr>
            <a:ln w="25400" cap="rnd">
              <a:solidFill>
                <a:schemeClr val="bg1"/>
              </a:solidFill>
              <a:round/>
            </a:ln>
            <a:effectLst/>
          </c:spPr>
          <c:marker>
            <c:symbol val="diamond"/>
            <c:size val="28"/>
            <c:spPr>
              <a:solidFill>
                <a:schemeClr val="tx1"/>
              </a:solidFill>
              <a:ln w="9525">
                <a:solidFill>
                  <a:schemeClr val="bg1"/>
                </a:solidFill>
              </a:ln>
              <a:effectLst/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A-46A8-4B76-8084-755CE4143414}"/>
              </c:ext>
            </c:extLst>
          </c:dPt>
          <c:dPt>
            <c:idx val="1"/>
            <c:marker>
              <c:symbol val="circle"/>
              <c:size val="37"/>
              <c:spPr>
                <a:solidFill>
                  <a:srgbClr val="00B050"/>
                </a:solidFill>
                <a:ln w="9525">
                  <a:solidFill>
                    <a:schemeClr val="bg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46A8-4B76-8084-755CE4143414}"/>
              </c:ext>
            </c:extLst>
          </c:dPt>
          <c:dPt>
            <c:idx val="2"/>
            <c:marker>
              <c:symbol val="diamond"/>
              <c:size val="18"/>
            </c:marker>
            <c:bubble3D val="0"/>
            <c:extLst>
              <c:ext xmlns:c16="http://schemas.microsoft.com/office/drawing/2014/chart" uri="{C3380CC4-5D6E-409C-BE32-E72D297353CC}">
                <c16:uniqueId val="{0000000C-46A8-4B76-8084-755CE4143414}"/>
              </c:ext>
            </c:extLst>
          </c:dPt>
          <c:dPt>
            <c:idx val="3"/>
            <c:marker>
              <c:symbol val="diamond"/>
              <c:size val="18"/>
            </c:marker>
            <c:bubble3D val="0"/>
            <c:extLst>
              <c:ext xmlns:c16="http://schemas.microsoft.com/office/drawing/2014/chart" uri="{C3380CC4-5D6E-409C-BE32-E72D297353CC}">
                <c16:uniqueId val="{0000000D-46A8-4B76-8084-755CE4143414}"/>
              </c:ext>
            </c:extLst>
          </c:dPt>
          <c:dPt>
            <c:idx val="4"/>
            <c:marker>
              <c:symbol val="diamond"/>
              <c:size val="18"/>
              <c:spPr>
                <a:solidFill>
                  <a:schemeClr val="tx1"/>
                </a:solidFill>
                <a:ln>
                  <a:solidFill>
                    <a:schemeClr val="bg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46A8-4B76-8084-755CE4143414}"/>
              </c:ext>
            </c:extLst>
          </c:dPt>
          <c:dPt>
            <c:idx val="5"/>
            <c:marker>
              <c:symbol val="square"/>
              <c:size val="37"/>
              <c:spPr>
                <a:blipFill>
                  <a:blip xmlns:r="http://schemas.openxmlformats.org/officeDocument/2006/relationships" r:embed="rId1">
                    <a:extLst>
                      <a:ext uri="{96DAC541-7B7A-43D3-8B79-37D633B846F1}">
                        <asvg:svgBlip xmlns:asvg="http://schemas.microsoft.com/office/drawing/2016/SVG/main" r:embed="rId2"/>
                      </a:ext>
                    </a:extLst>
                  </a:blip>
                  <a:stretch>
                    <a:fillRect/>
                  </a:stretch>
                </a:blipFill>
                <a:ln>
                  <a:solidFill>
                    <a:schemeClr val="bg1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46A8-4B76-8084-755CE414341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6A8-4B76-8084-755CE4143414}"/>
                </c:ext>
              </c:extLst>
            </c:dLbl>
            <c:dLbl>
              <c:idx val="1"/>
              <c:layout>
                <c:manualLayout>
                  <c:x val="-9.1270770656338249E-2"/>
                  <c:y val="-7.56138017998638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554C6A-D089-4B63-A248-B8CA4DE714A2}" type="CELLRANGE">
                      <a:rPr lang="en-US"/>
                      <a:pPr>
                        <a:defRPr sz="1100" b="1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[CELLRANGE]</a:t>
                    </a:fld>
                    <a:endParaRPr lang="ru-RU"/>
                  </a:p>
                </c:rich>
              </c:tx>
              <c:spPr>
                <a:solidFill>
                  <a:schemeClr val="accent5">
                    <a:lumMod val="60000"/>
                    <a:lumOff val="40000"/>
                    <a:alpha val="50000"/>
                  </a:schemeClr>
                </a:solidFill>
                <a:ln>
                  <a:noFill/>
                </a:ln>
                <a:effectLst/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42657300374233"/>
                      <c:h val="5.03272301005312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6A8-4B76-8084-755CE414341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5B63D5B-0DFA-40A3-A7B1-50ACBF10220C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6A8-4B76-8084-755CE41434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3632FCD-D729-4F91-8EFD-170F4813E6E8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6A8-4B76-8084-755CE414341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12B60E5-A9DB-472E-BA95-26A7A9C05CDF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6A8-4B76-8084-755CE414341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C280917-D3D4-439E-B325-2611ED5DCD6A}" type="CELLRANGE">
                      <a:rPr lang="ru-RU"/>
                      <a:pPr/>
                      <a:t>[CELLRANGE]</a:t>
                    </a:fld>
                    <a:endParaRPr lang="ru-R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6A8-4B76-8084-755CE414341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46A8-4B76-8084-755CE4143414}"/>
                </c:ext>
              </c:extLst>
            </c:dLbl>
            <c:spPr>
              <a:solidFill>
                <a:schemeClr val="accent5">
                  <a:lumMod val="60000"/>
                  <a:lumOff val="40000"/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errBars>
            <c:errDir val="y"/>
            <c:errBarType val="minus"/>
            <c:errValType val="percentage"/>
            <c:noEndCap val="1"/>
            <c:val val="100"/>
            <c:spPr>
              <a:noFill/>
              <a:ln w="12700" cap="flat" cmpd="sng" algn="ctr">
                <a:solidFill>
                  <a:schemeClr val="tx1">
                    <a:lumMod val="75000"/>
                    <a:lumOff val="25000"/>
                  </a:schemeClr>
                </a:solidFill>
                <a:prstDash val="dash"/>
                <a:round/>
              </a:ln>
              <a:effectLst/>
            </c:spPr>
          </c:errBars>
          <c:xVal>
            <c:numRef>
              <c:f>'Budget Schedule'!$B$42:$B$48</c:f>
              <c:numCache>
                <c:formatCode>m/d/yyyy</c:formatCode>
                <c:ptCount val="7"/>
                <c:pt idx="1">
                  <c:v>44788</c:v>
                </c:pt>
                <c:pt idx="2">
                  <c:v>44823</c:v>
                </c:pt>
                <c:pt idx="3">
                  <c:v>44834</c:v>
                </c:pt>
                <c:pt idx="4">
                  <c:v>44927</c:v>
                </c:pt>
                <c:pt idx="5">
                  <c:v>44977</c:v>
                </c:pt>
              </c:numCache>
            </c:numRef>
          </c:xVal>
          <c:yVal>
            <c:numRef>
              <c:f>'Budget Schedule'!$F$42:$F$48</c:f>
              <c:numCache>
                <c:formatCode>General</c:formatCode>
                <c:ptCount val="7"/>
                <c:pt idx="1">
                  <c:v>30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  <c:pt idx="5">
                  <c:v>30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'Budget Schedule'!$E$42:$E$48</c15:f>
                <c15:dlblRangeCache>
                  <c:ptCount val="7"/>
                  <c:pt idx="1">
                    <c:v>Corporate Budget Schedule</c:v>
                  </c:pt>
                  <c:pt idx="2">
                    <c:v>CAPEX input</c:v>
                  </c:pt>
                  <c:pt idx="3">
                    <c:v>OPEX input</c:v>
                  </c:pt>
                  <c:pt idx="4">
                    <c:v>Approvals</c:v>
                  </c:pt>
                  <c:pt idx="5">
                    <c:v>Budget submission</c:v>
                  </c:pt>
                  <c:pt idx="6">
                    <c:v>Вставьте новые строки над этой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46A8-4B76-8084-755CE4143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901088"/>
        <c:axId val="139901480"/>
      </c:scatterChart>
      <c:valAx>
        <c:axId val="139901088"/>
        <c:scaling>
          <c:orientation val="minMax"/>
        </c:scaling>
        <c:delete val="0"/>
        <c:axPos val="b"/>
        <c:numFmt formatCode="[$-419]mmmm;@" sourceLinked="0"/>
        <c:majorTickMark val="cross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39901480"/>
        <c:crosses val="autoZero"/>
        <c:crossBetween val="midCat"/>
        <c:majorUnit val="30"/>
      </c:valAx>
      <c:valAx>
        <c:axId val="139901480"/>
        <c:scaling>
          <c:orientation val="minMax"/>
          <c:max val="50"/>
          <c:min val="-100"/>
        </c:scaling>
        <c:delete val="1"/>
        <c:axPos val="r"/>
        <c:numFmt formatCode="General" sourceLinked="1"/>
        <c:majorTickMark val="out"/>
        <c:minorTickMark val="none"/>
        <c:tickLblPos val="nextTo"/>
        <c:crossAx val="139901088"/>
        <c:crosses val="max"/>
        <c:crossBetween val="midCat"/>
        <c:majorUnit val="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8100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74613</xdr:colOff>
      <xdr:row>2</xdr:row>
      <xdr:rowOff>31328</xdr:rowOff>
    </xdr:from>
    <xdr:to>
      <xdr:col>7</xdr:col>
      <xdr:colOff>201083</xdr:colOff>
      <xdr:row>26</xdr:row>
      <xdr:rowOff>127000</xdr:rowOff>
    </xdr:to>
    <xdr:graphicFrame macro="">
      <xdr:nvGraphicFramePr>
        <xdr:cNvPr id="2" name="Диаграмма 2">
          <a:extLst>
            <a:ext uri="{FF2B5EF4-FFF2-40B4-BE49-F238E27FC236}">
              <a16:creationId xmlns:a16="http://schemas.microsoft.com/office/drawing/2014/main" id="{3214F289-7DB7-4AB9-B970-797D4DCFD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Too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_Logistic/21_LOG_REPORTS/2020/SAVINGS/Request%20Tool/Request%20Tool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work_mail_v2.6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r"/>
      <sheetName val="SendMail"/>
      <sheetName val="EmailList"/>
      <sheetName val="TaskBook"/>
      <sheetName val="Budget Schedule"/>
      <sheetName val="Other"/>
    </sheetNames>
    <sheetDataSet>
      <sheetData sheetId="0"/>
      <sheetData sheetId="1"/>
      <sheetData sheetId="2"/>
      <sheetData sheetId="3"/>
      <sheetData sheetId="4">
        <row r="31">
          <cell r="B31">
            <v>44805</v>
          </cell>
          <cell r="D31">
            <v>1</v>
          </cell>
          <cell r="E31" t="str">
            <v>Рассылка годового расписания</v>
          </cell>
          <cell r="F31">
            <v>20</v>
          </cell>
          <cell r="G31">
            <v>20</v>
          </cell>
        </row>
        <row r="32">
          <cell r="B32">
            <v>44805</v>
          </cell>
          <cell r="D32">
            <v>1</v>
          </cell>
          <cell r="E32" t="str">
            <v>Рассылка форм CAPEX и OPEX</v>
          </cell>
          <cell r="F32">
            <v>-25</v>
          </cell>
          <cell r="G32">
            <v>-45</v>
          </cell>
        </row>
        <row r="33">
          <cell r="B33">
            <v>44806</v>
          </cell>
          <cell r="D33">
            <v>11</v>
          </cell>
          <cell r="E33" t="str">
            <v>Подготовка и отправка форм CAPEX</v>
          </cell>
          <cell r="F33">
            <v>-40</v>
          </cell>
          <cell r="G33">
            <v>-15</v>
          </cell>
        </row>
        <row r="34">
          <cell r="B34">
            <v>44806</v>
          </cell>
          <cell r="D34">
            <v>12</v>
          </cell>
          <cell r="E34" t="str">
            <v>Подготовка и отправка форм OPEX</v>
          </cell>
          <cell r="F34">
            <v>-80</v>
          </cell>
          <cell r="G34">
            <v>-80</v>
          </cell>
        </row>
        <row r="35">
          <cell r="B35">
            <v>44847</v>
          </cell>
          <cell r="D35">
            <v>80</v>
          </cell>
          <cell r="E35" t="str">
            <v>Утверждение консолидированного бюджета</v>
          </cell>
          <cell r="F35">
            <v>-30</v>
          </cell>
          <cell r="G35">
            <v>-30</v>
          </cell>
        </row>
        <row r="36">
          <cell r="B36">
            <v>44936</v>
          </cell>
          <cell r="D36">
            <v>14</v>
          </cell>
          <cell r="E36" t="str">
            <v>Рассылка утвержденного бюджета</v>
          </cell>
          <cell r="F36">
            <v>-45</v>
          </cell>
          <cell r="G36">
            <v>-15</v>
          </cell>
        </row>
        <row r="37">
          <cell r="B37">
            <v>44957</v>
          </cell>
          <cell r="D37">
            <v>14</v>
          </cell>
          <cell r="E37" t="str">
            <v>Budget reviews</v>
          </cell>
          <cell r="F37">
            <v>-20</v>
          </cell>
          <cell r="G37">
            <v>-20</v>
          </cell>
        </row>
        <row r="38">
          <cell r="E38" t="str">
            <v>Вставьте новые строки над этой</v>
          </cell>
        </row>
        <row r="43">
          <cell r="B43">
            <v>44788</v>
          </cell>
          <cell r="E43" t="str">
            <v>Corporate Budget Schedule</v>
          </cell>
          <cell r="F43">
            <v>30</v>
          </cell>
        </row>
        <row r="44">
          <cell r="B44">
            <v>44823</v>
          </cell>
          <cell r="E44" t="str">
            <v>CAPEX input</v>
          </cell>
          <cell r="F44">
            <v>20</v>
          </cell>
        </row>
        <row r="45">
          <cell r="B45">
            <v>44834</v>
          </cell>
          <cell r="E45" t="str">
            <v>OPEX input</v>
          </cell>
          <cell r="F45">
            <v>30</v>
          </cell>
        </row>
        <row r="46">
          <cell r="B46">
            <v>44927</v>
          </cell>
          <cell r="E46" t="str">
            <v>Approvals</v>
          </cell>
          <cell r="F46">
            <v>20</v>
          </cell>
        </row>
        <row r="47">
          <cell r="B47">
            <v>44977</v>
          </cell>
          <cell r="E47" t="str">
            <v>Budget submission</v>
          </cell>
          <cell r="F47">
            <v>30</v>
          </cell>
        </row>
        <row r="48">
          <cell r="E48" t="str">
            <v>Вставьте новые строки над этой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dMail"/>
      <sheetName val="EmailList"/>
      <sheetName val="ReceiveMail"/>
      <sheetName val="Template"/>
      <sheetName val="Settings"/>
    </sheetNames>
    <sheetDataSet>
      <sheetData sheetId="0" refreshError="1">
        <row r="7">
          <cell r="F7" t="str">
            <v>AGILITY</v>
          </cell>
        </row>
        <row r="8">
          <cell r="F8" t="str">
            <v>DHL</v>
          </cell>
        </row>
        <row r="9">
          <cell r="F9" t="str">
            <v>DSV</v>
          </cell>
        </row>
        <row r="10">
          <cell r="F10" t="str">
            <v>NUNNER</v>
          </cell>
        </row>
        <row r="11">
          <cell r="F11" t="str">
            <v>INTERRAIL</v>
          </cell>
        </row>
        <row r="12">
          <cell r="F12" t="str">
            <v>SAMSKIP</v>
          </cell>
        </row>
        <row r="13">
          <cell r="F13" t="str">
            <v>M&amp;M</v>
          </cell>
        </row>
        <row r="14">
          <cell r="F14" t="str">
            <v>СОВТРАНС</v>
          </cell>
        </row>
      </sheetData>
      <sheetData sheetId="1" refreshError="1"/>
      <sheetData sheetId="2" refreshError="1"/>
      <sheetData sheetId="3" refreshError="1"/>
      <sheetData sheetId="4" refreshError="1">
        <row r="2">
          <cell r="A2" t="str">
            <v>Bolushevskaya Tatyana</v>
          </cell>
          <cell r="C2" t="str">
            <v>Import</v>
          </cell>
          <cell r="E2" t="str">
            <v>EURO</v>
          </cell>
          <cell r="G2" t="str">
            <v>DOOR</v>
          </cell>
          <cell r="I2" t="str">
            <v>EXW</v>
          </cell>
          <cell r="K2" t="str">
            <v>LCL Rail + Auto</v>
          </cell>
          <cell r="M2" t="str">
            <v>Auto</v>
          </cell>
          <cell r="O2" t="str">
            <v>kg</v>
          </cell>
          <cell r="Q2" t="str">
            <v>pcs</v>
          </cell>
          <cell r="S2" t="str">
            <v>mm</v>
          </cell>
          <cell r="U2" t="str">
            <v>Crate</v>
          </cell>
          <cell r="W2" t="str">
            <v>Yes</v>
          </cell>
        </row>
        <row r="3">
          <cell r="A3" t="str">
            <v>Kuznetsova Sofia</v>
          </cell>
          <cell r="C3" t="str">
            <v>Export</v>
          </cell>
          <cell r="E3" t="str">
            <v>USD</v>
          </cell>
          <cell r="G3" t="str">
            <v>CY</v>
          </cell>
          <cell r="I3" t="str">
            <v>FCA</v>
          </cell>
          <cell r="K3" t="str">
            <v>LCL Sea + Auto</v>
          </cell>
          <cell r="M3" t="str">
            <v>Container 40ft</v>
          </cell>
          <cell r="O3" t="str">
            <v>t</v>
          </cell>
          <cell r="S3" t="str">
            <v>cm</v>
          </cell>
          <cell r="U3" t="str">
            <v>Big Bag</v>
          </cell>
          <cell r="W3" t="str">
            <v>No</v>
          </cell>
        </row>
        <row r="4">
          <cell r="A4" t="str">
            <v>Lyscov Alexander</v>
          </cell>
          <cell r="C4" t="str">
            <v>Local</v>
          </cell>
          <cell r="E4" t="str">
            <v>Руб</v>
          </cell>
          <cell r="G4" t="str">
            <v>FOR</v>
          </cell>
          <cell r="I4" t="str">
            <v>FAS</v>
          </cell>
          <cell r="K4" t="str">
            <v>LTL Auto</v>
          </cell>
          <cell r="M4" t="str">
            <v>Container 20ft</v>
          </cell>
          <cell r="S4" t="str">
            <v>m</v>
          </cell>
          <cell r="U4" t="str">
            <v>Pallet</v>
          </cell>
        </row>
        <row r="5">
          <cell r="A5" t="str">
            <v>Sokolova Tatyana</v>
          </cell>
          <cell r="G5" t="str">
            <v>LI</v>
          </cell>
          <cell r="I5" t="str">
            <v>FOB</v>
          </cell>
          <cell r="K5" t="str">
            <v>Air</v>
          </cell>
          <cell r="M5" t="str">
            <v>Container OpenTop</v>
          </cell>
        </row>
        <row r="6">
          <cell r="A6" t="str">
            <v>Chuprakov Nikita</v>
          </cell>
          <cell r="G6" t="str">
            <v>FI</v>
          </cell>
          <cell r="I6" t="str">
            <v>CFR</v>
          </cell>
          <cell r="K6" t="str">
            <v>Air + Auto</v>
          </cell>
        </row>
        <row r="7">
          <cell r="I7" t="str">
            <v>CIF</v>
          </cell>
          <cell r="K7" t="str">
            <v>FTL Auto</v>
          </cell>
        </row>
        <row r="8">
          <cell r="I8" t="str">
            <v>CPT</v>
          </cell>
          <cell r="K8" t="str">
            <v>Auto 2t</v>
          </cell>
        </row>
        <row r="9">
          <cell r="I9" t="str">
            <v>CIP</v>
          </cell>
          <cell r="K9" t="str">
            <v>Auto Euro</v>
          </cell>
        </row>
        <row r="10">
          <cell r="I10" t="str">
            <v>DPU</v>
          </cell>
          <cell r="K10" t="str">
            <v>Auto - 5-10 t</v>
          </cell>
        </row>
        <row r="11">
          <cell r="I11" t="str">
            <v>DAP</v>
          </cell>
          <cell r="K11" t="str">
            <v>Rail + Auto</v>
          </cell>
        </row>
        <row r="12">
          <cell r="K12" t="str">
            <v>Sea + Auto</v>
          </cell>
        </row>
        <row r="13">
          <cell r="K13" t="str">
            <v>LCL Sea + Air</v>
          </cell>
        </row>
        <row r="14">
          <cell r="K14" t="str">
            <v>LCL Sea + Air</v>
          </cell>
        </row>
        <row r="15">
          <cell r="K15" t="str">
            <v>Sea + Air</v>
          </cell>
        </row>
        <row r="16">
          <cell r="K16" t="str">
            <v>Ex Works</v>
          </cell>
        </row>
        <row r="17">
          <cell r="K17" t="str">
            <v>Express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dMail"/>
      <sheetName val="ReceiveMail"/>
      <sheetName val="EmailList"/>
      <sheetName val="Template"/>
      <sheetName val="Settings"/>
    </sheetNames>
    <sheetDataSet>
      <sheetData sheetId="0">
        <row r="5">
          <cell r="F5" t="str">
            <v>DACHSER</v>
          </cell>
        </row>
      </sheetData>
      <sheetData sheetId="1"/>
      <sheetData sheetId="2"/>
      <sheetData sheetId="3"/>
      <sheetData sheetId="4">
        <row r="2">
          <cell r="A2" t="str">
            <v>Болушевская Татьяна</v>
          </cell>
          <cell r="Y2" t="str">
            <v>Открыть перед отправкой</v>
          </cell>
        </row>
        <row r="3">
          <cell r="Y3" t="str">
            <v>Отправить без открытия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4BA86-7206-449A-9B51-17990D8B7D37}">
  <sheetPr codeName="Sheet3">
    <pageSetUpPr fitToPage="1"/>
  </sheetPr>
  <dimension ref="B4:J48"/>
  <sheetViews>
    <sheetView showGridLines="0" tabSelected="1" topLeftCell="B1" zoomScale="90" zoomScaleNormal="90" workbookViewId="0">
      <selection activeCell="B31" sqref="B31:B36"/>
    </sheetView>
  </sheetViews>
  <sheetFormatPr defaultRowHeight="15" x14ac:dyDescent="0.25"/>
  <cols>
    <col min="1" max="1" width="3.7109375" style="2" customWidth="1"/>
    <col min="2" max="3" width="17.28515625" style="2" customWidth="1"/>
    <col min="4" max="4" width="18.42578125" style="2" customWidth="1"/>
    <col min="5" max="5" width="42.85546875" style="2" customWidth="1"/>
    <col min="6" max="6" width="22.7109375" style="2" customWidth="1"/>
    <col min="7" max="7" width="18.7109375" style="2" customWidth="1"/>
    <col min="8" max="8" width="18.28515625" style="2" bestFit="1" customWidth="1"/>
    <col min="9" max="9" width="5.5703125" style="2" customWidth="1"/>
    <col min="10" max="10" width="11" style="2" bestFit="1" customWidth="1"/>
    <col min="11" max="16384" width="9.140625" style="2"/>
  </cols>
  <sheetData>
    <row r="4" spans="10:10" x14ac:dyDescent="0.25">
      <c r="J4" s="1"/>
    </row>
    <row r="5" spans="10:10" x14ac:dyDescent="0.25">
      <c r="J5" s="3"/>
    </row>
    <row r="28" spans="2:10" ht="21" x14ac:dyDescent="0.35">
      <c r="B28" s="4" t="s">
        <v>0</v>
      </c>
      <c r="C28" s="4"/>
      <c r="D28" s="4"/>
    </row>
    <row r="29" spans="2:10" ht="21.75" customHeight="1" x14ac:dyDescent="0.25">
      <c r="B29" s="5" t="s">
        <v>1</v>
      </c>
      <c r="C29" s="5" t="s">
        <v>2</v>
      </c>
      <c r="D29" s="5" t="s">
        <v>3</v>
      </c>
      <c r="E29" s="5" t="s">
        <v>4</v>
      </c>
      <c r="F29" s="5" t="s">
        <v>5</v>
      </c>
      <c r="G29" s="5" t="s">
        <v>6</v>
      </c>
      <c r="H29" s="5" t="s">
        <v>7</v>
      </c>
    </row>
    <row r="30" spans="2:10" s="8" customFormat="1" ht="11.25" x14ac:dyDescent="0.2">
      <c r="B30" s="6"/>
      <c r="C30" s="6"/>
      <c r="D30" s="6"/>
      <c r="E30" s="7"/>
      <c r="F30" s="6"/>
      <c r="G30" s="6"/>
      <c r="H30" s="6"/>
    </row>
    <row r="31" spans="2:10" ht="18" customHeight="1" x14ac:dyDescent="0.25">
      <c r="B31" s="9">
        <f>WORKDAY(B43,13)</f>
        <v>44805</v>
      </c>
      <c r="C31" s="9">
        <f>WORKDAY(B31,D31)</f>
        <v>44806</v>
      </c>
      <c r="D31" s="10">
        <v>1</v>
      </c>
      <c r="E31" s="11" t="s">
        <v>8</v>
      </c>
      <c r="F31" s="10">
        <v>20</v>
      </c>
      <c r="G31" s="10">
        <f>F31</f>
        <v>20</v>
      </c>
      <c r="H31" s="10" t="s">
        <v>9</v>
      </c>
      <c r="J31" s="12"/>
    </row>
    <row r="32" spans="2:10" ht="18" customHeight="1" x14ac:dyDescent="0.25">
      <c r="B32" s="9">
        <f>WORKDAY(B31,0)</f>
        <v>44805</v>
      </c>
      <c r="C32" s="9">
        <f t="shared" ref="C32" si="0">WORKDAY(B32,D32)</f>
        <v>44806</v>
      </c>
      <c r="D32" s="10">
        <v>1</v>
      </c>
      <c r="E32" s="11" t="s">
        <v>10</v>
      </c>
      <c r="F32" s="10">
        <v>-25</v>
      </c>
      <c r="G32" s="10">
        <f>F32-F31</f>
        <v>-45</v>
      </c>
      <c r="H32" s="10" t="s">
        <v>9</v>
      </c>
    </row>
    <row r="33" spans="2:8" ht="18" customHeight="1" x14ac:dyDescent="0.25">
      <c r="B33" s="9">
        <f>WORKDAY(C32,0)</f>
        <v>44806</v>
      </c>
      <c r="C33" s="9">
        <f>WORKDAY(B33,D33)</f>
        <v>44823</v>
      </c>
      <c r="D33" s="10">
        <v>11</v>
      </c>
      <c r="E33" s="11" t="s">
        <v>11</v>
      </c>
      <c r="F33" s="10">
        <f>F32-15</f>
        <v>-40</v>
      </c>
      <c r="G33" s="10">
        <f>F33-F32</f>
        <v>-15</v>
      </c>
      <c r="H33" s="10" t="s">
        <v>12</v>
      </c>
    </row>
    <row r="34" spans="2:8" ht="18" customHeight="1" x14ac:dyDescent="0.25">
      <c r="B34" s="9">
        <f>WORKDAY(C32,0)</f>
        <v>44806</v>
      </c>
      <c r="C34" s="9">
        <f>WORKDAY(B34,D34)</f>
        <v>44824</v>
      </c>
      <c r="D34" s="10">
        <v>12</v>
      </c>
      <c r="E34" s="11" t="s">
        <v>13</v>
      </c>
      <c r="F34" s="10">
        <v>-80</v>
      </c>
      <c r="G34" s="10">
        <f>F34</f>
        <v>-80</v>
      </c>
      <c r="H34" s="10" t="s">
        <v>12</v>
      </c>
    </row>
    <row r="35" spans="2:8" ht="18" customHeight="1" x14ac:dyDescent="0.25">
      <c r="B35" s="9">
        <v>44847</v>
      </c>
      <c r="C35" s="9">
        <f>B46</f>
        <v>44927</v>
      </c>
      <c r="D35" s="10">
        <f>C35-B35</f>
        <v>80</v>
      </c>
      <c r="E35" s="11" t="s">
        <v>14</v>
      </c>
      <c r="F35" s="10">
        <v>-30</v>
      </c>
      <c r="G35" s="10">
        <f>F35</f>
        <v>-30</v>
      </c>
      <c r="H35" s="10" t="s">
        <v>15</v>
      </c>
    </row>
    <row r="36" spans="2:8" ht="18" customHeight="1" x14ac:dyDescent="0.25">
      <c r="B36" s="9">
        <f>WORKDAY(C35,7)</f>
        <v>44936</v>
      </c>
      <c r="C36" s="9">
        <f>WORKDAY(B36,D36)</f>
        <v>44956</v>
      </c>
      <c r="D36" s="10">
        <v>14</v>
      </c>
      <c r="E36" s="11" t="s">
        <v>16</v>
      </c>
      <c r="F36" s="10">
        <f>F35-15</f>
        <v>-45</v>
      </c>
      <c r="G36" s="10">
        <f>F36-F35</f>
        <v>-15</v>
      </c>
      <c r="H36" s="10" t="s">
        <v>9</v>
      </c>
    </row>
    <row r="37" spans="2:8" ht="18" customHeight="1" x14ac:dyDescent="0.25">
      <c r="B37" s="9">
        <f>WORKDAY(C36,1)</f>
        <v>44957</v>
      </c>
      <c r="C37" s="9">
        <f>WORKDAY(B37,D37)</f>
        <v>44977</v>
      </c>
      <c r="D37" s="10">
        <v>14</v>
      </c>
      <c r="E37" s="11" t="s">
        <v>17</v>
      </c>
      <c r="F37" s="10">
        <v>-20</v>
      </c>
      <c r="G37" s="10">
        <f>F37</f>
        <v>-20</v>
      </c>
      <c r="H37" s="10" t="s">
        <v>9</v>
      </c>
    </row>
    <row r="38" spans="2:8" x14ac:dyDescent="0.25">
      <c r="B38" s="13"/>
      <c r="C38" s="13"/>
      <c r="D38" s="13"/>
      <c r="E38" s="14" t="s">
        <v>18</v>
      </c>
      <c r="F38" s="13"/>
      <c r="G38" s="13"/>
    </row>
    <row r="40" spans="2:8" ht="21" x14ac:dyDescent="0.35">
      <c r="B40" s="4" t="s">
        <v>19</v>
      </c>
      <c r="C40" s="4"/>
      <c r="D40" s="4"/>
    </row>
    <row r="41" spans="2:8" ht="18.75" x14ac:dyDescent="0.25">
      <c r="B41" s="5" t="s">
        <v>20</v>
      </c>
      <c r="C41" s="5"/>
      <c r="D41" s="5"/>
      <c r="E41" s="5" t="s">
        <v>4</v>
      </c>
      <c r="F41" s="5" t="s">
        <v>21</v>
      </c>
    </row>
    <row r="42" spans="2:8" s="8" customFormat="1" ht="11.25" x14ac:dyDescent="0.2">
      <c r="B42" s="6"/>
      <c r="C42" s="6"/>
      <c r="D42" s="6"/>
      <c r="E42" s="7"/>
      <c r="F42" s="6"/>
    </row>
    <row r="43" spans="2:8" ht="18" customHeight="1" x14ac:dyDescent="0.25">
      <c r="B43" s="9">
        <v>44788</v>
      </c>
      <c r="C43" s="9"/>
      <c r="D43" s="10"/>
      <c r="E43" s="11" t="s">
        <v>22</v>
      </c>
      <c r="F43" s="10">
        <v>30</v>
      </c>
    </row>
    <row r="44" spans="2:8" ht="18" customHeight="1" x14ac:dyDescent="0.25">
      <c r="B44" s="9">
        <v>44823</v>
      </c>
      <c r="C44" s="9"/>
      <c r="D44" s="10"/>
      <c r="E44" s="15" t="s">
        <v>23</v>
      </c>
      <c r="F44" s="10">
        <v>20</v>
      </c>
    </row>
    <row r="45" spans="2:8" ht="18" customHeight="1" x14ac:dyDescent="0.25">
      <c r="B45" s="9">
        <v>44834</v>
      </c>
      <c r="C45" s="9"/>
      <c r="D45" s="10"/>
      <c r="E45" s="15" t="s">
        <v>24</v>
      </c>
      <c r="F45" s="10">
        <v>30</v>
      </c>
    </row>
    <row r="46" spans="2:8" ht="18" customHeight="1" x14ac:dyDescent="0.25">
      <c r="B46" s="9">
        <v>44927</v>
      </c>
      <c r="C46" s="9"/>
      <c r="D46" s="10"/>
      <c r="E46" s="11" t="s">
        <v>25</v>
      </c>
      <c r="F46" s="10">
        <v>20</v>
      </c>
    </row>
    <row r="47" spans="2:8" ht="18" customHeight="1" x14ac:dyDescent="0.25">
      <c r="B47" s="9">
        <v>44977</v>
      </c>
      <c r="C47" s="9"/>
      <c r="D47" s="10"/>
      <c r="E47" s="11" t="s">
        <v>26</v>
      </c>
      <c r="F47" s="10">
        <v>30</v>
      </c>
    </row>
    <row r="48" spans="2:8" x14ac:dyDescent="0.25">
      <c r="B48" s="13"/>
      <c r="C48" s="13"/>
      <c r="D48" s="13"/>
      <c r="E48" s="14" t="s">
        <v>18</v>
      </c>
      <c r="F48" s="13"/>
    </row>
  </sheetData>
  <pageMargins left="0.35" right="0.35" top="0.5" bottom="0.5" header="0.25" footer="0.25"/>
  <pageSetup paperSize="9" scale="87" fitToHeight="0" orientation="landscape" r:id="rId1"/>
  <headerFooter>
    <oddFooter>&amp;C&amp;1#&amp;"Arial"&amp;10&amp;K000000SULZER CONFIDENTIAL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Schedule</vt:lpstr>
      <vt:lpstr>'Budget Schedule'!Print_Area</vt:lpstr>
      <vt:lpstr>'Budget Schedule'!Print_Titles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Chuprakov, Nikita</dc:creator>
  <cp:lastModifiedBy>Chuprakov, Nikita</cp:lastModifiedBy>
  <dcterms:created xsi:type="dcterms:W3CDTF">2022-09-01T14:00:24Z</dcterms:created>
  <dcterms:modified xsi:type="dcterms:W3CDTF">2022-09-01T14:00:34Z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c3eb348-6bb5-454e-8246-2b03a499fa4a_Enabled">
    <vt:lpwstr>true</vt:lpwstr>
  </property>
  <property fmtid="{D5CDD505-2E9C-101B-9397-08002B2CF9AE}" pid="3" name="MSIP_Label_dc3eb348-6bb5-454e-8246-2b03a499fa4a_SetDate">
    <vt:lpwstr>2022-09-01T14:00:29Z</vt:lpwstr>
  </property>
  <property fmtid="{D5CDD505-2E9C-101B-9397-08002B2CF9AE}" pid="4" name="MSIP_Label_dc3eb348-6bb5-454e-8246-2b03a499fa4a_Method">
    <vt:lpwstr>Standard</vt:lpwstr>
  </property>
  <property fmtid="{D5CDD505-2E9C-101B-9397-08002B2CF9AE}" pid="5" name="MSIP_Label_dc3eb348-6bb5-454e-8246-2b03a499fa4a_Name">
    <vt:lpwstr>dc3eb348-6bb5-454e-8246-2b03a499fa4a</vt:lpwstr>
  </property>
  <property fmtid="{D5CDD505-2E9C-101B-9397-08002B2CF9AE}" pid="6" name="MSIP_Label_dc3eb348-6bb5-454e-8246-2b03a499fa4a_SiteId">
    <vt:lpwstr>d9c7995d-4c06-40b7-829c-3921bdc751ed</vt:lpwstr>
  </property>
  <property fmtid="{D5CDD505-2E9C-101B-9397-08002B2CF9AE}" pid="7" name="MSIP_Label_dc3eb348-6bb5-454e-8246-2b03a499fa4a_ActionId">
    <vt:lpwstr>863440f1-04c0-487f-b77e-88ed35b322ad</vt:lpwstr>
  </property>
  <property fmtid="{D5CDD505-2E9C-101B-9397-08002B2CF9AE}" pid="8" name="MSIP_Label_dc3eb348-6bb5-454e-8246-2b03a499fa4a_ContentBits">
    <vt:lpwstr>2</vt:lpwstr>
  </property>
</Properties>
</file>