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ЭтаКнига"/>
  <mc:AlternateContent xmlns:mc="http://schemas.openxmlformats.org/markup-compatibility/2006">
    <mc:Choice Requires="x15">
      <x15ac:absPath xmlns:x15ac="http://schemas.microsoft.com/office/spreadsheetml/2010/11/ac" url="G:\_EXCELWORLD\TEST-193 GoalSeek problem 23-08-2022\"/>
    </mc:Choice>
  </mc:AlternateContent>
  <bookViews>
    <workbookView xWindow="0" yWindow="0" windowWidth="28800" windowHeight="10545" tabRatio="686" activeTab="4"/>
  </bookViews>
  <sheets>
    <sheet name="Константы" sheetId="7" r:id="rId1"/>
    <sheet name=" давление" sheetId="73" r:id="rId2"/>
    <sheet name="Zзаб" sheetId="75" r:id="rId3"/>
    <sheet name="ВГФ" sheetId="87" r:id="rId4"/>
    <sheet name="Qmin" sheetId="88" r:id="rId5"/>
    <sheet name="Критерий1" sheetId="100" r:id="rId6"/>
    <sheet name="Критерий2" sheetId="101" r:id="rId7"/>
    <sheet name="Критерий3" sheetId="102" r:id="rId8"/>
    <sheet name="Qmin (0)" sheetId="103" r:id="rId9"/>
    <sheet name="Критерий3 (0)" sheetId="105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I" localSheetId="8">'[1]Table 1'!#REF!</definedName>
    <definedName name="\I" localSheetId="9">'[1]Table 1'!#REF!</definedName>
    <definedName name="\I">'[1]Table 1'!#REF!</definedName>
    <definedName name="___MC12" localSheetId="8">#REF!</definedName>
    <definedName name="___MC12" localSheetId="9">#REF!</definedName>
    <definedName name="___MC12">#REF!</definedName>
    <definedName name="___MC5" localSheetId="8">#REF!</definedName>
    <definedName name="___MC5" localSheetId="9">#REF!</definedName>
    <definedName name="___MC5">#REF!</definedName>
    <definedName name="___MC7" localSheetId="8">#REF!</definedName>
    <definedName name="___MC7" localSheetId="9">#REF!</definedName>
    <definedName name="___MC7">#REF!</definedName>
    <definedName name="___POS1" localSheetId="8">#REF!</definedName>
    <definedName name="___POS1" localSheetId="9">#REF!</definedName>
    <definedName name="___POS1">#REF!</definedName>
    <definedName name="___POS2" localSheetId="8">#REF!</definedName>
    <definedName name="___POS2" localSheetId="9">#REF!</definedName>
    <definedName name="___POS2">#REF!</definedName>
    <definedName name="___POS3" localSheetId="8">#REF!</definedName>
    <definedName name="___POS3" localSheetId="9">#REF!</definedName>
    <definedName name="___POS3">#REF!</definedName>
    <definedName name="___RoC12" localSheetId="8">#REF!</definedName>
    <definedName name="___RoC12" localSheetId="9">#REF!</definedName>
    <definedName name="___RoC12">#REF!</definedName>
    <definedName name="___RoC5" localSheetId="8">#REF!</definedName>
    <definedName name="___RoC5" localSheetId="9">#REF!</definedName>
    <definedName name="___RoC5">#REF!</definedName>
    <definedName name="___RoC7" localSheetId="8">#REF!</definedName>
    <definedName name="___RoC7" localSheetId="9">#REF!</definedName>
    <definedName name="___RoC7">#REF!</definedName>
    <definedName name="___SC3" localSheetId="8">#REF!</definedName>
    <definedName name="___SC3" localSheetId="9">#REF!</definedName>
    <definedName name="___SC3">#REF!</definedName>
    <definedName name="___SC4" localSheetId="8">#REF!</definedName>
    <definedName name="___SC4" localSheetId="9">#REF!</definedName>
    <definedName name="___SC4">#REF!</definedName>
    <definedName name="___SC5" localSheetId="8">#REF!</definedName>
    <definedName name="___SC5" localSheetId="9">#REF!</definedName>
    <definedName name="___SC5">#REF!</definedName>
    <definedName name="___TXT1" localSheetId="8">#REF!</definedName>
    <definedName name="___TXT1" localSheetId="9">#REF!</definedName>
    <definedName name="___TXT1">#REF!</definedName>
    <definedName name="___TXT2" localSheetId="8">#REF!</definedName>
    <definedName name="___TXT2" localSheetId="9">#REF!</definedName>
    <definedName name="___TXT2">#REF!</definedName>
    <definedName name="___TXT3" localSheetId="8">'[1]Table 2'!#REF!</definedName>
    <definedName name="___TXT3" localSheetId="9">'[1]Table 2'!#REF!</definedName>
    <definedName name="___TXT3">'[1]Table 2'!#REF!</definedName>
    <definedName name="__MC12" localSheetId="8">#REF!</definedName>
    <definedName name="__MC12" localSheetId="9">#REF!</definedName>
    <definedName name="__MC12">#REF!</definedName>
    <definedName name="__MC5" localSheetId="8">#REF!</definedName>
    <definedName name="__MC5" localSheetId="9">#REF!</definedName>
    <definedName name="__MC5">#REF!</definedName>
    <definedName name="__MC7" localSheetId="8">#REF!</definedName>
    <definedName name="__MC7" localSheetId="9">#REF!</definedName>
    <definedName name="__MC7">#REF!</definedName>
    <definedName name="__POS1" localSheetId="8">#REF!</definedName>
    <definedName name="__POS1" localSheetId="9">#REF!</definedName>
    <definedName name="__POS1">#REF!</definedName>
    <definedName name="__POS2" localSheetId="8">#REF!</definedName>
    <definedName name="__POS2" localSheetId="9">#REF!</definedName>
    <definedName name="__POS2">#REF!</definedName>
    <definedName name="__POS3" localSheetId="8">#REF!</definedName>
    <definedName name="__POS3" localSheetId="9">#REF!</definedName>
    <definedName name="__POS3">#REF!</definedName>
    <definedName name="__RoC12" localSheetId="8">#REF!</definedName>
    <definedName name="__RoC12" localSheetId="9">#REF!</definedName>
    <definedName name="__RoC12">#REF!</definedName>
    <definedName name="__RoC5" localSheetId="8">#REF!</definedName>
    <definedName name="__RoC5" localSheetId="9">#REF!</definedName>
    <definedName name="__RoC5">#REF!</definedName>
    <definedName name="__RoC7" localSheetId="8">#REF!</definedName>
    <definedName name="__RoC7" localSheetId="9">#REF!</definedName>
    <definedName name="__RoC7">#REF!</definedName>
    <definedName name="__SC3" localSheetId="8">#REF!</definedName>
    <definedName name="__SC3" localSheetId="9">#REF!</definedName>
    <definedName name="__SC3">#REF!</definedName>
    <definedName name="__SC4" localSheetId="8">#REF!</definedName>
    <definedName name="__SC4" localSheetId="9">#REF!</definedName>
    <definedName name="__SC4">#REF!</definedName>
    <definedName name="__SC5" localSheetId="8">#REF!</definedName>
    <definedName name="__SC5" localSheetId="9">#REF!</definedName>
    <definedName name="__SC5">#REF!</definedName>
    <definedName name="__TXT1" localSheetId="8">#REF!</definedName>
    <definedName name="__TXT1" localSheetId="9">#REF!</definedName>
    <definedName name="__TXT1">#REF!</definedName>
    <definedName name="__TXT2" localSheetId="8">#REF!</definedName>
    <definedName name="__TXT2" localSheetId="9">#REF!</definedName>
    <definedName name="__TXT2">#REF!</definedName>
    <definedName name="__TXT3" localSheetId="8">'[1]Table 2'!#REF!</definedName>
    <definedName name="__TXT3" localSheetId="9">'[1]Table 2'!#REF!</definedName>
    <definedName name="__TXT3">'[1]Table 2'!#REF!</definedName>
    <definedName name="_a34" localSheetId="8">#REF!</definedName>
    <definedName name="_a34" localSheetId="9">#REF!</definedName>
    <definedName name="_a34">#REF!</definedName>
    <definedName name="_macro">[2]Sys!$H$3:$H$10</definedName>
    <definedName name="_MC12" localSheetId="8">#REF!</definedName>
    <definedName name="_MC12" localSheetId="9">#REF!</definedName>
    <definedName name="_MC12">#REF!</definedName>
    <definedName name="_MC5" localSheetId="8">#REF!</definedName>
    <definedName name="_MC5" localSheetId="9">#REF!</definedName>
    <definedName name="_MC5">#REF!</definedName>
    <definedName name="_MC7" localSheetId="8">#REF!</definedName>
    <definedName name="_MC7" localSheetId="9">#REF!</definedName>
    <definedName name="_MC7">#REF!</definedName>
    <definedName name="_met_benefit">[2]Sys!$B$12:$B$28</definedName>
    <definedName name="_met_group">[2]Sys!$B$65:$B$69</definedName>
    <definedName name="_met_hard_res">[2]Sys!$H$45:$H$51</definedName>
    <definedName name="_met_lic_type">[2]Sys!$B$31:$B$32</definedName>
    <definedName name="_met_tax_mode">[2]Sys!$E$31:$E$32</definedName>
    <definedName name="_NB_agas">'[2]Сц условия'!$F$306:$F$333</definedName>
    <definedName name="_NB_gas">'[2]Сц условия'!$F$283:$F$304</definedName>
    <definedName name="_NB_oil">'[2]Сц условия'!$F$39:$F$159</definedName>
    <definedName name="_POS1" localSheetId="8">#REF!</definedName>
    <definedName name="_POS1" localSheetId="9">#REF!</definedName>
    <definedName name="_POS1">#REF!</definedName>
    <definedName name="_POS2" localSheetId="8">#REF!</definedName>
    <definedName name="_POS2" localSheetId="9">#REF!</definedName>
    <definedName name="_POS2">#REF!</definedName>
    <definedName name="_POS3" localSheetId="8">#REF!</definedName>
    <definedName name="_POS3" localSheetId="9">#REF!</definedName>
    <definedName name="_POS3">#REF!</definedName>
    <definedName name="_RoC12" localSheetId="8">#REF!</definedName>
    <definedName name="_RoC12" localSheetId="9">#REF!</definedName>
    <definedName name="_RoC12">#REF!</definedName>
    <definedName name="_RoC5" localSheetId="8">#REF!</definedName>
    <definedName name="_RoC5" localSheetId="9">#REF!</definedName>
    <definedName name="_RoC5">#REF!</definedName>
    <definedName name="_RoC7" localSheetId="8">#REF!</definedName>
    <definedName name="_RoC7" localSheetId="9">#REF!</definedName>
    <definedName name="_RoC7">#REF!</definedName>
    <definedName name="_SC3" localSheetId="8">#REF!</definedName>
    <definedName name="_SC3" localSheetId="9">#REF!</definedName>
    <definedName name="_SC3">#REF!</definedName>
    <definedName name="_SC4" localSheetId="8">#REF!</definedName>
    <definedName name="_SC4" localSheetId="9">#REF!</definedName>
    <definedName name="_SC4">#REF!</definedName>
    <definedName name="_SC5" localSheetId="8">#REF!</definedName>
    <definedName name="_SC5" localSheetId="9">#REF!</definedName>
    <definedName name="_SC5">#REF!</definedName>
    <definedName name="_TXT1" localSheetId="8">#REF!</definedName>
    <definedName name="_TXT1" localSheetId="9">#REF!</definedName>
    <definedName name="_TXT1">#REF!</definedName>
    <definedName name="_TXT2" localSheetId="8">#REF!</definedName>
    <definedName name="_TXT2" localSheetId="9">#REF!</definedName>
    <definedName name="_TXT2">#REF!</definedName>
    <definedName name="_TXT3" localSheetId="8">'[1]Table 2'!#REF!</definedName>
    <definedName name="_TXT3" localSheetId="9">'[1]Table 2'!#REF!</definedName>
    <definedName name="_TXT3">'[1]Table 2'!#REF!</definedName>
    <definedName name="_Номер_контейнера_SL_1">'[3]Отбор проб'!$G$24</definedName>
    <definedName name="_Номер_контейнера_SL_2">'[3]Отбор проб'!$G$26</definedName>
    <definedName name="_Номер_контейнера_SL_3" localSheetId="8">'[4]Отбор проб'!#REF!</definedName>
    <definedName name="_Номер_контейнера_SL_3" localSheetId="9">'[4]Отбор проб'!#REF!</definedName>
    <definedName name="_Номер_контейнера_SL_3">'[4]Отбор проб'!#REF!</definedName>
    <definedName name="_xlnm._FilterDatabase" localSheetId="8" hidden="1">#REF!</definedName>
    <definedName name="_xlnm._FilterDatabase" localSheetId="9" hidden="1">#REF!</definedName>
    <definedName name="_xlnm._FilterDatabase" hidden="1">#REF!</definedName>
    <definedName name="a" localSheetId="8">#REF!</definedName>
    <definedName name="a" localSheetId="9">#REF!</definedName>
    <definedName name="a">#REF!</definedName>
    <definedName name="AREA1" localSheetId="8">#REF!</definedName>
    <definedName name="AREA1" localSheetId="9">#REF!</definedName>
    <definedName name="AREA1">#REF!</definedName>
    <definedName name="AREA2" localSheetId="8">#REF!</definedName>
    <definedName name="AREA2" localSheetId="9">#REF!</definedName>
    <definedName name="AREA2">#REF!</definedName>
    <definedName name="AREA3" localSheetId="8">#REF!</definedName>
    <definedName name="AREA3" localSheetId="9">#REF!</definedName>
    <definedName name="AREA3">#REF!</definedName>
    <definedName name="asd" localSheetId="8">#REF!</definedName>
    <definedName name="asd" localSheetId="9">#REF!</definedName>
    <definedName name="asd">#REF!</definedName>
    <definedName name="B_0" localSheetId="8">#REF!</definedName>
    <definedName name="B_0" localSheetId="9">#REF!</definedName>
    <definedName name="B_0">#REF!</definedName>
    <definedName name="B_2" localSheetId="8">#REF!</definedName>
    <definedName name="B_2" localSheetId="9">#REF!</definedName>
    <definedName name="B_2">#REF!</definedName>
    <definedName name="bi" localSheetId="8">#REF!</definedName>
    <definedName name="bi" localSheetId="9">#REF!</definedName>
    <definedName name="bi">#REF!</definedName>
    <definedName name="CORM" localSheetId="8">'[1]Table 1'!#REF!</definedName>
    <definedName name="CORM" localSheetId="9">'[1]Table 1'!#REF!</definedName>
    <definedName name="CORM">'[1]Table 1'!#REF!</definedName>
    <definedName name="ddd">[5]Анализ1!$H$243:$L$243</definedName>
    <definedName name="dнкт" localSheetId="8">#REF!</definedName>
    <definedName name="dнкт" localSheetId="9">#REF!</definedName>
    <definedName name="dнкт">#REF!</definedName>
    <definedName name="FORC" localSheetId="8">'[1]Table 1'!#REF!</definedName>
    <definedName name="FORC" localSheetId="9">'[1]Table 1'!#REF!</definedName>
    <definedName name="FORC">'[1]Table 1'!#REF!</definedName>
    <definedName name="GASTEMP" localSheetId="8">'[1]Table 2'!#REF!</definedName>
    <definedName name="GASTEMP" localSheetId="9">'[1]Table 2'!#REF!</definedName>
    <definedName name="GASTEMP">'[1]Table 2'!#REF!</definedName>
    <definedName name="GOR">'[6]HyDyn-2'!$O$27</definedName>
    <definedName name="GORcor">[6]PhRec!$F$30</definedName>
    <definedName name="GORK" localSheetId="8">'[1]Table 1'!#REF!</definedName>
    <definedName name="GORK" localSheetId="9">'[1]Table 1'!#REF!</definedName>
    <definedName name="GORK">'[1]Table 1'!#REF!</definedName>
    <definedName name="GrData">[5]Управление!$A$23:$A$24</definedName>
    <definedName name="listF">[5]Управление!$V$23:$V$24</definedName>
    <definedName name="ListSum">[5]Управление!$X$23:$X$24</definedName>
    <definedName name="MOil" localSheetId="8">#REF!</definedName>
    <definedName name="MOil" localSheetId="9">#REF!</definedName>
    <definedName name="MOil">#REF!</definedName>
    <definedName name="OS" localSheetId="8">#REF!</definedName>
    <definedName name="OS" localSheetId="9">#REF!</definedName>
    <definedName name="OS">#REF!</definedName>
    <definedName name="OS_1" localSheetId="8">#REF!</definedName>
    <definedName name="OS_1" localSheetId="9">#REF!</definedName>
    <definedName name="OS_1">#REF!</definedName>
    <definedName name="PAGE" localSheetId="8">#REF!</definedName>
    <definedName name="PAGE" localSheetId="9">#REF!</definedName>
    <definedName name="PAGE">#REF!</definedName>
    <definedName name="PORB" localSheetId="8">'[1]Table 1'!#REF!</definedName>
    <definedName name="PORB" localSheetId="9">'[1]Table 1'!#REF!</definedName>
    <definedName name="PORB">'[1]Table 1'!#REF!</definedName>
    <definedName name="PRESSURE" localSheetId="8">#REF!</definedName>
    <definedName name="PRESSURE" localSheetId="9">#REF!</definedName>
    <definedName name="PRESSURE">#REF!</definedName>
    <definedName name="pril" localSheetId="8">#REF!</definedName>
    <definedName name="pril" localSheetId="9">#REF!</definedName>
    <definedName name="pril">#REF!</definedName>
    <definedName name="Psep">'[6]HyDyn-2'!$O$18</definedName>
    <definedName name="Pst">0.101325</definedName>
    <definedName name="Pзаб">'[6]HyDyn-2'!$O$10</definedName>
    <definedName name="Qmax" localSheetId="8">#REF!</definedName>
    <definedName name="Qmax" localSheetId="9">#REF!</definedName>
    <definedName name="Qmax">#REF!</definedName>
    <definedName name="Qmin" localSheetId="8">#REF!</definedName>
    <definedName name="Qmin" localSheetId="9">#REF!</definedName>
    <definedName name="Qmin">#REF!</definedName>
    <definedName name="qwe" localSheetId="8">#REF!</definedName>
    <definedName name="qwe" localSheetId="9">#REF!</definedName>
    <definedName name="qwe">#REF!</definedName>
    <definedName name="Qг">'[6]HyDyn-2'!$O$20</definedName>
    <definedName name="Qж">'[6]HyDyn-2'!$O$24</definedName>
    <definedName name="Qнж">'[6]HyDyn-2'!$O$23</definedName>
    <definedName name="re" localSheetId="8">#REF!</definedName>
    <definedName name="re" localSheetId="9">#REF!</definedName>
    <definedName name="re">#REF!</definedName>
    <definedName name="REF" localSheetId="8">#REF!</definedName>
    <definedName name="REF" localSheetId="9">#REF!</definedName>
    <definedName name="REF">#REF!</definedName>
    <definedName name="RoГаза" localSheetId="8">#REF!</definedName>
    <definedName name="RoГаза" localSheetId="9">#REF!</definedName>
    <definedName name="RoГаза">#REF!</definedName>
    <definedName name="s_19" localSheetId="8">#REF!</definedName>
    <definedName name="s_19" localSheetId="9">#REF!</definedName>
    <definedName name="s_19">#REF!</definedName>
    <definedName name="S_20" localSheetId="8">#REF!</definedName>
    <definedName name="S_20" localSheetId="9">#REF!</definedName>
    <definedName name="S_20">#REF!</definedName>
    <definedName name="S_21" localSheetId="8">#REF!</definedName>
    <definedName name="S_21" localSheetId="9">#REF!</definedName>
    <definedName name="S_21">#REF!</definedName>
    <definedName name="S_22" localSheetId="8">#REF!</definedName>
    <definedName name="S_22" localSheetId="9">#REF!</definedName>
    <definedName name="S_22">#REF!</definedName>
    <definedName name="S_23" localSheetId="8">#REF!</definedName>
    <definedName name="S_23" localSheetId="9">#REF!</definedName>
    <definedName name="S_23">#REF!</definedName>
    <definedName name="SATPRES" localSheetId="8">'[1]Table 1'!#REF!</definedName>
    <definedName name="SATPRES" localSheetId="9">'[1]Table 1'!#REF!</definedName>
    <definedName name="SATPRES">'[1]Table 1'!#REF!</definedName>
    <definedName name="SC" localSheetId="8">#REF!</definedName>
    <definedName name="SC" localSheetId="9">#REF!</definedName>
    <definedName name="SC">#REF!</definedName>
    <definedName name="SC3_" localSheetId="8">#REF!</definedName>
    <definedName name="SC3_" localSheetId="9">#REF!</definedName>
    <definedName name="SC3_">#REF!</definedName>
    <definedName name="SC4_" localSheetId="8">#REF!</definedName>
    <definedName name="SC4_" localSheetId="9">#REF!</definedName>
    <definedName name="SC4_">#REF!</definedName>
    <definedName name="SC5_" localSheetId="8">#REF!</definedName>
    <definedName name="SC5_" localSheetId="9">#REF!</definedName>
    <definedName name="SC5_">#REF!</definedName>
    <definedName name="SCORSM" localSheetId="8">'[1]Table 1'!#REF!</definedName>
    <definedName name="SCORSM" localSheetId="9">'[1]Table 1'!#REF!</definedName>
    <definedName name="SCORSM">'[1]Table 1'!#REF!</definedName>
    <definedName name="SelectGroup">[5]АнализВар!$BI$1:$BI$100</definedName>
    <definedName name="STPPRES" localSheetId="8">'[1]Table 1'!#REF!</definedName>
    <definedName name="STPPRES" localSheetId="9">'[1]Table 1'!#REF!</definedName>
    <definedName name="STPPRES">'[1]Table 1'!#REF!</definedName>
    <definedName name="STPTEMP" localSheetId="8">'[1]Table 1'!#REF!</definedName>
    <definedName name="STPTEMP" localSheetId="9">'[1]Table 1'!#REF!</definedName>
    <definedName name="STPTEMP">'[1]Table 1'!#REF!</definedName>
    <definedName name="TABLE" localSheetId="8">'[1]Table 1'!#REF!</definedName>
    <definedName name="TABLE" localSheetId="9">'[1]Table 1'!#REF!</definedName>
    <definedName name="TABLE">'[1]Table 1'!#REF!</definedName>
    <definedName name="TEMP" localSheetId="8">'[1]Table 1'!#REF!</definedName>
    <definedName name="TEMP" localSheetId="9">'[1]Table 1'!#REF!</definedName>
    <definedName name="TEMP">'[1]Table 1'!#REF!</definedName>
    <definedName name="Tsep">'[6]HyDyn-2'!$O$19</definedName>
    <definedName name="uiu" localSheetId="8">#REF!</definedName>
    <definedName name="uiu" localSheetId="9">#REF!</definedName>
    <definedName name="uiu">#REF!</definedName>
    <definedName name="wrn.RECOMB." localSheetId="9" hidden="1">{"RESC12",#N/A,TRUE,"Res-C12"}</definedName>
    <definedName name="wrn.RECOMB." hidden="1">{"RESC12",#N/A,TRUE,"Res-C12"}</definedName>
    <definedName name="Y" localSheetId="8">#REF!</definedName>
    <definedName name="Y" localSheetId="9">#REF!</definedName>
    <definedName name="Y">#REF!</definedName>
    <definedName name="Z">'[6]HyDyn-2'!$O$22</definedName>
    <definedName name="Z_фактор">[7]Zфакт.!$K$4:$K$10</definedName>
    <definedName name="апова" localSheetId="9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апова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Выход" localSheetId="8">#REF!,#REF!,#REF!</definedName>
    <definedName name="Выход" localSheetId="9">#REF!,#REF!,#REF!</definedName>
    <definedName name="Выход">#REF!,#REF!,#REF!</definedName>
    <definedName name="Давление_начала_кипения" localSheetId="8">#REF!</definedName>
    <definedName name="Давление_начала_кипения" localSheetId="9">#REF!</definedName>
    <definedName name="Давление_начала_кипения">#REF!</definedName>
    <definedName name="Давление_начала_конденсации" localSheetId="8">#REF!</definedName>
    <definedName name="Давление_начала_конденсации" localSheetId="9">#REF!</definedName>
    <definedName name="Давление_начала_конденсации">#REF!</definedName>
    <definedName name="Давление_сепарации">[8]Сост.газа1!$L$10</definedName>
    <definedName name="Имя_ступ">[8]Сост.газа1!$L$9</definedName>
    <definedName name="Имя_теста">[8]Сост.газа1!$L$8</definedName>
    <definedName name="Ку">'[6]HyDyn-2'!$O$25</definedName>
    <definedName name="лд" localSheetId="8">#REF!</definedName>
    <definedName name="лд" localSheetId="9">#REF!</definedName>
    <definedName name="лд">#REF!</definedName>
    <definedName name="лл" localSheetId="8">#REF!</definedName>
    <definedName name="лл" localSheetId="9">#REF!</definedName>
    <definedName name="лл">#REF!</definedName>
    <definedName name="Модель">[7]Zфакт.!$K$17:$K$32</definedName>
    <definedName name="Начальное_пластовое_давление">'[9]Отбор проб'!$E$16</definedName>
    <definedName name="Номер_баллона_SG_1">'[10]Отбор проб'!$G$30</definedName>
    <definedName name="Номер_баллона_SG_2">'[10]Отбор проб'!$G$31</definedName>
    <definedName name="Номер_баллона_SG_3">'[10]Отбор проб'!$G$32</definedName>
    <definedName name="_xlnm.Print_Area">[11]I!$I$18</definedName>
    <definedName name="оло" localSheetId="8">#REF!</definedName>
    <definedName name="оло" localSheetId="9">#REF!</definedName>
    <definedName name="оло">#REF!</definedName>
    <definedName name="Пластовая_температура">'[9]Отбор проб'!$E$18</definedName>
    <definedName name="рг">'[6]HyDyn-2'!$O$21</definedName>
    <definedName name="Режим">[12]HyDyn!$D$40</definedName>
    <definedName name="Рнк" localSheetId="8">#REF!</definedName>
    <definedName name="Рнк" localSheetId="9">#REF!</definedName>
    <definedName name="Рнк">#REF!</definedName>
    <definedName name="С5">[6]ExtGas!$B$42:$B$44</definedName>
    <definedName name="С5_1">[12]DIFGas!$C$34:$C$36</definedName>
    <definedName name="С5_10">[6]CvdGas!$K$34:$K$36</definedName>
    <definedName name="С5_2">[12]DIFGas!$D$34:$D$36</definedName>
    <definedName name="С5_3">[12]DIFGas!$E$34:$E$36</definedName>
    <definedName name="С5_4">[12]DIFGas!$F$34:$F$36</definedName>
    <definedName name="С5_5">[12]DIFGas!$G$34:$G$36</definedName>
    <definedName name="С5_6">[12]DIFGas!$H$34:$H$36</definedName>
    <definedName name="С5_7">[12]DIFGas!$I$34:$I$36</definedName>
    <definedName name="С5_8">[12]DIFGas!$J$34:$J$36</definedName>
    <definedName name="С5_9">[6]CvdGas!$M$34:$M$36</definedName>
    <definedName name="С5_SEP_1">[6]SEPGas!$C$34:$C$36</definedName>
    <definedName name="С5_SEP_2">[6]SEPGas!$D$34:$D$36</definedName>
    <definedName name="С5_SEP_3">[6]SEPGas!$E$34:$E$36</definedName>
    <definedName name="С5_SEP_4">[6]SEPGas!$F$34:$F$36</definedName>
    <definedName name="С5_SEP_5" localSheetId="8">[6]SEPGas!#REF!</definedName>
    <definedName name="С5_SEP_5" localSheetId="9">[6]SEPGas!#REF!</definedName>
    <definedName name="С5_SEP_5">[6]SEPGas!#REF!</definedName>
    <definedName name="С5_SEP_6">[13]SEPGas!$H$34:$H$36</definedName>
    <definedName name="С5_SEP_7">[13]SEPGas!$I$34:$I$36</definedName>
    <definedName name="СвФл">[6]ExtGas!$C$42:$C$43</definedName>
    <definedName name="СвФл_1">[12]DIFGas!$C$38:$C$40</definedName>
    <definedName name="СвФл_10">[6]CvdGas!$K$38:$K$39</definedName>
    <definedName name="СвФл_2">[12]DIFGas!$D$38:$D$40</definedName>
    <definedName name="СвФл_3">[12]DIFGas!$E$38:$E$40</definedName>
    <definedName name="СвФл_4">[12]DIFGas!$F$38:$F$40</definedName>
    <definedName name="СвФл_5">[12]DIFGas!$G$38:$G$40</definedName>
    <definedName name="СвФл_6">[12]DIFGas!$H$38:$H$40</definedName>
    <definedName name="СвФл_7">[12]DIFGas!$I$38:$I$40</definedName>
    <definedName name="СвФл_8">[12]DIFGas!$J$38:$J$40</definedName>
    <definedName name="СвФл_9">[6]CvdGas!$M$38:$M$39</definedName>
    <definedName name="СвФл_SEP_1">[6]SEPGas!$C$38:$C$39</definedName>
    <definedName name="СвФл_SEP_2">[6]SEPGas!$D$38:$D$39</definedName>
    <definedName name="СвФл_SEP_3">[6]SEPGas!$E$38:$E$39</definedName>
    <definedName name="СвФл_SEP_4">[6]SEPGas!$F$38:$F$39</definedName>
    <definedName name="СвФл_SEP_5" localSheetId="8">[6]SEPGas!#REF!</definedName>
    <definedName name="СвФл_SEP_5" localSheetId="9">[6]SEPGas!#REF!</definedName>
    <definedName name="СвФл_SEP_5">[6]SEPGas!#REF!</definedName>
    <definedName name="СвФл_SEP_6">[13]SEPGas!$H$38:$H$40</definedName>
    <definedName name="СвФл_SEP_7">[13]SEPGas!$I$38:$I$40</definedName>
    <definedName name="Состав">[6]ExtGas!$B$11:$B$27</definedName>
    <definedName name="Состав_1">[12]DIFGas!$C$15:$C$31</definedName>
    <definedName name="Состав_10">[6]CvdGas!$K$15:$K$31</definedName>
    <definedName name="Состав_2">[12]DIFGas!$D$15:$D$31</definedName>
    <definedName name="Состав_3">[12]DIFGas!$E$15:$E$31</definedName>
    <definedName name="Состав_4">[12]DIFGas!$F$15:$F$31</definedName>
    <definedName name="Состав_5">[12]DIFGas!$G$15:$G$31</definedName>
    <definedName name="Состав_6">[12]DIFGas!$H$15:$H$31</definedName>
    <definedName name="Состав_7">[12]DIFGas!$I$15:$I$31</definedName>
    <definedName name="Состав_8">[12]DIFGas!$J$15:$J$31</definedName>
    <definedName name="Состав_9">[6]CvdGas!$M$15:$M$31</definedName>
    <definedName name="Состав_SEP_1">[6]SEPGas!$C$15:$C$31</definedName>
    <definedName name="Состав_SEP_2">[6]SEPGas!$D$15:$D$31</definedName>
    <definedName name="Состав_SEP_3">[6]SEPGas!$E$15:$E$31</definedName>
    <definedName name="Состав_SEP_4">[6]SEPGas!$F$15:$F$31</definedName>
    <definedName name="Состав_SEP_5" localSheetId="8">[6]SEPGas!#REF!</definedName>
    <definedName name="Состав_SEP_5" localSheetId="9">[6]SEPGas!#REF!</definedName>
    <definedName name="Состав_SEP_5">[6]SEPGas!#REF!</definedName>
    <definedName name="Состав_SEP_6">[13]SEPGas!$H$15:$H$31</definedName>
    <definedName name="Состав_SEP_7">[13]SEPGas!$I$15:$I$31</definedName>
    <definedName name="Состав_Газа">[14]Сост.газа1!$N$9:$N$27</definedName>
    <definedName name="Список_ДО" localSheetId="8">#REF!</definedName>
    <definedName name="Список_ДО" localSheetId="9">#REF!</definedName>
    <definedName name="Список_ДО">#REF!</definedName>
    <definedName name="Список_Соотв" localSheetId="8">#REF!</definedName>
    <definedName name="Список_Соотв" localSheetId="9">#REF!</definedName>
    <definedName name="Список_Соотв">#REF!</definedName>
    <definedName name="Температура_сепарации">[8]Сост.газа1!$L$11</definedName>
    <definedName name="ТепСп">[6]ExtGas!$D$42:$D$43</definedName>
    <definedName name="ТепСп_1">[12]DIFGas!$C$42:$C$43</definedName>
    <definedName name="ТепСп_10">[6]CvdGas!$K$41:$K$42</definedName>
    <definedName name="ТепСп_2">[12]DIFGas!$D$42:$D$43</definedName>
    <definedName name="ТепСп_3">[12]DIFGas!$E$42:$E$43</definedName>
    <definedName name="ТепСп_4">[12]DIFGas!$F$42:$F$43</definedName>
    <definedName name="ТепСп_5">[12]DIFGas!$G$42:$G$43</definedName>
    <definedName name="ТепСп_6">[12]DIFGas!$H$42:$H$43</definedName>
    <definedName name="ТепСп_7">[12]DIFGas!$I$42:$I$43</definedName>
    <definedName name="ТепСп_8">[12]DIFGas!$J$42:$J$43</definedName>
    <definedName name="ТепСп_9">[6]CvdGas!$M$41:$M$42</definedName>
    <definedName name="ТепСп_SEP_1">[6]SEPGas!$C$41:$C$42</definedName>
    <definedName name="ТепСп_SEP_2">[6]SEPGas!$D$41:$D$42</definedName>
    <definedName name="ТепСп_SEP_3">[6]SEPGas!$E$41:$E$42</definedName>
    <definedName name="ТепСп_SEP_4">[6]SEPGas!$F$41:$F$42</definedName>
    <definedName name="ТепСп_SEP_5" localSheetId="8">[6]SEPGas!#REF!</definedName>
    <definedName name="ТепСп_SEP_5" localSheetId="9">[6]SEPGas!#REF!</definedName>
    <definedName name="ТепСп_SEP_5">[6]SEPGas!#REF!</definedName>
    <definedName name="ТепСп_SEP_6">[13]SEPGas!$H$42:$H$43</definedName>
    <definedName name="ТепСп_SEP_7">[13]SEPGas!$I$42:$I$43</definedName>
    <definedName name="Ткр" localSheetId="8">#REF!</definedName>
    <definedName name="Ткр" localSheetId="9">#REF!</definedName>
    <definedName name="Ткр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05" l="1"/>
  <c r="A6" i="105" s="1"/>
  <c r="A7" i="105" s="1"/>
  <c r="A8" i="105" s="1"/>
  <c r="A9" i="105" s="1"/>
  <c r="A10" i="105" s="1"/>
  <c r="A11" i="105" s="1"/>
  <c r="A12" i="105" s="1"/>
  <c r="A13" i="105" s="1"/>
  <c r="A14" i="105" s="1"/>
  <c r="A15" i="105" s="1"/>
  <c r="A16" i="105" s="1"/>
  <c r="A17" i="105" s="1"/>
  <c r="A18" i="105" s="1"/>
  <c r="A19" i="105" s="1"/>
  <c r="A20" i="105" s="1"/>
  <c r="A21" i="105" s="1"/>
  <c r="A22" i="105" s="1"/>
  <c r="A23" i="105" s="1"/>
  <c r="A24" i="105" s="1"/>
  <c r="A25" i="105" s="1"/>
  <c r="A26" i="105" s="1"/>
  <c r="A4" i="105"/>
  <c r="Q3" i="101"/>
  <c r="A4" i="103" l="1"/>
  <c r="A5" i="103" s="1"/>
  <c r="A6" i="103" s="1"/>
  <c r="A7" i="103" s="1"/>
  <c r="A8" i="103" s="1"/>
  <c r="A9" i="103" s="1"/>
  <c r="A10" i="103" s="1"/>
  <c r="A11" i="103" s="1"/>
  <c r="A12" i="103" s="1"/>
  <c r="A13" i="103" s="1"/>
  <c r="A14" i="103" s="1"/>
  <c r="A15" i="103" s="1"/>
  <c r="A16" i="103" s="1"/>
  <c r="A17" i="103" s="1"/>
  <c r="A18" i="103" s="1"/>
  <c r="A19" i="103" s="1"/>
  <c r="A20" i="103" s="1"/>
  <c r="A21" i="103" s="1"/>
  <c r="A22" i="103" s="1"/>
  <c r="A23" i="103" s="1"/>
  <c r="A24" i="103" s="1"/>
  <c r="A25" i="103" s="1"/>
  <c r="A26" i="103" s="1"/>
  <c r="Q3" i="102"/>
  <c r="A4" i="102" l="1"/>
  <c r="A5" i="102" s="1"/>
  <c r="A6" i="102" s="1"/>
  <c r="A7" i="102" s="1"/>
  <c r="A8" i="102" s="1"/>
  <c r="A9" i="102" s="1"/>
  <c r="A10" i="102" s="1"/>
  <c r="A11" i="102" s="1"/>
  <c r="A12" i="102" s="1"/>
  <c r="A13" i="102" s="1"/>
  <c r="A14" i="102" s="1"/>
  <c r="A15" i="102" s="1"/>
  <c r="A16" i="102" s="1"/>
  <c r="A17" i="102" s="1"/>
  <c r="A18" i="102" s="1"/>
  <c r="A19" i="102" s="1"/>
  <c r="A20" i="102" s="1"/>
  <c r="A21" i="102" s="1"/>
  <c r="A22" i="102" s="1"/>
  <c r="A23" i="102" s="1"/>
  <c r="A24" i="102" s="1"/>
  <c r="A25" i="102" s="1"/>
  <c r="A26" i="102" s="1"/>
  <c r="A5" i="101"/>
  <c r="A6" i="101" s="1"/>
  <c r="A7" i="101" s="1"/>
  <c r="A8" i="101" s="1"/>
  <c r="A9" i="101" s="1"/>
  <c r="A10" i="101" s="1"/>
  <c r="A11" i="101" s="1"/>
  <c r="A12" i="101" s="1"/>
  <c r="A13" i="101" s="1"/>
  <c r="A14" i="101" s="1"/>
  <c r="A15" i="101" s="1"/>
  <c r="A16" i="101" s="1"/>
  <c r="A17" i="101" s="1"/>
  <c r="A18" i="101" s="1"/>
  <c r="A19" i="101" s="1"/>
  <c r="A20" i="101" s="1"/>
  <c r="A21" i="101" s="1"/>
  <c r="A22" i="101" s="1"/>
  <c r="A23" i="101" s="1"/>
  <c r="A24" i="101" s="1"/>
  <c r="A25" i="101" s="1"/>
  <c r="A26" i="101" s="1"/>
  <c r="A4" i="101"/>
  <c r="A5" i="100"/>
  <c r="A6" i="100" s="1"/>
  <c r="A7" i="100" s="1"/>
  <c r="A8" i="100" s="1"/>
  <c r="A9" i="100" s="1"/>
  <c r="A10" i="100" s="1"/>
  <c r="A11" i="100" s="1"/>
  <c r="A12" i="100" s="1"/>
  <c r="A13" i="100" s="1"/>
  <c r="A14" i="100" s="1"/>
  <c r="A15" i="100" s="1"/>
  <c r="A16" i="100" s="1"/>
  <c r="A17" i="100" s="1"/>
  <c r="A18" i="100" s="1"/>
  <c r="A19" i="100" s="1"/>
  <c r="A20" i="100" s="1"/>
  <c r="A21" i="100" s="1"/>
  <c r="A22" i="100" s="1"/>
  <c r="A23" i="100" s="1"/>
  <c r="A24" i="100" s="1"/>
  <c r="A25" i="100" s="1"/>
  <c r="A26" i="100" s="1"/>
  <c r="A4" i="100"/>
  <c r="A5" i="88"/>
  <c r="A6" i="88" s="1"/>
  <c r="A7" i="88" s="1"/>
  <c r="A8" i="88" s="1"/>
  <c r="A9" i="88" s="1"/>
  <c r="A10" i="88" s="1"/>
  <c r="A11" i="88" s="1"/>
  <c r="A12" i="88" s="1"/>
  <c r="A13" i="88" s="1"/>
  <c r="A14" i="88" s="1"/>
  <c r="A15" i="88" s="1"/>
  <c r="A16" i="88" s="1"/>
  <c r="A17" i="88" s="1"/>
  <c r="A18" i="88" s="1"/>
  <c r="A19" i="88" s="1"/>
  <c r="A20" i="88" s="1"/>
  <c r="A21" i="88" s="1"/>
  <c r="A22" i="88" s="1"/>
  <c r="A23" i="88" s="1"/>
  <c r="A24" i="88" s="1"/>
  <c r="A25" i="88" s="1"/>
  <c r="A26" i="88" s="1"/>
  <c r="A4" i="88"/>
  <c r="A4" i="87"/>
  <c r="A5" i="87" s="1"/>
  <c r="A6" i="87" s="1"/>
  <c r="A7" i="87" s="1"/>
  <c r="A8" i="87" s="1"/>
  <c r="A9" i="87" s="1"/>
  <c r="A10" i="87" s="1"/>
  <c r="A11" i="87" s="1"/>
  <c r="A12" i="87" s="1"/>
  <c r="A13" i="87" s="1"/>
  <c r="A14" i="87" s="1"/>
  <c r="A15" i="87" s="1"/>
  <c r="A16" i="87" s="1"/>
  <c r="A17" i="87" s="1"/>
  <c r="A18" i="87" s="1"/>
  <c r="A19" i="87" s="1"/>
  <c r="A20" i="87" s="1"/>
  <c r="A21" i="87" s="1"/>
  <c r="A22" i="87" s="1"/>
  <c r="A23" i="87" s="1"/>
  <c r="A24" i="87" s="1"/>
  <c r="A25" i="87" s="1"/>
  <c r="A26" i="87" s="1"/>
  <c r="A4" i="75"/>
  <c r="A5" i="75" s="1"/>
  <c r="A6" i="75" s="1"/>
  <c r="A7" i="75" s="1"/>
  <c r="A8" i="75" s="1"/>
  <c r="A9" i="75" s="1"/>
  <c r="A10" i="75" s="1"/>
  <c r="A11" i="75" s="1"/>
  <c r="A12" i="75" s="1"/>
  <c r="A13" i="75" s="1"/>
  <c r="A14" i="75" s="1"/>
  <c r="A15" i="75" s="1"/>
  <c r="A16" i="75" s="1"/>
  <c r="A17" i="75" s="1"/>
  <c r="A18" i="75" s="1"/>
  <c r="A19" i="75" s="1"/>
  <c r="A20" i="75" s="1"/>
  <c r="A21" i="75" s="1"/>
  <c r="A22" i="75" s="1"/>
  <c r="A23" i="75" s="1"/>
  <c r="A24" i="75" s="1"/>
  <c r="A25" i="75" s="1"/>
  <c r="A26" i="75" s="1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4" i="7"/>
  <c r="A5" i="73"/>
  <c r="A6" i="73"/>
  <c r="A7" i="73" s="1"/>
  <c r="A8" i="73" s="1"/>
  <c r="A9" i="73" s="1"/>
  <c r="A10" i="73" s="1"/>
  <c r="A11" i="73" s="1"/>
  <c r="A12" i="73" s="1"/>
  <c r="A13" i="73" s="1"/>
  <c r="A14" i="73" s="1"/>
  <c r="A15" i="73" s="1"/>
  <c r="A16" i="73" s="1"/>
  <c r="A17" i="73" s="1"/>
  <c r="A18" i="73" s="1"/>
  <c r="A19" i="73" s="1"/>
  <c r="A20" i="73" s="1"/>
  <c r="A21" i="73" s="1"/>
  <c r="A22" i="73" s="1"/>
  <c r="A23" i="73" s="1"/>
  <c r="A24" i="73" s="1"/>
  <c r="A25" i="73" s="1"/>
  <c r="A26" i="73" s="1"/>
  <c r="A4" i="73"/>
  <c r="E3" i="101"/>
  <c r="C3" i="100" l="1"/>
  <c r="C3" i="101"/>
  <c r="AM3" i="101"/>
  <c r="AM4" i="101"/>
  <c r="AM5" i="101"/>
  <c r="AM6" i="101"/>
  <c r="AM7" i="101"/>
  <c r="AM8" i="101"/>
  <c r="AM9" i="101"/>
  <c r="AM10" i="101"/>
  <c r="AM11" i="101"/>
  <c r="AM12" i="101"/>
  <c r="AM13" i="101"/>
  <c r="AM14" i="101"/>
  <c r="AM15" i="101"/>
  <c r="AM16" i="101"/>
  <c r="AM17" i="101"/>
  <c r="AM18" i="101"/>
  <c r="AM19" i="101"/>
  <c r="AM20" i="101"/>
  <c r="AM21" i="101"/>
  <c r="AM22" i="101"/>
  <c r="AM23" i="101"/>
  <c r="AM24" i="101"/>
  <c r="AM25" i="101"/>
  <c r="AM26" i="101"/>
  <c r="D3" i="101"/>
  <c r="F3" i="101"/>
  <c r="G3" i="101"/>
  <c r="H3" i="101"/>
  <c r="I3" i="101"/>
  <c r="J3" i="101"/>
  <c r="K3" i="101"/>
  <c r="L3" i="101"/>
  <c r="M3" i="101"/>
  <c r="N3" i="101"/>
  <c r="O3" i="101"/>
  <c r="P3" i="101"/>
  <c r="R3" i="101"/>
  <c r="S3" i="101"/>
  <c r="T3" i="101"/>
  <c r="U3" i="101"/>
  <c r="V3" i="101"/>
  <c r="W3" i="101"/>
  <c r="X3" i="101"/>
  <c r="Y3" i="101"/>
  <c r="Z3" i="101"/>
  <c r="AA3" i="101"/>
  <c r="AB3" i="101"/>
  <c r="AC3" i="101"/>
  <c r="AD3" i="101"/>
  <c r="AE3" i="101"/>
  <c r="AF3" i="101"/>
  <c r="AG3" i="101"/>
  <c r="AH3" i="101"/>
  <c r="AI3" i="101"/>
  <c r="AJ3" i="101"/>
  <c r="AK3" i="101"/>
  <c r="AL3" i="101"/>
  <c r="D4" i="101"/>
  <c r="E4" i="101"/>
  <c r="F4" i="101"/>
  <c r="G4" i="101"/>
  <c r="H4" i="101"/>
  <c r="I4" i="101"/>
  <c r="J4" i="101"/>
  <c r="K4" i="101"/>
  <c r="L4" i="101"/>
  <c r="M4" i="101"/>
  <c r="N4" i="101"/>
  <c r="O4" i="101"/>
  <c r="P4" i="101"/>
  <c r="Q4" i="101"/>
  <c r="R4" i="101"/>
  <c r="S4" i="101"/>
  <c r="T4" i="101"/>
  <c r="U4" i="101"/>
  <c r="V4" i="101"/>
  <c r="W4" i="101"/>
  <c r="X4" i="101"/>
  <c r="Y4" i="101"/>
  <c r="Z4" i="101"/>
  <c r="AA4" i="101"/>
  <c r="AB4" i="101"/>
  <c r="AC4" i="101"/>
  <c r="AD4" i="101"/>
  <c r="AE4" i="101"/>
  <c r="AF4" i="101"/>
  <c r="AG4" i="101"/>
  <c r="AH4" i="101"/>
  <c r="AI4" i="101"/>
  <c r="AJ4" i="101"/>
  <c r="AK4" i="101"/>
  <c r="AL4" i="101"/>
  <c r="D5" i="101"/>
  <c r="E5" i="101"/>
  <c r="F5" i="101"/>
  <c r="G5" i="101"/>
  <c r="H5" i="101"/>
  <c r="I5" i="101"/>
  <c r="J5" i="101"/>
  <c r="K5" i="101"/>
  <c r="L5" i="101"/>
  <c r="M5" i="101"/>
  <c r="N5" i="101"/>
  <c r="O5" i="101"/>
  <c r="P5" i="101"/>
  <c r="Q5" i="101"/>
  <c r="R5" i="101"/>
  <c r="S5" i="101"/>
  <c r="T5" i="101"/>
  <c r="U5" i="101"/>
  <c r="V5" i="101"/>
  <c r="W5" i="101"/>
  <c r="X5" i="101"/>
  <c r="Y5" i="101"/>
  <c r="Z5" i="101"/>
  <c r="AA5" i="101"/>
  <c r="AB5" i="101"/>
  <c r="AC5" i="101"/>
  <c r="AD5" i="101"/>
  <c r="AE5" i="101"/>
  <c r="AF5" i="101"/>
  <c r="AG5" i="101"/>
  <c r="AH5" i="101"/>
  <c r="AI5" i="101"/>
  <c r="AJ5" i="101"/>
  <c r="AK5" i="101"/>
  <c r="AL5" i="101"/>
  <c r="D6" i="101"/>
  <c r="E6" i="101"/>
  <c r="F6" i="101"/>
  <c r="G6" i="101"/>
  <c r="H6" i="101"/>
  <c r="I6" i="101"/>
  <c r="J6" i="101"/>
  <c r="K6" i="101"/>
  <c r="L6" i="101"/>
  <c r="M6" i="101"/>
  <c r="N6" i="101"/>
  <c r="O6" i="101"/>
  <c r="P6" i="101"/>
  <c r="Q6" i="101"/>
  <c r="R6" i="101"/>
  <c r="S6" i="101"/>
  <c r="T6" i="101"/>
  <c r="U6" i="101"/>
  <c r="V6" i="101"/>
  <c r="W6" i="101"/>
  <c r="X6" i="101"/>
  <c r="Y6" i="101"/>
  <c r="Z6" i="101"/>
  <c r="AA6" i="101"/>
  <c r="AB6" i="101"/>
  <c r="AC6" i="101"/>
  <c r="AD6" i="101"/>
  <c r="AE6" i="101"/>
  <c r="AF6" i="101"/>
  <c r="AG6" i="101"/>
  <c r="AH6" i="101"/>
  <c r="AI6" i="101"/>
  <c r="AJ6" i="101"/>
  <c r="AK6" i="101"/>
  <c r="AL6" i="101"/>
  <c r="D7" i="101"/>
  <c r="E7" i="101"/>
  <c r="F7" i="101"/>
  <c r="G7" i="101"/>
  <c r="H7" i="101"/>
  <c r="H7" i="102" s="1"/>
  <c r="I7" i="101"/>
  <c r="J7" i="101"/>
  <c r="K7" i="101"/>
  <c r="L7" i="101"/>
  <c r="L7" i="102" s="1"/>
  <c r="M7" i="101"/>
  <c r="N7" i="101"/>
  <c r="O7" i="101"/>
  <c r="P7" i="101"/>
  <c r="P7" i="102" s="1"/>
  <c r="Q7" i="101"/>
  <c r="R7" i="101"/>
  <c r="S7" i="101"/>
  <c r="T7" i="101"/>
  <c r="T7" i="102" s="1"/>
  <c r="U7" i="101"/>
  <c r="V7" i="101"/>
  <c r="W7" i="101"/>
  <c r="X7" i="101"/>
  <c r="X7" i="102" s="1"/>
  <c r="Y7" i="101"/>
  <c r="Z7" i="101"/>
  <c r="AA7" i="101"/>
  <c r="AB7" i="101"/>
  <c r="AB7" i="102" s="1"/>
  <c r="AC7" i="101"/>
  <c r="AD7" i="101"/>
  <c r="AE7" i="101"/>
  <c r="AF7" i="101"/>
  <c r="AF7" i="102" s="1"/>
  <c r="AG7" i="101"/>
  <c r="AH7" i="101"/>
  <c r="AI7" i="101"/>
  <c r="AJ7" i="101"/>
  <c r="AJ7" i="102" s="1"/>
  <c r="AK7" i="101"/>
  <c r="AL7" i="101"/>
  <c r="D8" i="101"/>
  <c r="E8" i="101"/>
  <c r="F8" i="101"/>
  <c r="G8" i="101"/>
  <c r="H8" i="101"/>
  <c r="I8" i="101"/>
  <c r="J8" i="101"/>
  <c r="K8" i="101"/>
  <c r="L8" i="101"/>
  <c r="M8" i="101"/>
  <c r="N8" i="101"/>
  <c r="O8" i="101"/>
  <c r="P8" i="101"/>
  <c r="Q8" i="101"/>
  <c r="R8" i="101"/>
  <c r="S8" i="101"/>
  <c r="T8" i="101"/>
  <c r="U8" i="101"/>
  <c r="V8" i="101"/>
  <c r="W8" i="101"/>
  <c r="X8" i="101"/>
  <c r="Y8" i="101"/>
  <c r="Z8" i="101"/>
  <c r="AA8" i="101"/>
  <c r="AB8" i="101"/>
  <c r="AC8" i="101"/>
  <c r="AC8" i="102" s="1"/>
  <c r="AD8" i="101"/>
  <c r="AE8" i="101"/>
  <c r="AF8" i="101"/>
  <c r="AG8" i="101"/>
  <c r="AG8" i="102" s="1"/>
  <c r="AH8" i="101"/>
  <c r="AI8" i="101"/>
  <c r="AJ8" i="101"/>
  <c r="AK8" i="101"/>
  <c r="AK8" i="102" s="1"/>
  <c r="AL8" i="101"/>
  <c r="D9" i="101"/>
  <c r="E9" i="101"/>
  <c r="F9" i="101"/>
  <c r="G9" i="101"/>
  <c r="H9" i="101"/>
  <c r="I9" i="101"/>
  <c r="J9" i="101"/>
  <c r="K9" i="101"/>
  <c r="L9" i="101"/>
  <c r="M9" i="101"/>
  <c r="N9" i="101"/>
  <c r="O9" i="101"/>
  <c r="P9" i="101"/>
  <c r="Q9" i="101"/>
  <c r="R9" i="101"/>
  <c r="S9" i="101"/>
  <c r="T9" i="101"/>
  <c r="U9" i="101"/>
  <c r="V9" i="101"/>
  <c r="W9" i="101"/>
  <c r="X9" i="101"/>
  <c r="Y9" i="101"/>
  <c r="Z9" i="101"/>
  <c r="AA9" i="101"/>
  <c r="AB9" i="101"/>
  <c r="AC9" i="101"/>
  <c r="AD9" i="101"/>
  <c r="AE9" i="101"/>
  <c r="AF9" i="101"/>
  <c r="AG9" i="101"/>
  <c r="AH9" i="101"/>
  <c r="AI9" i="101"/>
  <c r="AJ9" i="101"/>
  <c r="AK9" i="101"/>
  <c r="AL9" i="101"/>
  <c r="D10" i="101"/>
  <c r="E10" i="101"/>
  <c r="F10" i="101"/>
  <c r="G10" i="101"/>
  <c r="H10" i="101"/>
  <c r="I10" i="101"/>
  <c r="J10" i="101"/>
  <c r="K10" i="101"/>
  <c r="L10" i="101"/>
  <c r="M10" i="101"/>
  <c r="N10" i="101"/>
  <c r="O10" i="101"/>
  <c r="P10" i="101"/>
  <c r="Q10" i="101"/>
  <c r="R10" i="101"/>
  <c r="S10" i="101"/>
  <c r="T10" i="101"/>
  <c r="U10" i="101"/>
  <c r="V10" i="101"/>
  <c r="W10" i="101"/>
  <c r="X10" i="101"/>
  <c r="Y10" i="101"/>
  <c r="Z10" i="101"/>
  <c r="AA10" i="101"/>
  <c r="AA10" i="102" s="1"/>
  <c r="AB10" i="101"/>
  <c r="AC10" i="101"/>
  <c r="AD10" i="101"/>
  <c r="AE10" i="101"/>
  <c r="AE10" i="102" s="1"/>
  <c r="AF10" i="101"/>
  <c r="AG10" i="101"/>
  <c r="AH10" i="101"/>
  <c r="AI10" i="101"/>
  <c r="AJ10" i="101"/>
  <c r="AK10" i="101"/>
  <c r="AL10" i="101"/>
  <c r="D11" i="101"/>
  <c r="E11" i="101"/>
  <c r="F11" i="101"/>
  <c r="G11" i="101"/>
  <c r="H11" i="101"/>
  <c r="I11" i="101"/>
  <c r="J11" i="101"/>
  <c r="K11" i="101"/>
  <c r="L11" i="101"/>
  <c r="M11" i="101"/>
  <c r="N11" i="101"/>
  <c r="O11" i="101"/>
  <c r="P11" i="101"/>
  <c r="Q11" i="101"/>
  <c r="R11" i="101"/>
  <c r="S11" i="101"/>
  <c r="T11" i="101"/>
  <c r="U11" i="101"/>
  <c r="V11" i="101"/>
  <c r="W11" i="101"/>
  <c r="X11" i="101"/>
  <c r="Y11" i="101"/>
  <c r="Z11" i="101"/>
  <c r="AA11" i="101"/>
  <c r="AB11" i="101"/>
  <c r="AC11" i="101"/>
  <c r="AD11" i="101"/>
  <c r="AE11" i="101"/>
  <c r="AF11" i="101"/>
  <c r="AG11" i="101"/>
  <c r="AH11" i="101"/>
  <c r="AI11" i="101"/>
  <c r="AJ11" i="101"/>
  <c r="AK11" i="101"/>
  <c r="AL11" i="101"/>
  <c r="D12" i="101"/>
  <c r="E12" i="101"/>
  <c r="F12" i="101"/>
  <c r="G12" i="101"/>
  <c r="H12" i="101"/>
  <c r="I12" i="101"/>
  <c r="J12" i="101"/>
  <c r="K12" i="101"/>
  <c r="L12" i="101"/>
  <c r="M12" i="101"/>
  <c r="N12" i="101"/>
  <c r="O12" i="101"/>
  <c r="P12" i="101"/>
  <c r="Q12" i="101"/>
  <c r="R12" i="101"/>
  <c r="S12" i="101"/>
  <c r="T12" i="101"/>
  <c r="U12" i="101"/>
  <c r="V12" i="101"/>
  <c r="W12" i="101"/>
  <c r="X12" i="101"/>
  <c r="Y12" i="101"/>
  <c r="Z12" i="101"/>
  <c r="AA12" i="101"/>
  <c r="AB12" i="101"/>
  <c r="AC12" i="101"/>
  <c r="AD12" i="101"/>
  <c r="AE12" i="101"/>
  <c r="AF12" i="101"/>
  <c r="AG12" i="101"/>
  <c r="AH12" i="101"/>
  <c r="AI12" i="101"/>
  <c r="AJ12" i="101"/>
  <c r="AK12" i="101"/>
  <c r="AL12" i="101"/>
  <c r="D13" i="101"/>
  <c r="E13" i="101"/>
  <c r="F13" i="101"/>
  <c r="G13" i="101"/>
  <c r="H13" i="101"/>
  <c r="I13" i="101"/>
  <c r="J13" i="101"/>
  <c r="K13" i="101"/>
  <c r="L13" i="101"/>
  <c r="M13" i="101"/>
  <c r="N13" i="101"/>
  <c r="O13" i="101"/>
  <c r="P13" i="101"/>
  <c r="Q13" i="101"/>
  <c r="R13" i="101"/>
  <c r="S13" i="101"/>
  <c r="T13" i="101"/>
  <c r="U13" i="101"/>
  <c r="V13" i="101"/>
  <c r="W13" i="101"/>
  <c r="X13" i="101"/>
  <c r="Y13" i="101"/>
  <c r="Z13" i="101"/>
  <c r="AA13" i="101"/>
  <c r="AB13" i="101"/>
  <c r="AC13" i="101"/>
  <c r="AD13" i="101"/>
  <c r="AE13" i="101"/>
  <c r="AF13" i="101"/>
  <c r="AG13" i="101"/>
  <c r="AH13" i="101"/>
  <c r="AI13" i="101"/>
  <c r="AJ13" i="101"/>
  <c r="AK13" i="101"/>
  <c r="AL13" i="101"/>
  <c r="D14" i="101"/>
  <c r="E14" i="101"/>
  <c r="F14" i="101"/>
  <c r="G14" i="101"/>
  <c r="H14" i="101"/>
  <c r="I14" i="101"/>
  <c r="J14" i="101"/>
  <c r="K14" i="101"/>
  <c r="K14" i="102" s="1"/>
  <c r="L14" i="101"/>
  <c r="M14" i="101"/>
  <c r="N14" i="101"/>
  <c r="O14" i="101"/>
  <c r="O14" i="102" s="1"/>
  <c r="P14" i="101"/>
  <c r="Q14" i="101"/>
  <c r="R14" i="101"/>
  <c r="S14" i="101"/>
  <c r="S14" i="102" s="1"/>
  <c r="T14" i="101"/>
  <c r="U14" i="101"/>
  <c r="V14" i="101"/>
  <c r="W14" i="101"/>
  <c r="W14" i="102" s="1"/>
  <c r="X14" i="101"/>
  <c r="Y14" i="101"/>
  <c r="Z14" i="101"/>
  <c r="AA14" i="101"/>
  <c r="AA14" i="102" s="1"/>
  <c r="AB14" i="101"/>
  <c r="AC14" i="101"/>
  <c r="AD14" i="101"/>
  <c r="AE14" i="101"/>
  <c r="AE14" i="102" s="1"/>
  <c r="AF14" i="101"/>
  <c r="AG14" i="101"/>
  <c r="AH14" i="101"/>
  <c r="AI14" i="101"/>
  <c r="AI14" i="102" s="1"/>
  <c r="AJ14" i="101"/>
  <c r="AK14" i="101"/>
  <c r="AL14" i="101"/>
  <c r="D15" i="101"/>
  <c r="E15" i="101"/>
  <c r="F15" i="101"/>
  <c r="G15" i="101"/>
  <c r="H15" i="101"/>
  <c r="I15" i="101"/>
  <c r="J15" i="101"/>
  <c r="K15" i="101"/>
  <c r="L15" i="101"/>
  <c r="M15" i="101"/>
  <c r="N15" i="101"/>
  <c r="O15" i="101"/>
  <c r="P15" i="101"/>
  <c r="Q15" i="101"/>
  <c r="R15" i="101"/>
  <c r="S15" i="101"/>
  <c r="T15" i="101"/>
  <c r="U15" i="101"/>
  <c r="V15" i="101"/>
  <c r="W15" i="101"/>
  <c r="X15" i="101"/>
  <c r="Y15" i="101"/>
  <c r="Z15" i="101"/>
  <c r="AA15" i="101"/>
  <c r="AB15" i="101"/>
  <c r="AC15" i="101"/>
  <c r="AD15" i="101"/>
  <c r="AE15" i="101"/>
  <c r="AF15" i="101"/>
  <c r="AG15" i="101"/>
  <c r="AH15" i="101"/>
  <c r="AI15" i="101"/>
  <c r="AJ15" i="101"/>
  <c r="AK15" i="101"/>
  <c r="AL15" i="101"/>
  <c r="D16" i="101"/>
  <c r="E16" i="101"/>
  <c r="F16" i="101"/>
  <c r="G16" i="101"/>
  <c r="H16" i="101"/>
  <c r="I16" i="101"/>
  <c r="J16" i="101"/>
  <c r="K16" i="101"/>
  <c r="L16" i="101"/>
  <c r="M16" i="101"/>
  <c r="N16" i="101"/>
  <c r="O16" i="101"/>
  <c r="P16" i="101"/>
  <c r="Q16" i="101"/>
  <c r="R16" i="101"/>
  <c r="S16" i="101"/>
  <c r="T16" i="101"/>
  <c r="U16" i="101"/>
  <c r="V16" i="101"/>
  <c r="W16" i="101"/>
  <c r="X16" i="101"/>
  <c r="Y16" i="101"/>
  <c r="Z16" i="101"/>
  <c r="AA16" i="101"/>
  <c r="AB16" i="101"/>
  <c r="AC16" i="101"/>
  <c r="AD16" i="101"/>
  <c r="AE16" i="101"/>
  <c r="AF16" i="101"/>
  <c r="AG16" i="101"/>
  <c r="AH16" i="101"/>
  <c r="AI16" i="101"/>
  <c r="AJ16" i="101"/>
  <c r="AK16" i="101"/>
  <c r="AL16" i="101"/>
  <c r="D17" i="101"/>
  <c r="E17" i="101"/>
  <c r="F17" i="101"/>
  <c r="G17" i="101"/>
  <c r="H17" i="101"/>
  <c r="I17" i="101"/>
  <c r="J17" i="101"/>
  <c r="J17" i="102" s="1"/>
  <c r="K17" i="101"/>
  <c r="L17" i="101"/>
  <c r="M17" i="101"/>
  <c r="N17" i="101"/>
  <c r="O17" i="101"/>
  <c r="P17" i="101"/>
  <c r="Q17" i="101"/>
  <c r="R17" i="101"/>
  <c r="R17" i="102" s="1"/>
  <c r="S17" i="101"/>
  <c r="T17" i="101"/>
  <c r="U17" i="101"/>
  <c r="V17" i="101"/>
  <c r="V17" i="102" s="1"/>
  <c r="W17" i="101"/>
  <c r="X17" i="101"/>
  <c r="Y17" i="101"/>
  <c r="Z17" i="101"/>
  <c r="Z17" i="102" s="1"/>
  <c r="AA17" i="101"/>
  <c r="AB17" i="101"/>
  <c r="AC17" i="101"/>
  <c r="AD17" i="101"/>
  <c r="AD17" i="102" s="1"/>
  <c r="AE17" i="101"/>
  <c r="AF17" i="101"/>
  <c r="AG17" i="101"/>
  <c r="AH17" i="101"/>
  <c r="AH17" i="102" s="1"/>
  <c r="AI17" i="101"/>
  <c r="AJ17" i="101"/>
  <c r="AK17" i="101"/>
  <c r="AL17" i="101"/>
  <c r="D18" i="101"/>
  <c r="E18" i="101"/>
  <c r="F18" i="101"/>
  <c r="G18" i="101"/>
  <c r="H18" i="101"/>
  <c r="I18" i="101"/>
  <c r="J18" i="101"/>
  <c r="J18" i="102" s="1"/>
  <c r="K18" i="101"/>
  <c r="L18" i="101"/>
  <c r="M18" i="101"/>
  <c r="N18" i="101"/>
  <c r="O18" i="101"/>
  <c r="P18" i="101"/>
  <c r="Q18" i="101"/>
  <c r="R18" i="101"/>
  <c r="S18" i="101"/>
  <c r="T18" i="101"/>
  <c r="U18" i="101"/>
  <c r="V18" i="101"/>
  <c r="W18" i="101"/>
  <c r="X18" i="101"/>
  <c r="Y18" i="101"/>
  <c r="Z18" i="101"/>
  <c r="AA18" i="101"/>
  <c r="AB18" i="101"/>
  <c r="AC18" i="101"/>
  <c r="AD18" i="101"/>
  <c r="AE18" i="101"/>
  <c r="AF18" i="101"/>
  <c r="AG18" i="101"/>
  <c r="AH18" i="101"/>
  <c r="AI18" i="101"/>
  <c r="AJ18" i="101"/>
  <c r="AK18" i="101"/>
  <c r="AL18" i="101"/>
  <c r="D19" i="101"/>
  <c r="E19" i="101"/>
  <c r="F19" i="101"/>
  <c r="G19" i="101"/>
  <c r="H19" i="101"/>
  <c r="H19" i="102" s="1"/>
  <c r="I19" i="101"/>
  <c r="J19" i="101"/>
  <c r="K19" i="101"/>
  <c r="L19" i="101"/>
  <c r="L19" i="102" s="1"/>
  <c r="M19" i="101"/>
  <c r="N19" i="101"/>
  <c r="O19" i="101"/>
  <c r="P19" i="101"/>
  <c r="P19" i="102" s="1"/>
  <c r="Q19" i="101"/>
  <c r="R19" i="101"/>
  <c r="S19" i="101"/>
  <c r="T19" i="101"/>
  <c r="U19" i="101"/>
  <c r="V19" i="101"/>
  <c r="W19" i="101"/>
  <c r="X19" i="101"/>
  <c r="X19" i="102" s="1"/>
  <c r="Y19" i="101"/>
  <c r="Z19" i="101"/>
  <c r="AA19" i="101"/>
  <c r="AB19" i="101"/>
  <c r="AC19" i="101"/>
  <c r="AD19" i="101"/>
  <c r="AE19" i="101"/>
  <c r="AF19" i="101"/>
  <c r="AG19" i="101"/>
  <c r="AH19" i="101"/>
  <c r="AI19" i="101"/>
  <c r="AJ19" i="101"/>
  <c r="AK19" i="101"/>
  <c r="AL19" i="101"/>
  <c r="D20" i="101"/>
  <c r="D20" i="102" s="1"/>
  <c r="E20" i="101"/>
  <c r="E20" i="102" s="1"/>
  <c r="F20" i="101"/>
  <c r="G20" i="101"/>
  <c r="H20" i="101"/>
  <c r="I20" i="101"/>
  <c r="I20" i="102" s="1"/>
  <c r="J20" i="101"/>
  <c r="K20" i="101"/>
  <c r="L20" i="101"/>
  <c r="M20" i="101"/>
  <c r="N20" i="101"/>
  <c r="O20" i="101"/>
  <c r="P20" i="101"/>
  <c r="Q20" i="101"/>
  <c r="R20" i="101"/>
  <c r="S20" i="101"/>
  <c r="T20" i="101"/>
  <c r="U20" i="101"/>
  <c r="V20" i="101"/>
  <c r="W20" i="101"/>
  <c r="X20" i="101"/>
  <c r="Y20" i="101"/>
  <c r="Z20" i="101"/>
  <c r="AA20" i="101"/>
  <c r="AB20" i="101"/>
  <c r="AC20" i="101"/>
  <c r="AD20" i="101"/>
  <c r="AE20" i="101"/>
  <c r="AF20" i="101"/>
  <c r="AG20" i="101"/>
  <c r="AH20" i="101"/>
  <c r="AI20" i="101"/>
  <c r="AJ20" i="101"/>
  <c r="AK20" i="101"/>
  <c r="AL20" i="101"/>
  <c r="D21" i="101"/>
  <c r="E21" i="101"/>
  <c r="F21" i="101"/>
  <c r="F21" i="102" s="1"/>
  <c r="G21" i="101"/>
  <c r="H21" i="101"/>
  <c r="I21" i="101"/>
  <c r="J21" i="101"/>
  <c r="J21" i="102" s="1"/>
  <c r="K21" i="101"/>
  <c r="L21" i="101"/>
  <c r="M21" i="101"/>
  <c r="N21" i="101"/>
  <c r="O21" i="101"/>
  <c r="P21" i="101"/>
  <c r="Q21" i="101"/>
  <c r="R21" i="101"/>
  <c r="R21" i="102" s="1"/>
  <c r="S21" i="101"/>
  <c r="T21" i="101"/>
  <c r="U21" i="101"/>
  <c r="V21" i="101"/>
  <c r="W21" i="101"/>
  <c r="X21" i="101"/>
  <c r="Y21" i="101"/>
  <c r="Z21" i="101"/>
  <c r="AA21" i="101"/>
  <c r="AB21" i="101"/>
  <c r="AC21" i="101"/>
  <c r="AD21" i="101"/>
  <c r="AE21" i="101"/>
  <c r="AF21" i="101"/>
  <c r="AG21" i="101"/>
  <c r="AH21" i="101"/>
  <c r="AI21" i="101"/>
  <c r="AJ21" i="101"/>
  <c r="AK21" i="101"/>
  <c r="AL21" i="101"/>
  <c r="D22" i="101"/>
  <c r="E22" i="101"/>
  <c r="F22" i="101"/>
  <c r="G22" i="101"/>
  <c r="H22" i="101"/>
  <c r="I22" i="101"/>
  <c r="J22" i="101"/>
  <c r="K22" i="101"/>
  <c r="K22" i="102" s="1"/>
  <c r="L22" i="101"/>
  <c r="M22" i="101"/>
  <c r="N22" i="101"/>
  <c r="O22" i="101"/>
  <c r="P22" i="101"/>
  <c r="Q22" i="101"/>
  <c r="R22" i="101"/>
  <c r="S22" i="101"/>
  <c r="S22" i="102" s="1"/>
  <c r="T22" i="101"/>
  <c r="U22" i="101"/>
  <c r="V22" i="101"/>
  <c r="W22" i="101"/>
  <c r="X22" i="101"/>
  <c r="Y22" i="101"/>
  <c r="Z22" i="101"/>
  <c r="AA22" i="101"/>
  <c r="AB22" i="101"/>
  <c r="AC22" i="101"/>
  <c r="AD22" i="101"/>
  <c r="AE22" i="101"/>
  <c r="AF22" i="101"/>
  <c r="AG22" i="101"/>
  <c r="AH22" i="101"/>
  <c r="AI22" i="101"/>
  <c r="AJ22" i="101"/>
  <c r="AK22" i="101"/>
  <c r="AL22" i="101"/>
  <c r="D23" i="101"/>
  <c r="D23" i="102" s="1"/>
  <c r="E23" i="101"/>
  <c r="F23" i="101"/>
  <c r="G23" i="101"/>
  <c r="H23" i="101"/>
  <c r="H23" i="102" s="1"/>
  <c r="I23" i="101"/>
  <c r="J23" i="101"/>
  <c r="K23" i="101"/>
  <c r="L23" i="101"/>
  <c r="L23" i="102" s="1"/>
  <c r="M23" i="101"/>
  <c r="N23" i="101"/>
  <c r="O23" i="101"/>
  <c r="P23" i="101"/>
  <c r="P23" i="102" s="1"/>
  <c r="Q23" i="101"/>
  <c r="R23" i="101"/>
  <c r="S23" i="101"/>
  <c r="T23" i="101"/>
  <c r="T23" i="102" s="1"/>
  <c r="U23" i="101"/>
  <c r="V23" i="101"/>
  <c r="W23" i="101"/>
  <c r="X23" i="101"/>
  <c r="Y23" i="101"/>
  <c r="Z23" i="101"/>
  <c r="AA23" i="101"/>
  <c r="AB23" i="101"/>
  <c r="AB23" i="102" s="1"/>
  <c r="AC23" i="101"/>
  <c r="AD23" i="101"/>
  <c r="AE23" i="101"/>
  <c r="AF23" i="101"/>
  <c r="AF23" i="102" s="1"/>
  <c r="AG23" i="101"/>
  <c r="AH23" i="101"/>
  <c r="AI23" i="101"/>
  <c r="AJ23" i="101"/>
  <c r="AJ23" i="102" s="1"/>
  <c r="AK23" i="101"/>
  <c r="AL23" i="101"/>
  <c r="D24" i="101"/>
  <c r="E24" i="101"/>
  <c r="E24" i="102" s="1"/>
  <c r="F24" i="101"/>
  <c r="G24" i="101"/>
  <c r="H24" i="101"/>
  <c r="I24" i="101"/>
  <c r="J24" i="101"/>
  <c r="K24" i="101"/>
  <c r="L24" i="101"/>
  <c r="M24" i="101"/>
  <c r="N24" i="101"/>
  <c r="O24" i="101"/>
  <c r="P24" i="101"/>
  <c r="Q24" i="101"/>
  <c r="R24" i="101"/>
  <c r="S24" i="101"/>
  <c r="T24" i="101"/>
  <c r="U24" i="101"/>
  <c r="V24" i="101"/>
  <c r="W24" i="101"/>
  <c r="X24" i="101"/>
  <c r="Y24" i="101"/>
  <c r="Z24" i="101"/>
  <c r="AA24" i="101"/>
  <c r="AB24" i="101"/>
  <c r="AC24" i="101"/>
  <c r="AD24" i="101"/>
  <c r="AE24" i="101"/>
  <c r="AF24" i="101"/>
  <c r="AF24" i="102" s="1"/>
  <c r="AG24" i="101"/>
  <c r="AH24" i="101"/>
  <c r="AI24" i="101"/>
  <c r="AJ24" i="101"/>
  <c r="AK24" i="101"/>
  <c r="AL24" i="101"/>
  <c r="D25" i="101"/>
  <c r="E25" i="101"/>
  <c r="F25" i="101"/>
  <c r="F25" i="102" s="1"/>
  <c r="G25" i="101"/>
  <c r="H25" i="101"/>
  <c r="I25" i="101"/>
  <c r="J25" i="101"/>
  <c r="J25" i="102" s="1"/>
  <c r="K25" i="101"/>
  <c r="L25" i="101"/>
  <c r="M25" i="101"/>
  <c r="N25" i="101"/>
  <c r="N25" i="102" s="1"/>
  <c r="O25" i="101"/>
  <c r="P25" i="101"/>
  <c r="Q25" i="101"/>
  <c r="R25" i="101"/>
  <c r="R25" i="102" s="1"/>
  <c r="S25" i="101"/>
  <c r="T25" i="101"/>
  <c r="U25" i="101"/>
  <c r="V25" i="101"/>
  <c r="V25" i="102" s="1"/>
  <c r="W25" i="101"/>
  <c r="X25" i="101"/>
  <c r="Y25" i="101"/>
  <c r="Z25" i="101"/>
  <c r="AA25" i="101"/>
  <c r="AB25" i="101"/>
  <c r="AC25" i="101"/>
  <c r="AD25" i="101"/>
  <c r="AD25" i="102" s="1"/>
  <c r="AE25" i="101"/>
  <c r="AF25" i="101"/>
  <c r="AG25" i="101"/>
  <c r="AH25" i="101"/>
  <c r="AH25" i="102" s="1"/>
  <c r="AI25" i="101"/>
  <c r="AJ25" i="101"/>
  <c r="AK25" i="101"/>
  <c r="AL25" i="101"/>
  <c r="AL25" i="102" s="1"/>
  <c r="D26" i="101"/>
  <c r="E26" i="101"/>
  <c r="F26" i="101"/>
  <c r="G26" i="101"/>
  <c r="G26" i="102" s="1"/>
  <c r="H26" i="101"/>
  <c r="I26" i="101"/>
  <c r="J26" i="101"/>
  <c r="K26" i="101"/>
  <c r="K26" i="102" s="1"/>
  <c r="L26" i="101"/>
  <c r="M26" i="101"/>
  <c r="N26" i="101"/>
  <c r="O26" i="101"/>
  <c r="P26" i="101"/>
  <c r="Q26" i="101"/>
  <c r="R26" i="101"/>
  <c r="R26" i="102" s="1"/>
  <c r="S26" i="101"/>
  <c r="S26" i="102" s="1"/>
  <c r="T26" i="101"/>
  <c r="U26" i="101"/>
  <c r="V26" i="101"/>
  <c r="W26" i="101"/>
  <c r="X26" i="101"/>
  <c r="Y26" i="101"/>
  <c r="Z26" i="101"/>
  <c r="AA26" i="101"/>
  <c r="AB26" i="101"/>
  <c r="AC26" i="101"/>
  <c r="AD26" i="101"/>
  <c r="AE26" i="101"/>
  <c r="AF26" i="101"/>
  <c r="AG26" i="101"/>
  <c r="AH26" i="101"/>
  <c r="AI26" i="101"/>
  <c r="AJ26" i="101"/>
  <c r="AK26" i="101"/>
  <c r="AL26" i="101"/>
  <c r="C4" i="101"/>
  <c r="C5" i="101"/>
  <c r="C6" i="101"/>
  <c r="C7" i="101"/>
  <c r="C8" i="101"/>
  <c r="C9" i="101"/>
  <c r="C10" i="101"/>
  <c r="C11" i="101"/>
  <c r="C12" i="101"/>
  <c r="C13" i="101"/>
  <c r="C14" i="101"/>
  <c r="C15" i="101"/>
  <c r="C16" i="101"/>
  <c r="C17" i="101"/>
  <c r="C18" i="101"/>
  <c r="C19" i="101"/>
  <c r="C20" i="101"/>
  <c r="C21" i="101"/>
  <c r="C22" i="101"/>
  <c r="C23" i="101"/>
  <c r="C24" i="101"/>
  <c r="C25" i="101"/>
  <c r="C26" i="101"/>
  <c r="N7" i="102"/>
  <c r="Q7" i="102"/>
  <c r="U7" i="102"/>
  <c r="AD7" i="102"/>
  <c r="AK7" i="102"/>
  <c r="AL7" i="102"/>
  <c r="AI8" i="102"/>
  <c r="Y10" i="102"/>
  <c r="AC10" i="102"/>
  <c r="AG10" i="102"/>
  <c r="AI10" i="102"/>
  <c r="M14" i="102"/>
  <c r="N14" i="102"/>
  <c r="U14" i="102"/>
  <c r="V14" i="102"/>
  <c r="AL14" i="102"/>
  <c r="N17" i="102"/>
  <c r="O17" i="102"/>
  <c r="AL17" i="102"/>
  <c r="I18" i="102"/>
  <c r="N18" i="102"/>
  <c r="U18" i="102"/>
  <c r="V18" i="102"/>
  <c r="Q19" i="102"/>
  <c r="T19" i="102"/>
  <c r="S20" i="102"/>
  <c r="N21" i="102"/>
  <c r="S21" i="102"/>
  <c r="G22" i="102"/>
  <c r="N22" i="102"/>
  <c r="I23" i="102"/>
  <c r="X23" i="102"/>
  <c r="Y23" i="102"/>
  <c r="O24" i="102"/>
  <c r="AB24" i="102"/>
  <c r="AE24" i="102"/>
  <c r="K25" i="102"/>
  <c r="Z25" i="102"/>
  <c r="AI25" i="102"/>
  <c r="I26" i="102"/>
  <c r="J26" i="102"/>
  <c r="W26" i="102"/>
  <c r="AG26" i="102"/>
  <c r="AH26" i="102"/>
  <c r="D7" i="102"/>
  <c r="E7" i="102"/>
  <c r="D19" i="102"/>
  <c r="E19" i="102"/>
  <c r="D21" i="102"/>
  <c r="F22" i="102"/>
  <c r="C4" i="100"/>
  <c r="D4" i="100"/>
  <c r="E4" i="100"/>
  <c r="F4" i="100"/>
  <c r="F4" i="102" s="1"/>
  <c r="G4" i="100"/>
  <c r="H4" i="100"/>
  <c r="I4" i="100"/>
  <c r="J4" i="100"/>
  <c r="J4" i="102" s="1"/>
  <c r="K4" i="100"/>
  <c r="L4" i="100"/>
  <c r="M4" i="100"/>
  <c r="N4" i="100"/>
  <c r="O4" i="100"/>
  <c r="P4" i="100"/>
  <c r="Q4" i="100"/>
  <c r="R4" i="100"/>
  <c r="R4" i="102" s="1"/>
  <c r="S4" i="100"/>
  <c r="T4" i="100"/>
  <c r="U4" i="100"/>
  <c r="V4" i="100"/>
  <c r="W4" i="100"/>
  <c r="X4" i="100"/>
  <c r="Y4" i="100"/>
  <c r="Z4" i="100"/>
  <c r="Z4" i="102" s="1"/>
  <c r="AA4" i="100"/>
  <c r="AB4" i="100"/>
  <c r="AB4" i="102" s="1"/>
  <c r="AC4" i="100"/>
  <c r="AD4" i="100"/>
  <c r="AE4" i="100"/>
  <c r="AF4" i="100"/>
  <c r="AG4" i="100"/>
  <c r="AH4" i="100"/>
  <c r="AH4" i="102" s="1"/>
  <c r="AI4" i="100"/>
  <c r="AI4" i="102" s="1"/>
  <c r="AJ4" i="100"/>
  <c r="AJ4" i="102" s="1"/>
  <c r="AK4" i="100"/>
  <c r="AL4" i="100"/>
  <c r="AM4" i="100"/>
  <c r="C5" i="100"/>
  <c r="C5" i="102" s="1"/>
  <c r="D5" i="100"/>
  <c r="D5" i="102" s="1"/>
  <c r="E5" i="100"/>
  <c r="F5" i="100"/>
  <c r="F5" i="102" s="1"/>
  <c r="G5" i="100"/>
  <c r="H5" i="100"/>
  <c r="I5" i="100"/>
  <c r="I5" i="102" s="1"/>
  <c r="J5" i="100"/>
  <c r="K5" i="100"/>
  <c r="K5" i="102" s="1"/>
  <c r="L5" i="100"/>
  <c r="M5" i="100"/>
  <c r="N5" i="100"/>
  <c r="O5" i="100"/>
  <c r="O5" i="102" s="1"/>
  <c r="P5" i="100"/>
  <c r="Q5" i="100"/>
  <c r="Q5" i="102" s="1"/>
  <c r="R5" i="100"/>
  <c r="S5" i="100"/>
  <c r="S5" i="102" s="1"/>
  <c r="T5" i="100"/>
  <c r="U5" i="100"/>
  <c r="V5" i="100"/>
  <c r="W5" i="100"/>
  <c r="W5" i="102" s="1"/>
  <c r="X5" i="100"/>
  <c r="Y5" i="100"/>
  <c r="Y5" i="102" s="1"/>
  <c r="Z5" i="100"/>
  <c r="AA5" i="100"/>
  <c r="AB5" i="100"/>
  <c r="AC5" i="100"/>
  <c r="AD5" i="100"/>
  <c r="AE5" i="100"/>
  <c r="AE5" i="102" s="1"/>
  <c r="AF5" i="100"/>
  <c r="AG5" i="100"/>
  <c r="AG5" i="102" s="1"/>
  <c r="AH5" i="100"/>
  <c r="AI5" i="100"/>
  <c r="AI5" i="102" s="1"/>
  <c r="AJ5" i="100"/>
  <c r="AK5" i="100"/>
  <c r="AL5" i="100"/>
  <c r="AM5" i="100"/>
  <c r="AM5" i="102" s="1"/>
  <c r="C6" i="100"/>
  <c r="D6" i="100"/>
  <c r="D6" i="102" s="1"/>
  <c r="E6" i="100"/>
  <c r="F6" i="100"/>
  <c r="G6" i="100"/>
  <c r="H6" i="100"/>
  <c r="H6" i="102" s="1"/>
  <c r="I6" i="100"/>
  <c r="I6" i="102" s="1"/>
  <c r="J6" i="100"/>
  <c r="K6" i="100"/>
  <c r="L6" i="100"/>
  <c r="L6" i="102" s="1"/>
  <c r="M6" i="100"/>
  <c r="M6" i="102" s="1"/>
  <c r="N6" i="100"/>
  <c r="O6" i="100"/>
  <c r="P6" i="100"/>
  <c r="P6" i="102" s="1"/>
  <c r="Q6" i="100"/>
  <c r="Q6" i="102" s="1"/>
  <c r="R6" i="100"/>
  <c r="R6" i="102" s="1"/>
  <c r="S6" i="100"/>
  <c r="T6" i="100"/>
  <c r="T6" i="102" s="1"/>
  <c r="U6" i="100"/>
  <c r="U6" i="102" s="1"/>
  <c r="V6" i="100"/>
  <c r="W6" i="100"/>
  <c r="X6" i="100"/>
  <c r="X6" i="102" s="1"/>
  <c r="Y6" i="100"/>
  <c r="Y6" i="102" s="1"/>
  <c r="Z6" i="100"/>
  <c r="AA6" i="100"/>
  <c r="AB6" i="100"/>
  <c r="AB6" i="102" s="1"/>
  <c r="AC6" i="100"/>
  <c r="AC6" i="102" s="1"/>
  <c r="AD6" i="100"/>
  <c r="AD6" i="102" s="1"/>
  <c r="AE6" i="100"/>
  <c r="AF6" i="100"/>
  <c r="AF6" i="102" s="1"/>
  <c r="AG6" i="100"/>
  <c r="AG6" i="102" s="1"/>
  <c r="AH6" i="100"/>
  <c r="AH6" i="102" s="1"/>
  <c r="AI6" i="100"/>
  <c r="AJ6" i="100"/>
  <c r="AJ6" i="102" s="1"/>
  <c r="AK6" i="100"/>
  <c r="AK6" i="102" s="1"/>
  <c r="AL6" i="100"/>
  <c r="AL6" i="102" s="1"/>
  <c r="AM6" i="100"/>
  <c r="C7" i="100"/>
  <c r="D7" i="100"/>
  <c r="E7" i="100"/>
  <c r="F7" i="100"/>
  <c r="F7" i="102" s="1"/>
  <c r="G7" i="100"/>
  <c r="H7" i="100"/>
  <c r="I7" i="100"/>
  <c r="I7" i="102" s="1"/>
  <c r="J7" i="100"/>
  <c r="K7" i="100"/>
  <c r="L7" i="100"/>
  <c r="M7" i="100"/>
  <c r="M7" i="102" s="1"/>
  <c r="N7" i="100"/>
  <c r="O7" i="100"/>
  <c r="P7" i="100"/>
  <c r="Q7" i="100"/>
  <c r="R7" i="100"/>
  <c r="S7" i="100"/>
  <c r="T7" i="100"/>
  <c r="U7" i="100"/>
  <c r="V7" i="100"/>
  <c r="V7" i="102" s="1"/>
  <c r="W7" i="100"/>
  <c r="X7" i="100"/>
  <c r="Y7" i="100"/>
  <c r="Y7" i="102" s="1"/>
  <c r="Z7" i="100"/>
  <c r="AA7" i="100"/>
  <c r="AB7" i="100"/>
  <c r="AC7" i="100"/>
  <c r="AC7" i="102" s="1"/>
  <c r="AD7" i="100"/>
  <c r="AE7" i="100"/>
  <c r="AE7" i="102" s="1"/>
  <c r="AF7" i="100"/>
  <c r="AG7" i="100"/>
  <c r="AG7" i="102" s="1"/>
  <c r="AH7" i="100"/>
  <c r="AI7" i="100"/>
  <c r="AJ7" i="100"/>
  <c r="AK7" i="100"/>
  <c r="AL7" i="100"/>
  <c r="AM7" i="100"/>
  <c r="C8" i="100"/>
  <c r="D8" i="100"/>
  <c r="E8" i="100"/>
  <c r="F8" i="100"/>
  <c r="F8" i="102" s="1"/>
  <c r="G8" i="100"/>
  <c r="H8" i="100"/>
  <c r="I8" i="100"/>
  <c r="J8" i="100"/>
  <c r="K8" i="100"/>
  <c r="L8" i="100"/>
  <c r="M8" i="100"/>
  <c r="M8" i="102" s="1"/>
  <c r="N8" i="100"/>
  <c r="N8" i="102" s="1"/>
  <c r="O8" i="100"/>
  <c r="O8" i="102" s="1"/>
  <c r="P8" i="100"/>
  <c r="Q8" i="100"/>
  <c r="R8" i="100"/>
  <c r="S8" i="100"/>
  <c r="T8" i="100"/>
  <c r="U8" i="100"/>
  <c r="V8" i="100"/>
  <c r="V8" i="102" s="1"/>
  <c r="W8" i="100"/>
  <c r="X8" i="100"/>
  <c r="Y8" i="100"/>
  <c r="Z8" i="100"/>
  <c r="AA8" i="100"/>
  <c r="AA8" i="102" s="1"/>
  <c r="AB8" i="100"/>
  <c r="AC8" i="100"/>
  <c r="AD8" i="100"/>
  <c r="AD8" i="102" s="1"/>
  <c r="AE8" i="100"/>
  <c r="AE8" i="102" s="1"/>
  <c r="AF8" i="100"/>
  <c r="AG8" i="100"/>
  <c r="AH8" i="100"/>
  <c r="AI8" i="100"/>
  <c r="AJ8" i="100"/>
  <c r="AK8" i="100"/>
  <c r="AL8" i="100"/>
  <c r="AL8" i="102" s="1"/>
  <c r="AM8" i="100"/>
  <c r="C9" i="100"/>
  <c r="C9" i="102" s="1"/>
  <c r="D9" i="100"/>
  <c r="D9" i="102" s="1"/>
  <c r="E9" i="100"/>
  <c r="E9" i="102" s="1"/>
  <c r="F9" i="100"/>
  <c r="G9" i="100"/>
  <c r="G9" i="102" s="1"/>
  <c r="H9" i="100"/>
  <c r="I9" i="100"/>
  <c r="J9" i="100"/>
  <c r="K9" i="100"/>
  <c r="K9" i="102" s="1"/>
  <c r="L9" i="100"/>
  <c r="L9" i="102" s="1"/>
  <c r="M9" i="100"/>
  <c r="M9" i="102" s="1"/>
  <c r="N9" i="100"/>
  <c r="O9" i="100"/>
  <c r="O9" i="102" s="1"/>
  <c r="P9" i="100"/>
  <c r="Q9" i="100"/>
  <c r="R9" i="100"/>
  <c r="S9" i="100"/>
  <c r="S9" i="102" s="1"/>
  <c r="T9" i="100"/>
  <c r="T9" i="102" s="1"/>
  <c r="U9" i="100"/>
  <c r="U9" i="102" s="1"/>
  <c r="V9" i="100"/>
  <c r="W9" i="100"/>
  <c r="W9" i="102" s="1"/>
  <c r="X9" i="100"/>
  <c r="Y9" i="100"/>
  <c r="Z9" i="100"/>
  <c r="AA9" i="100"/>
  <c r="AA9" i="102" s="1"/>
  <c r="AB9" i="100"/>
  <c r="AB9" i="102" s="1"/>
  <c r="AC9" i="100"/>
  <c r="AC9" i="102" s="1"/>
  <c r="AD9" i="100"/>
  <c r="AE9" i="100"/>
  <c r="AE9" i="102" s="1"/>
  <c r="AF9" i="100"/>
  <c r="AG9" i="100"/>
  <c r="AH9" i="100"/>
  <c r="AI9" i="100"/>
  <c r="AI9" i="102" s="1"/>
  <c r="AJ9" i="100"/>
  <c r="AK9" i="100"/>
  <c r="AL9" i="100"/>
  <c r="AM9" i="100"/>
  <c r="C10" i="100"/>
  <c r="D10" i="100"/>
  <c r="E10" i="100"/>
  <c r="F10" i="100"/>
  <c r="G10" i="100"/>
  <c r="G10" i="102" s="1"/>
  <c r="H10" i="100"/>
  <c r="H10" i="102" s="1"/>
  <c r="I10" i="100"/>
  <c r="J10" i="100"/>
  <c r="K10" i="100"/>
  <c r="L10" i="100"/>
  <c r="L10" i="102" s="1"/>
  <c r="M10" i="100"/>
  <c r="M10" i="102" s="1"/>
  <c r="N10" i="100"/>
  <c r="O10" i="100"/>
  <c r="O10" i="102" s="1"/>
  <c r="P10" i="100"/>
  <c r="P10" i="102" s="1"/>
  <c r="Q10" i="100"/>
  <c r="R10" i="100"/>
  <c r="S10" i="100"/>
  <c r="T10" i="100"/>
  <c r="T10" i="102" s="1"/>
  <c r="U10" i="100"/>
  <c r="U10" i="102" s="1"/>
  <c r="V10" i="100"/>
  <c r="W10" i="100"/>
  <c r="W10" i="102" s="1"/>
  <c r="X10" i="100"/>
  <c r="X10" i="102" s="1"/>
  <c r="Y10" i="100"/>
  <c r="Z10" i="100"/>
  <c r="AA10" i="100"/>
  <c r="AB10" i="100"/>
  <c r="AB10" i="102" s="1"/>
  <c r="AC10" i="100"/>
  <c r="AD10" i="100"/>
  <c r="AE10" i="100"/>
  <c r="AF10" i="100"/>
  <c r="AF10" i="102" s="1"/>
  <c r="AG10" i="100"/>
  <c r="AH10" i="100"/>
  <c r="AI10" i="100"/>
  <c r="AJ10" i="100"/>
  <c r="AJ10" i="102" s="1"/>
  <c r="AK10" i="100"/>
  <c r="AK10" i="102" s="1"/>
  <c r="AL10" i="100"/>
  <c r="AM10" i="100"/>
  <c r="C11" i="100"/>
  <c r="D11" i="100"/>
  <c r="E11" i="100"/>
  <c r="F11" i="100"/>
  <c r="G11" i="100"/>
  <c r="H11" i="100"/>
  <c r="I11" i="100"/>
  <c r="J11" i="100"/>
  <c r="J11" i="102" s="1"/>
  <c r="K11" i="100"/>
  <c r="L11" i="100"/>
  <c r="M11" i="100"/>
  <c r="N11" i="100"/>
  <c r="O11" i="100"/>
  <c r="P11" i="100"/>
  <c r="Q11" i="100"/>
  <c r="Q11" i="102" s="1"/>
  <c r="R11" i="100"/>
  <c r="R11" i="102" s="1"/>
  <c r="S11" i="100"/>
  <c r="T11" i="100"/>
  <c r="T11" i="102" s="1"/>
  <c r="U11" i="100"/>
  <c r="U11" i="102" s="1"/>
  <c r="V11" i="100"/>
  <c r="W11" i="100"/>
  <c r="X11" i="100"/>
  <c r="Y11" i="100"/>
  <c r="Z11" i="100"/>
  <c r="Z11" i="102" s="1"/>
  <c r="AA11" i="100"/>
  <c r="AB11" i="100"/>
  <c r="AC11" i="100"/>
  <c r="AC11" i="102" s="1"/>
  <c r="AD11" i="100"/>
  <c r="AE11" i="100"/>
  <c r="AF11" i="100"/>
  <c r="AG11" i="100"/>
  <c r="AH11" i="100"/>
  <c r="AH11" i="102" s="1"/>
  <c r="AI11" i="100"/>
  <c r="AJ11" i="100"/>
  <c r="AK11" i="100"/>
  <c r="AL11" i="100"/>
  <c r="AM11" i="100"/>
  <c r="C12" i="100"/>
  <c r="D12" i="100"/>
  <c r="E12" i="100"/>
  <c r="F12" i="100"/>
  <c r="G12" i="100"/>
  <c r="H12" i="100"/>
  <c r="I12" i="100"/>
  <c r="J12" i="100"/>
  <c r="J12" i="102" s="1"/>
  <c r="K12" i="100"/>
  <c r="K12" i="102" s="1"/>
  <c r="L12" i="100"/>
  <c r="M12" i="100"/>
  <c r="N12" i="100"/>
  <c r="O12" i="100"/>
  <c r="P12" i="100"/>
  <c r="Q12" i="100"/>
  <c r="R12" i="100"/>
  <c r="R12" i="102" s="1"/>
  <c r="S12" i="100"/>
  <c r="T12" i="100"/>
  <c r="U12" i="100"/>
  <c r="V12" i="100"/>
  <c r="W12" i="100"/>
  <c r="X12" i="100"/>
  <c r="Y12" i="100"/>
  <c r="Z12" i="100"/>
  <c r="Z12" i="102" s="1"/>
  <c r="AA12" i="100"/>
  <c r="AA12" i="102" s="1"/>
  <c r="AB12" i="100"/>
  <c r="AB12" i="102" s="1"/>
  <c r="AC12" i="100"/>
  <c r="AD12" i="100"/>
  <c r="AE12" i="100"/>
  <c r="AE12" i="102" s="1"/>
  <c r="AF12" i="100"/>
  <c r="AG12" i="100"/>
  <c r="AH12" i="100"/>
  <c r="AH12" i="102" s="1"/>
  <c r="AI12" i="100"/>
  <c r="AJ12" i="100"/>
  <c r="AJ12" i="102" s="1"/>
  <c r="AK12" i="100"/>
  <c r="AL12" i="100"/>
  <c r="AM12" i="100"/>
  <c r="C13" i="100"/>
  <c r="C13" i="102" s="1"/>
  <c r="D13" i="100"/>
  <c r="E13" i="100"/>
  <c r="F13" i="100"/>
  <c r="G13" i="100"/>
  <c r="G13" i="102" s="1"/>
  <c r="H13" i="100"/>
  <c r="I13" i="100"/>
  <c r="I13" i="102" s="1"/>
  <c r="J13" i="100"/>
  <c r="K13" i="100"/>
  <c r="L13" i="100"/>
  <c r="M13" i="100"/>
  <c r="N13" i="100"/>
  <c r="O13" i="100"/>
  <c r="P13" i="100"/>
  <c r="Q13" i="100"/>
  <c r="Q13" i="102" s="1"/>
  <c r="R13" i="100"/>
  <c r="S13" i="100"/>
  <c r="T13" i="100"/>
  <c r="U13" i="100"/>
  <c r="V13" i="100"/>
  <c r="W13" i="100"/>
  <c r="W13" i="102" s="1"/>
  <c r="X13" i="100"/>
  <c r="Y13" i="100"/>
  <c r="Z13" i="100"/>
  <c r="AA13" i="100"/>
  <c r="AB13" i="100"/>
  <c r="AC13" i="100"/>
  <c r="AD13" i="100"/>
  <c r="AE13" i="100"/>
  <c r="AE13" i="102" s="1"/>
  <c r="AF13" i="100"/>
  <c r="AF13" i="102" s="1"/>
  <c r="AG13" i="100"/>
  <c r="AH13" i="100"/>
  <c r="AI13" i="100"/>
  <c r="AJ13" i="100"/>
  <c r="AK13" i="100"/>
  <c r="AL13" i="100"/>
  <c r="AM13" i="100"/>
  <c r="AM13" i="102" s="1"/>
  <c r="C14" i="100"/>
  <c r="D14" i="100"/>
  <c r="D14" i="102" s="1"/>
  <c r="E14" i="100"/>
  <c r="F14" i="100"/>
  <c r="G14" i="100"/>
  <c r="H14" i="100"/>
  <c r="I14" i="100"/>
  <c r="I14" i="102" s="1"/>
  <c r="J14" i="100"/>
  <c r="K14" i="100"/>
  <c r="L14" i="100"/>
  <c r="L14" i="102" s="1"/>
  <c r="M14" i="100"/>
  <c r="N14" i="100"/>
  <c r="O14" i="100"/>
  <c r="P14" i="100"/>
  <c r="Q14" i="100"/>
  <c r="Q14" i="102" s="1"/>
  <c r="R14" i="100"/>
  <c r="S14" i="100"/>
  <c r="T14" i="100"/>
  <c r="T14" i="102" s="1"/>
  <c r="U14" i="100"/>
  <c r="V14" i="100"/>
  <c r="W14" i="100"/>
  <c r="X14" i="100"/>
  <c r="Y14" i="100"/>
  <c r="Y14" i="102" s="1"/>
  <c r="Z14" i="100"/>
  <c r="AA14" i="100"/>
  <c r="AB14" i="100"/>
  <c r="AB14" i="102" s="1"/>
  <c r="AC14" i="100"/>
  <c r="AC14" i="102" s="1"/>
  <c r="AD14" i="100"/>
  <c r="AE14" i="100"/>
  <c r="AF14" i="100"/>
  <c r="AG14" i="100"/>
  <c r="AG14" i="102" s="1"/>
  <c r="AH14" i="100"/>
  <c r="AI14" i="100"/>
  <c r="AJ14" i="100"/>
  <c r="AJ14" i="102" s="1"/>
  <c r="AK14" i="100"/>
  <c r="AK14" i="102" s="1"/>
  <c r="AL14" i="100"/>
  <c r="AM14" i="100"/>
  <c r="C15" i="100"/>
  <c r="D15" i="100"/>
  <c r="E15" i="100"/>
  <c r="F15" i="100"/>
  <c r="G15" i="100"/>
  <c r="H15" i="100"/>
  <c r="I15" i="100"/>
  <c r="J15" i="100"/>
  <c r="K15" i="100"/>
  <c r="L15" i="100"/>
  <c r="M15" i="100"/>
  <c r="N15" i="100"/>
  <c r="O15" i="100"/>
  <c r="P15" i="100"/>
  <c r="Q15" i="100"/>
  <c r="R15" i="100"/>
  <c r="S15" i="100"/>
  <c r="T15" i="100"/>
  <c r="U15" i="100"/>
  <c r="V15" i="100"/>
  <c r="W15" i="100"/>
  <c r="X15" i="100"/>
  <c r="Y15" i="100"/>
  <c r="Y15" i="102" s="1"/>
  <c r="Z15" i="100"/>
  <c r="AA15" i="100"/>
  <c r="AB15" i="100"/>
  <c r="AC15" i="100"/>
  <c r="AC15" i="102" s="1"/>
  <c r="AD15" i="100"/>
  <c r="AD15" i="102" s="1"/>
  <c r="AE15" i="100"/>
  <c r="AF15" i="100"/>
  <c r="AG15" i="100"/>
  <c r="AH15" i="100"/>
  <c r="AI15" i="100"/>
  <c r="AJ15" i="100"/>
  <c r="AK15" i="100"/>
  <c r="AL15" i="100"/>
  <c r="AL15" i="102" s="1"/>
  <c r="AM15" i="100"/>
  <c r="AM15" i="102" s="1"/>
  <c r="C16" i="100"/>
  <c r="D16" i="100"/>
  <c r="E16" i="100"/>
  <c r="F16" i="100"/>
  <c r="F16" i="102" s="1"/>
  <c r="G16" i="100"/>
  <c r="H16" i="100"/>
  <c r="H16" i="102" s="1"/>
  <c r="I16" i="100"/>
  <c r="J16" i="100"/>
  <c r="K16" i="100"/>
  <c r="L16" i="100"/>
  <c r="M16" i="100"/>
  <c r="N16" i="100"/>
  <c r="N16" i="102" s="1"/>
  <c r="O16" i="100"/>
  <c r="P16" i="100"/>
  <c r="P16" i="102" s="1"/>
  <c r="Q16" i="100"/>
  <c r="R16" i="100"/>
  <c r="S16" i="100"/>
  <c r="T16" i="100"/>
  <c r="U16" i="100"/>
  <c r="V16" i="100"/>
  <c r="V16" i="102" s="1"/>
  <c r="W16" i="100"/>
  <c r="X16" i="100"/>
  <c r="Y16" i="100"/>
  <c r="Z16" i="100"/>
  <c r="AA16" i="100"/>
  <c r="AB16" i="100"/>
  <c r="AC16" i="100"/>
  <c r="AD16" i="100"/>
  <c r="AD16" i="102" s="1"/>
  <c r="AE16" i="100"/>
  <c r="AF16" i="100"/>
  <c r="AG16" i="100"/>
  <c r="AH16" i="100"/>
  <c r="AI16" i="100"/>
  <c r="AJ16" i="100"/>
  <c r="AK16" i="100"/>
  <c r="AL16" i="100"/>
  <c r="AL16" i="102" s="1"/>
  <c r="AM16" i="100"/>
  <c r="C17" i="100"/>
  <c r="C17" i="102" s="1"/>
  <c r="D17" i="100"/>
  <c r="E17" i="100"/>
  <c r="F17" i="100"/>
  <c r="G17" i="100"/>
  <c r="H17" i="100"/>
  <c r="I17" i="100"/>
  <c r="J17" i="100"/>
  <c r="K17" i="100"/>
  <c r="K17" i="102" s="1"/>
  <c r="L17" i="100"/>
  <c r="L17" i="102" s="1"/>
  <c r="M17" i="100"/>
  <c r="N17" i="100"/>
  <c r="O17" i="100"/>
  <c r="P17" i="100"/>
  <c r="Q17" i="100"/>
  <c r="R17" i="100"/>
  <c r="S17" i="100"/>
  <c r="S17" i="102" s="1"/>
  <c r="T17" i="100"/>
  <c r="T17" i="102" s="1"/>
  <c r="U17" i="100"/>
  <c r="V17" i="100"/>
  <c r="W17" i="100"/>
  <c r="X17" i="100"/>
  <c r="Y17" i="100"/>
  <c r="Z17" i="100"/>
  <c r="AA17" i="100"/>
  <c r="AA17" i="102" s="1"/>
  <c r="AB17" i="100"/>
  <c r="AB17" i="102" s="1"/>
  <c r="AC17" i="100"/>
  <c r="AC17" i="102" s="1"/>
  <c r="AD17" i="100"/>
  <c r="AE17" i="100"/>
  <c r="AF17" i="100"/>
  <c r="AG17" i="100"/>
  <c r="AH17" i="100"/>
  <c r="AI17" i="100"/>
  <c r="AI17" i="102" s="1"/>
  <c r="AJ17" i="100"/>
  <c r="AJ17" i="102" s="1"/>
  <c r="AK17" i="100"/>
  <c r="AK17" i="102" s="1"/>
  <c r="AL17" i="100"/>
  <c r="AM17" i="100"/>
  <c r="C18" i="100"/>
  <c r="D18" i="100"/>
  <c r="D18" i="102" s="1"/>
  <c r="E18" i="100"/>
  <c r="E18" i="102" s="1"/>
  <c r="F18" i="100"/>
  <c r="F18" i="102" s="1"/>
  <c r="G18" i="100"/>
  <c r="H18" i="100"/>
  <c r="H18" i="102" s="1"/>
  <c r="I18" i="100"/>
  <c r="J18" i="100"/>
  <c r="K18" i="100"/>
  <c r="L18" i="100"/>
  <c r="L18" i="102" s="1"/>
  <c r="M18" i="100"/>
  <c r="M18" i="102" s="1"/>
  <c r="N18" i="100"/>
  <c r="O18" i="100"/>
  <c r="P18" i="100"/>
  <c r="P18" i="102" s="1"/>
  <c r="Q18" i="100"/>
  <c r="Q18" i="102" s="1"/>
  <c r="R18" i="100"/>
  <c r="S18" i="100"/>
  <c r="T18" i="100"/>
  <c r="T18" i="102" s="1"/>
  <c r="U18" i="100"/>
  <c r="V18" i="100"/>
  <c r="W18" i="100"/>
  <c r="X18" i="100"/>
  <c r="X18" i="102" s="1"/>
  <c r="Y18" i="100"/>
  <c r="Y18" i="102" s="1"/>
  <c r="Z18" i="100"/>
  <c r="Z18" i="102" s="1"/>
  <c r="AA18" i="100"/>
  <c r="AB18" i="100"/>
  <c r="AB18" i="102" s="1"/>
  <c r="AC18" i="100"/>
  <c r="AD18" i="100"/>
  <c r="AD18" i="102" s="1"/>
  <c r="AE18" i="100"/>
  <c r="AF18" i="100"/>
  <c r="AF18" i="102" s="1"/>
  <c r="AG18" i="100"/>
  <c r="AH18" i="100"/>
  <c r="AI18" i="100"/>
  <c r="AJ18" i="100"/>
  <c r="AJ18" i="102" s="1"/>
  <c r="AK18" i="100"/>
  <c r="AK18" i="102" s="1"/>
  <c r="AL18" i="100"/>
  <c r="AM18" i="100"/>
  <c r="C19" i="100"/>
  <c r="D19" i="100"/>
  <c r="E19" i="100"/>
  <c r="F19" i="100"/>
  <c r="G19" i="100"/>
  <c r="H19" i="100"/>
  <c r="I19" i="100"/>
  <c r="J19" i="100"/>
  <c r="J19" i="102" s="1"/>
  <c r="K19" i="100"/>
  <c r="L19" i="100"/>
  <c r="M19" i="100"/>
  <c r="M19" i="102" s="1"/>
  <c r="N19" i="100"/>
  <c r="O19" i="100"/>
  <c r="P19" i="100"/>
  <c r="Q19" i="100"/>
  <c r="R19" i="100"/>
  <c r="R19" i="102" s="1"/>
  <c r="S19" i="100"/>
  <c r="T19" i="100"/>
  <c r="U19" i="100"/>
  <c r="U19" i="102" s="1"/>
  <c r="V19" i="100"/>
  <c r="W19" i="100"/>
  <c r="X19" i="100"/>
  <c r="Y19" i="100"/>
  <c r="Z19" i="100"/>
  <c r="Z19" i="102" s="1"/>
  <c r="AA19" i="100"/>
  <c r="AB19" i="100"/>
  <c r="AC19" i="100"/>
  <c r="AC19" i="102" s="1"/>
  <c r="AD19" i="100"/>
  <c r="AE19" i="100"/>
  <c r="AF19" i="100"/>
  <c r="AG19" i="100"/>
  <c r="AH19" i="100"/>
  <c r="AH19" i="102" s="1"/>
  <c r="AI19" i="100"/>
  <c r="AJ19" i="100"/>
  <c r="AK19" i="100"/>
  <c r="AK19" i="102" s="1"/>
  <c r="AL19" i="100"/>
  <c r="AM19" i="100"/>
  <c r="AM19" i="102" s="1"/>
  <c r="C20" i="100"/>
  <c r="D20" i="100"/>
  <c r="E20" i="100"/>
  <c r="F20" i="100"/>
  <c r="F20" i="102" s="1"/>
  <c r="G20" i="100"/>
  <c r="H20" i="100"/>
  <c r="I20" i="100"/>
  <c r="J20" i="100"/>
  <c r="J20" i="102" s="1"/>
  <c r="K20" i="100"/>
  <c r="K20" i="102" s="1"/>
  <c r="L20" i="100"/>
  <c r="M20" i="100"/>
  <c r="N20" i="100"/>
  <c r="O20" i="100"/>
  <c r="P20" i="100"/>
  <c r="Q20" i="100"/>
  <c r="R20" i="100"/>
  <c r="R20" i="102" s="1"/>
  <c r="S20" i="100"/>
  <c r="T20" i="100"/>
  <c r="U20" i="100"/>
  <c r="V20" i="100"/>
  <c r="W20" i="100"/>
  <c r="X20" i="100"/>
  <c r="Y20" i="100"/>
  <c r="Z20" i="100"/>
  <c r="Z20" i="102" s="1"/>
  <c r="AA20" i="100"/>
  <c r="AA20" i="102" s="1"/>
  <c r="AB20" i="100"/>
  <c r="AC20" i="100"/>
  <c r="AD20" i="100"/>
  <c r="AE20" i="100"/>
  <c r="AF20" i="100"/>
  <c r="AG20" i="100"/>
  <c r="AH20" i="100"/>
  <c r="AH20" i="102" s="1"/>
  <c r="AI20" i="100"/>
  <c r="AJ20" i="100"/>
  <c r="AK20" i="100"/>
  <c r="AL20" i="100"/>
  <c r="AM20" i="100"/>
  <c r="C21" i="100"/>
  <c r="C21" i="102" s="1"/>
  <c r="D21" i="100"/>
  <c r="E21" i="100"/>
  <c r="F21" i="100"/>
  <c r="G21" i="100"/>
  <c r="G21" i="102" s="1"/>
  <c r="H21" i="100"/>
  <c r="H21" i="102" s="1"/>
  <c r="I21" i="100"/>
  <c r="J21" i="100"/>
  <c r="K21" i="100"/>
  <c r="L21" i="100"/>
  <c r="M21" i="100"/>
  <c r="N21" i="100"/>
  <c r="O21" i="100"/>
  <c r="O21" i="102" s="1"/>
  <c r="P21" i="100"/>
  <c r="P21" i="102" s="1"/>
  <c r="Q21" i="100"/>
  <c r="Q21" i="102" s="1"/>
  <c r="R21" i="100"/>
  <c r="S21" i="100"/>
  <c r="T21" i="100"/>
  <c r="U21" i="100"/>
  <c r="V21" i="100"/>
  <c r="W21" i="100"/>
  <c r="X21" i="100"/>
  <c r="X21" i="102" s="1"/>
  <c r="Y21" i="100"/>
  <c r="Z21" i="100"/>
  <c r="AA21" i="100"/>
  <c r="AB21" i="100"/>
  <c r="AC21" i="100"/>
  <c r="AD21" i="100"/>
  <c r="AE21" i="100"/>
  <c r="AE21" i="102" s="1"/>
  <c r="AF21" i="100"/>
  <c r="AF21" i="102" s="1"/>
  <c r="AG21" i="100"/>
  <c r="AH21" i="100"/>
  <c r="AI21" i="100"/>
  <c r="AJ21" i="100"/>
  <c r="AK21" i="100"/>
  <c r="AL21" i="100"/>
  <c r="AM21" i="100"/>
  <c r="C22" i="100"/>
  <c r="D22" i="100"/>
  <c r="D22" i="102" s="1"/>
  <c r="E22" i="100"/>
  <c r="E22" i="102" s="1"/>
  <c r="F22" i="100"/>
  <c r="G22" i="100"/>
  <c r="H22" i="100"/>
  <c r="H22" i="102" s="1"/>
  <c r="I22" i="100"/>
  <c r="I22" i="102" s="1"/>
  <c r="J22" i="100"/>
  <c r="K22" i="100"/>
  <c r="L22" i="100"/>
  <c r="L22" i="102" s="1"/>
  <c r="M22" i="100"/>
  <c r="M22" i="102" s="1"/>
  <c r="N22" i="100"/>
  <c r="O22" i="100"/>
  <c r="P22" i="100"/>
  <c r="P22" i="102" s="1"/>
  <c r="Q22" i="100"/>
  <c r="Q22" i="102" s="1"/>
  <c r="R22" i="100"/>
  <c r="S22" i="100"/>
  <c r="T22" i="100"/>
  <c r="T22" i="102" s="1"/>
  <c r="U22" i="100"/>
  <c r="V22" i="100"/>
  <c r="W22" i="100"/>
  <c r="W22" i="102" s="1"/>
  <c r="X22" i="100"/>
  <c r="X22" i="102" s="1"/>
  <c r="Y22" i="100"/>
  <c r="Z22" i="100"/>
  <c r="AA22" i="100"/>
  <c r="AB22" i="100"/>
  <c r="AB22" i="102" s="1"/>
  <c r="AC22" i="100"/>
  <c r="AD22" i="100"/>
  <c r="AE22" i="100"/>
  <c r="AF22" i="100"/>
  <c r="AF22" i="102" s="1"/>
  <c r="AG22" i="100"/>
  <c r="AG22" i="102" s="1"/>
  <c r="AH22" i="100"/>
  <c r="AI22" i="100"/>
  <c r="AJ22" i="100"/>
  <c r="AJ22" i="102" s="1"/>
  <c r="AK22" i="100"/>
  <c r="AK22" i="102" s="1"/>
  <c r="AL22" i="100"/>
  <c r="AM22" i="100"/>
  <c r="C23" i="100"/>
  <c r="D23" i="100"/>
  <c r="E23" i="100"/>
  <c r="E23" i="102" s="1"/>
  <c r="F23" i="100"/>
  <c r="G23" i="100"/>
  <c r="H23" i="100"/>
  <c r="I23" i="100"/>
  <c r="J23" i="100"/>
  <c r="K23" i="100"/>
  <c r="L23" i="100"/>
  <c r="M23" i="100"/>
  <c r="N23" i="100"/>
  <c r="O23" i="100"/>
  <c r="P23" i="100"/>
  <c r="Q23" i="100"/>
  <c r="Q23" i="102" s="1"/>
  <c r="R23" i="100"/>
  <c r="S23" i="100"/>
  <c r="T23" i="100"/>
  <c r="U23" i="100"/>
  <c r="U23" i="102" s="1"/>
  <c r="V23" i="100"/>
  <c r="V23" i="102" s="1"/>
  <c r="W23" i="100"/>
  <c r="X23" i="100"/>
  <c r="Y23" i="100"/>
  <c r="Z23" i="100"/>
  <c r="AA23" i="100"/>
  <c r="AB23" i="100"/>
  <c r="AC23" i="100"/>
  <c r="AD23" i="100"/>
  <c r="AE23" i="100"/>
  <c r="AF23" i="100"/>
  <c r="AG23" i="100"/>
  <c r="AG23" i="102" s="1"/>
  <c r="AH23" i="100"/>
  <c r="AI23" i="100"/>
  <c r="AJ23" i="100"/>
  <c r="AK23" i="100"/>
  <c r="AL23" i="100"/>
  <c r="AM23" i="100"/>
  <c r="C24" i="100"/>
  <c r="D24" i="100"/>
  <c r="E24" i="100"/>
  <c r="F24" i="100"/>
  <c r="F24" i="102" s="1"/>
  <c r="G24" i="100"/>
  <c r="G24" i="102" s="1"/>
  <c r="H24" i="100"/>
  <c r="H24" i="102" s="1"/>
  <c r="I24" i="100"/>
  <c r="J24" i="100"/>
  <c r="K24" i="100"/>
  <c r="L24" i="100"/>
  <c r="M24" i="100"/>
  <c r="N24" i="100"/>
  <c r="N24" i="102" s="1"/>
  <c r="O24" i="100"/>
  <c r="P24" i="100"/>
  <c r="Q24" i="100"/>
  <c r="R24" i="100"/>
  <c r="S24" i="100"/>
  <c r="T24" i="100"/>
  <c r="U24" i="100"/>
  <c r="V24" i="100"/>
  <c r="V24" i="102" s="1"/>
  <c r="W24" i="100"/>
  <c r="W24" i="102" s="1"/>
  <c r="X24" i="100"/>
  <c r="X24" i="102" s="1"/>
  <c r="Y24" i="100"/>
  <c r="Z24" i="100"/>
  <c r="AA24" i="100"/>
  <c r="AB24" i="100"/>
  <c r="AC24" i="100"/>
  <c r="AD24" i="100"/>
  <c r="AD24" i="102" s="1"/>
  <c r="AE24" i="100"/>
  <c r="AF24" i="100"/>
  <c r="AG24" i="100"/>
  <c r="AH24" i="100"/>
  <c r="AI24" i="100"/>
  <c r="AJ24" i="100"/>
  <c r="AK24" i="100"/>
  <c r="AL24" i="100"/>
  <c r="AL24" i="102" s="1"/>
  <c r="AM24" i="100"/>
  <c r="C25" i="100"/>
  <c r="C25" i="102" s="1"/>
  <c r="D25" i="100"/>
  <c r="D25" i="102" s="1"/>
  <c r="E25" i="100"/>
  <c r="F25" i="100"/>
  <c r="G25" i="100"/>
  <c r="H25" i="100"/>
  <c r="I25" i="100"/>
  <c r="J25" i="100"/>
  <c r="K25" i="100"/>
  <c r="L25" i="100"/>
  <c r="L25" i="102" s="1"/>
  <c r="M25" i="100"/>
  <c r="M25" i="102" s="1"/>
  <c r="N25" i="100"/>
  <c r="O25" i="100"/>
  <c r="O25" i="102" s="1"/>
  <c r="P25" i="100"/>
  <c r="Q25" i="100"/>
  <c r="R25" i="100"/>
  <c r="S25" i="100"/>
  <c r="S25" i="102" s="1"/>
  <c r="T25" i="100"/>
  <c r="T25" i="102" s="1"/>
  <c r="U25" i="100"/>
  <c r="V25" i="100"/>
  <c r="W25" i="100"/>
  <c r="X25" i="100"/>
  <c r="Y25" i="100"/>
  <c r="Z25" i="100"/>
  <c r="AA25" i="100"/>
  <c r="AA25" i="102" s="1"/>
  <c r="AB25" i="100"/>
  <c r="AB25" i="102" s="1"/>
  <c r="AC25" i="100"/>
  <c r="AD25" i="100"/>
  <c r="AE25" i="100"/>
  <c r="AF25" i="100"/>
  <c r="AG25" i="100"/>
  <c r="AH25" i="100"/>
  <c r="AI25" i="100"/>
  <c r="AJ25" i="100"/>
  <c r="AJ25" i="102" s="1"/>
  <c r="AK25" i="100"/>
  <c r="AK25" i="102" s="1"/>
  <c r="AL25" i="100"/>
  <c r="AM25" i="100"/>
  <c r="C26" i="100"/>
  <c r="D26" i="100"/>
  <c r="D26" i="102" s="1"/>
  <c r="E26" i="100"/>
  <c r="F26" i="100"/>
  <c r="G26" i="100"/>
  <c r="H26" i="100"/>
  <c r="H26" i="102" s="1"/>
  <c r="I26" i="100"/>
  <c r="J26" i="100"/>
  <c r="K26" i="100"/>
  <c r="L26" i="100"/>
  <c r="L26" i="102" s="1"/>
  <c r="M26" i="100"/>
  <c r="M26" i="102" s="1"/>
  <c r="N26" i="100"/>
  <c r="O26" i="100"/>
  <c r="O26" i="102" s="1"/>
  <c r="P26" i="100"/>
  <c r="P26" i="102" s="1"/>
  <c r="Q26" i="100"/>
  <c r="Q26" i="102" s="1"/>
  <c r="R26" i="100"/>
  <c r="S26" i="100"/>
  <c r="T26" i="100"/>
  <c r="T26" i="102" s="1"/>
  <c r="U26" i="100"/>
  <c r="U26" i="102" s="1"/>
  <c r="V26" i="100"/>
  <c r="W26" i="100"/>
  <c r="X26" i="100"/>
  <c r="X26" i="102" s="1"/>
  <c r="Y26" i="100"/>
  <c r="Y26" i="102" s="1"/>
  <c r="Z26" i="100"/>
  <c r="AA26" i="100"/>
  <c r="AA26" i="102" s="1"/>
  <c r="AB26" i="100"/>
  <c r="AB26" i="102" s="1"/>
  <c r="AC26" i="100"/>
  <c r="AC26" i="102" s="1"/>
  <c r="AD26" i="100"/>
  <c r="AE26" i="100"/>
  <c r="AF26" i="100"/>
  <c r="AF26" i="102" s="1"/>
  <c r="AG26" i="100"/>
  <c r="AH26" i="100"/>
  <c r="AI26" i="100"/>
  <c r="AJ26" i="100"/>
  <c r="AJ26" i="102" s="1"/>
  <c r="AK26" i="100"/>
  <c r="AK26" i="102" s="1"/>
  <c r="AL26" i="100"/>
  <c r="AM26" i="100"/>
  <c r="D3" i="100"/>
  <c r="E3" i="100"/>
  <c r="E3" i="102" s="1"/>
  <c r="F3" i="100"/>
  <c r="G3" i="100"/>
  <c r="G3" i="102" s="1"/>
  <c r="H3" i="100"/>
  <c r="H3" i="102" s="1"/>
  <c r="I3" i="100"/>
  <c r="I3" i="102" s="1"/>
  <c r="J3" i="100"/>
  <c r="K3" i="100"/>
  <c r="L3" i="100"/>
  <c r="M3" i="100"/>
  <c r="M3" i="102" s="1"/>
  <c r="N3" i="100"/>
  <c r="O3" i="100"/>
  <c r="O3" i="102" s="1"/>
  <c r="P3" i="100"/>
  <c r="Q3" i="100"/>
  <c r="R3" i="100"/>
  <c r="S3" i="100"/>
  <c r="T3" i="100"/>
  <c r="T3" i="102" s="1"/>
  <c r="U3" i="100"/>
  <c r="U3" i="102" s="1"/>
  <c r="V3" i="100"/>
  <c r="W3" i="100"/>
  <c r="X3" i="100"/>
  <c r="Y3" i="100"/>
  <c r="Y3" i="102" s="1"/>
  <c r="Z3" i="100"/>
  <c r="AA3" i="100"/>
  <c r="AB3" i="100"/>
  <c r="AC3" i="100"/>
  <c r="AC3" i="102" s="1"/>
  <c r="AD3" i="100"/>
  <c r="AD3" i="102" s="1"/>
  <c r="AE3" i="100"/>
  <c r="AE3" i="102" s="1"/>
  <c r="AF3" i="100"/>
  <c r="AG3" i="100"/>
  <c r="AH3" i="100"/>
  <c r="AI3" i="100"/>
  <c r="AJ3" i="100"/>
  <c r="AK3" i="100"/>
  <c r="AK3" i="102" s="1"/>
  <c r="AL3" i="100"/>
  <c r="AL3" i="102" s="1"/>
  <c r="AM3" i="100"/>
  <c r="AL22" i="102" l="1"/>
  <c r="AI22" i="102"/>
  <c r="AD22" i="102"/>
  <c r="AC22" i="102"/>
  <c r="Y22" i="102"/>
  <c r="U22" i="102"/>
  <c r="AL21" i="102"/>
  <c r="AH21" i="102"/>
  <c r="AD21" i="102"/>
  <c r="Z21" i="102"/>
  <c r="W21" i="102"/>
  <c r="V21" i="102"/>
  <c r="AM20" i="102"/>
  <c r="AI20" i="102"/>
  <c r="AG20" i="102"/>
  <c r="AE20" i="102"/>
  <c r="Y20" i="102"/>
  <c r="AJ19" i="102"/>
  <c r="AF19" i="102"/>
  <c r="AB19" i="102"/>
  <c r="AL18" i="102"/>
  <c r="AG18" i="102"/>
  <c r="AC18" i="102"/>
  <c r="G17" i="102"/>
  <c r="F17" i="102"/>
  <c r="AM16" i="102"/>
  <c r="AK16" i="102"/>
  <c r="AI16" i="102"/>
  <c r="AE16" i="102"/>
  <c r="AA16" i="102"/>
  <c r="W16" i="102"/>
  <c r="S16" i="102"/>
  <c r="O16" i="102"/>
  <c r="K16" i="102"/>
  <c r="G16" i="102"/>
  <c r="E16" i="102"/>
  <c r="AJ15" i="102"/>
  <c r="AG15" i="102"/>
  <c r="AF15" i="102"/>
  <c r="AB15" i="102"/>
  <c r="X15" i="102"/>
  <c r="V15" i="102"/>
  <c r="T15" i="102"/>
  <c r="Q15" i="102"/>
  <c r="P15" i="102"/>
  <c r="N15" i="102"/>
  <c r="L15" i="102"/>
  <c r="I15" i="102"/>
  <c r="H15" i="102"/>
  <c r="F15" i="102"/>
  <c r="E15" i="102"/>
  <c r="D15" i="102"/>
  <c r="G14" i="102"/>
  <c r="F14" i="102"/>
  <c r="E14" i="102"/>
  <c r="AL13" i="102"/>
  <c r="AI13" i="102"/>
  <c r="AH13" i="102"/>
  <c r="AD13" i="102"/>
  <c r="AA13" i="102"/>
  <c r="Z13" i="102"/>
  <c r="X13" i="102"/>
  <c r="V13" i="102"/>
  <c r="R13" i="102"/>
  <c r="P13" i="102"/>
  <c r="O13" i="102"/>
  <c r="N13" i="102"/>
  <c r="J13" i="102"/>
  <c r="H13" i="102"/>
  <c r="F13" i="102"/>
  <c r="D13" i="102"/>
  <c r="AM12" i="102"/>
  <c r="AK12" i="102"/>
  <c r="AI12" i="102"/>
  <c r="AG12" i="102"/>
  <c r="AC12" i="102"/>
  <c r="Y12" i="102"/>
  <c r="W12" i="102"/>
  <c r="U12" i="102"/>
  <c r="T12" i="102"/>
  <c r="S12" i="102"/>
  <c r="Q12" i="102"/>
  <c r="O12" i="102"/>
  <c r="M12" i="102"/>
  <c r="I12" i="102"/>
  <c r="G12" i="102"/>
  <c r="E12" i="102"/>
  <c r="AK11" i="102"/>
  <c r="AJ11" i="102"/>
  <c r="AF11" i="102"/>
  <c r="AB11" i="102"/>
  <c r="X11" i="102"/>
  <c r="P11" i="102"/>
  <c r="M11" i="102"/>
  <c r="L11" i="102"/>
  <c r="H11" i="102"/>
  <c r="F11" i="102"/>
  <c r="E11" i="102"/>
  <c r="D11" i="102"/>
  <c r="S10" i="102"/>
  <c r="Q10" i="102"/>
  <c r="K10" i="102"/>
  <c r="I10" i="102"/>
  <c r="D10" i="102"/>
  <c r="AL9" i="102"/>
  <c r="AJ9" i="102"/>
  <c r="AH9" i="102"/>
  <c r="AD9" i="102"/>
  <c r="Z9" i="102"/>
  <c r="V9" i="102"/>
  <c r="R9" i="102"/>
  <c r="N9" i="102"/>
  <c r="J9" i="102"/>
  <c r="F9" i="102"/>
  <c r="Y8" i="102"/>
  <c r="W8" i="102"/>
  <c r="U8" i="102"/>
  <c r="S8" i="102"/>
  <c r="Q8" i="102"/>
  <c r="K8" i="102"/>
  <c r="I8" i="102"/>
  <c r="G8" i="102"/>
  <c r="E8" i="102"/>
  <c r="AM6" i="102"/>
  <c r="AI6" i="102"/>
  <c r="AE6" i="102"/>
  <c r="AA6" i="102"/>
  <c r="W6" i="102"/>
  <c r="S6" i="102"/>
  <c r="O6" i="102"/>
  <c r="K6" i="102"/>
  <c r="G6" i="102"/>
  <c r="E6" i="102"/>
  <c r="AL5" i="102"/>
  <c r="AH5" i="102"/>
  <c r="AF5" i="102"/>
  <c r="AD5" i="102"/>
  <c r="AA5" i="102"/>
  <c r="Z5" i="102"/>
  <c r="X5" i="102"/>
  <c r="V5" i="102"/>
  <c r="R5" i="102"/>
  <c r="P5" i="102"/>
  <c r="N5" i="102"/>
  <c r="J5" i="102"/>
  <c r="H5" i="102"/>
  <c r="G5" i="102"/>
  <c r="AM4" i="102"/>
  <c r="AK4" i="102"/>
  <c r="AG4" i="102"/>
  <c r="AE4" i="102"/>
  <c r="AC4" i="102"/>
  <c r="AA4" i="102"/>
  <c r="Y4" i="102"/>
  <c r="W4" i="102"/>
  <c r="U4" i="102"/>
  <c r="S4" i="102"/>
  <c r="Q4" i="102"/>
  <c r="O4" i="102"/>
  <c r="M4" i="102"/>
  <c r="K4" i="102"/>
  <c r="I4" i="102"/>
  <c r="G4" i="102"/>
  <c r="E4" i="102"/>
  <c r="AM3" i="102"/>
  <c r="AH3" i="102"/>
  <c r="AG3" i="102"/>
  <c r="Z3" i="102"/>
  <c r="V3" i="102"/>
  <c r="R3" i="102"/>
  <c r="N3" i="102"/>
  <c r="J3" i="102"/>
  <c r="F3" i="102"/>
  <c r="C4" i="102"/>
  <c r="C23" i="102"/>
  <c r="C7" i="102"/>
  <c r="C24" i="102"/>
  <c r="C20" i="102"/>
  <c r="C16" i="102"/>
  <c r="C12" i="102"/>
  <c r="C8" i="102"/>
  <c r="C3" i="102"/>
  <c r="P3" i="102"/>
  <c r="AM11" i="102"/>
  <c r="AM7" i="102"/>
  <c r="E25" i="102"/>
  <c r="AE26" i="102"/>
  <c r="AK24" i="102"/>
  <c r="Y24" i="102"/>
  <c r="M24" i="102"/>
  <c r="AE22" i="102"/>
  <c r="AA22" i="102"/>
  <c r="O22" i="102"/>
  <c r="AK20" i="102"/>
  <c r="AC20" i="102"/>
  <c r="U20" i="102"/>
  <c r="Q20" i="102"/>
  <c r="M20" i="102"/>
  <c r="AI18" i="102"/>
  <c r="AE18" i="102"/>
  <c r="AA18" i="102"/>
  <c r="W18" i="102"/>
  <c r="S18" i="102"/>
  <c r="O18" i="102"/>
  <c r="K18" i="102"/>
  <c r="G18" i="102"/>
  <c r="AG16" i="102"/>
  <c r="AC16" i="102"/>
  <c r="Y16" i="102"/>
  <c r="U16" i="102"/>
  <c r="Q16" i="102"/>
  <c r="M16" i="102"/>
  <c r="I16" i="102"/>
  <c r="AJ3" i="102"/>
  <c r="AF3" i="102"/>
  <c r="AB3" i="102"/>
  <c r="X3" i="102"/>
  <c r="L3" i="102"/>
  <c r="AM23" i="102"/>
  <c r="AG24" i="102"/>
  <c r="Q24" i="102"/>
  <c r="C19" i="102"/>
  <c r="C15" i="102"/>
  <c r="C11" i="102"/>
  <c r="AL26" i="102"/>
  <c r="AD26" i="102"/>
  <c r="Z26" i="102"/>
  <c r="V26" i="102"/>
  <c r="N26" i="102"/>
  <c r="F26" i="102"/>
  <c r="AG25" i="102"/>
  <c r="AC25" i="102"/>
  <c r="Y25" i="102"/>
  <c r="U25" i="102"/>
  <c r="Q25" i="102"/>
  <c r="I25" i="102"/>
  <c r="AJ24" i="102"/>
  <c r="T24" i="102"/>
  <c r="P24" i="102"/>
  <c r="L24" i="102"/>
  <c r="D24" i="102"/>
  <c r="AI23" i="102"/>
  <c r="AE23" i="102"/>
  <c r="AA23" i="102"/>
  <c r="W23" i="102"/>
  <c r="S23" i="102"/>
  <c r="O23" i="102"/>
  <c r="K23" i="102"/>
  <c r="G23" i="102"/>
  <c r="AH22" i="102"/>
  <c r="Z22" i="102"/>
  <c r="V22" i="102"/>
  <c r="R22" i="102"/>
  <c r="J22" i="102"/>
  <c r="AK21" i="102"/>
  <c r="AG21" i="102"/>
  <c r="AC21" i="102"/>
  <c r="Y21" i="102"/>
  <c r="U21" i="102"/>
  <c r="M21" i="102"/>
  <c r="I21" i="102"/>
  <c r="E21" i="102"/>
  <c r="AJ20" i="102"/>
  <c r="AF20" i="102"/>
  <c r="AB20" i="102"/>
  <c r="X20" i="102"/>
  <c r="T20" i="102"/>
  <c r="P20" i="102"/>
  <c r="L20" i="102"/>
  <c r="H20" i="102"/>
  <c r="AI19" i="102"/>
  <c r="AE19" i="102"/>
  <c r="AA19" i="102"/>
  <c r="W19" i="102"/>
  <c r="S19" i="102"/>
  <c r="O19" i="102"/>
  <c r="K19" i="102"/>
  <c r="G19" i="102"/>
  <c r="AH18" i="102"/>
  <c r="R18" i="102"/>
  <c r="AG17" i="102"/>
  <c r="Y17" i="102"/>
  <c r="U17" i="102"/>
  <c r="Q17" i="102"/>
  <c r="M17" i="102"/>
  <c r="I17" i="102"/>
  <c r="AG13" i="102"/>
  <c r="Y13" i="102"/>
  <c r="D12" i="102"/>
  <c r="AK9" i="102"/>
  <c r="AF8" i="102"/>
  <c r="P8" i="102"/>
  <c r="H8" i="102"/>
  <c r="V6" i="102"/>
  <c r="N6" i="102"/>
  <c r="F6" i="102"/>
  <c r="X4" i="102"/>
  <c r="L4" i="102"/>
  <c r="D4" i="102"/>
  <c r="AM22" i="102"/>
  <c r="AI26" i="102"/>
  <c r="AC24" i="102"/>
  <c r="U24" i="102"/>
  <c r="I24" i="102"/>
  <c r="E17" i="102"/>
  <c r="AJ16" i="102"/>
  <c r="AF16" i="102"/>
  <c r="AB16" i="102"/>
  <c r="X16" i="102"/>
  <c r="T16" i="102"/>
  <c r="L16" i="102"/>
  <c r="D16" i="102"/>
  <c r="AI15" i="102"/>
  <c r="AE15" i="102"/>
  <c r="AA15" i="102"/>
  <c r="W15" i="102"/>
  <c r="S15" i="102"/>
  <c r="O15" i="102"/>
  <c r="K15" i="102"/>
  <c r="G15" i="102"/>
  <c r="AH14" i="102"/>
  <c r="AD14" i="102"/>
  <c r="Z14" i="102"/>
  <c r="R14" i="102"/>
  <c r="J14" i="102"/>
  <c r="AK13" i="102"/>
  <c r="AC13" i="102"/>
  <c r="U13" i="102"/>
  <c r="M13" i="102"/>
  <c r="E13" i="102"/>
  <c r="AF12" i="102"/>
  <c r="X12" i="102"/>
  <c r="P12" i="102"/>
  <c r="L12" i="102"/>
  <c r="H12" i="102"/>
  <c r="AI11" i="102"/>
  <c r="AE11" i="102"/>
  <c r="AA11" i="102"/>
  <c r="W11" i="102"/>
  <c r="S11" i="102"/>
  <c r="O11" i="102"/>
  <c r="K11" i="102"/>
  <c r="G11" i="102"/>
  <c r="AL10" i="102"/>
  <c r="AH10" i="102"/>
  <c r="AD10" i="102"/>
  <c r="Z10" i="102"/>
  <c r="V10" i="102"/>
  <c r="R10" i="102"/>
  <c r="N10" i="102"/>
  <c r="J10" i="102"/>
  <c r="F10" i="102"/>
  <c r="AG9" i="102"/>
  <c r="Y9" i="102"/>
  <c r="Q9" i="102"/>
  <c r="I9" i="102"/>
  <c r="AJ8" i="102"/>
  <c r="AB8" i="102"/>
  <c r="X8" i="102"/>
  <c r="T8" i="102"/>
  <c r="L8" i="102"/>
  <c r="D8" i="102"/>
  <c r="AI7" i="102"/>
  <c r="AA7" i="102"/>
  <c r="W7" i="102"/>
  <c r="S7" i="102"/>
  <c r="O7" i="102"/>
  <c r="K7" i="102"/>
  <c r="G7" i="102"/>
  <c r="Z6" i="102"/>
  <c r="J6" i="102"/>
  <c r="AK5" i="102"/>
  <c r="AC5" i="102"/>
  <c r="U5" i="102"/>
  <c r="M5" i="102"/>
  <c r="E5" i="102"/>
  <c r="AF4" i="102"/>
  <c r="T4" i="102"/>
  <c r="P4" i="102"/>
  <c r="H4" i="102"/>
  <c r="AI3" i="102"/>
  <c r="AA3" i="102"/>
  <c r="W3" i="102"/>
  <c r="S3" i="102"/>
  <c r="K3" i="102"/>
  <c r="AM26" i="102"/>
  <c r="AM18" i="102"/>
  <c r="AM14" i="102"/>
  <c r="AM10" i="102"/>
  <c r="C26" i="102"/>
  <c r="C22" i="102"/>
  <c r="C18" i="102"/>
  <c r="C14" i="102"/>
  <c r="C10" i="102"/>
  <c r="C6" i="102"/>
  <c r="E26" i="102"/>
  <c r="AF25" i="102"/>
  <c r="X25" i="102"/>
  <c r="P25" i="102"/>
  <c r="H25" i="102"/>
  <c r="AI24" i="102"/>
  <c r="AA24" i="102"/>
  <c r="S24" i="102"/>
  <c r="K24" i="102"/>
  <c r="AL23" i="102"/>
  <c r="AH23" i="102"/>
  <c r="AD23" i="102"/>
  <c r="Z23" i="102"/>
  <c r="R23" i="102"/>
  <c r="N23" i="102"/>
  <c r="J23" i="102"/>
  <c r="F23" i="102"/>
  <c r="AJ21" i="102"/>
  <c r="AB21" i="102"/>
  <c r="T21" i="102"/>
  <c r="L21" i="102"/>
  <c r="W20" i="102"/>
  <c r="O20" i="102"/>
  <c r="G20" i="102"/>
  <c r="AL19" i="102"/>
  <c r="AD19" i="102"/>
  <c r="V19" i="102"/>
  <c r="N19" i="102"/>
  <c r="F19" i="102"/>
  <c r="AF17" i="102"/>
  <c r="X17" i="102"/>
  <c r="P17" i="102"/>
  <c r="H17" i="102"/>
  <c r="D17" i="102"/>
  <c r="AH15" i="102"/>
  <c r="Z15" i="102"/>
  <c r="R15" i="102"/>
  <c r="J15" i="102"/>
  <c r="AJ13" i="102"/>
  <c r="AB13" i="102"/>
  <c r="T13" i="102"/>
  <c r="L13" i="102"/>
  <c r="AL11" i="102"/>
  <c r="AD11" i="102"/>
  <c r="V11" i="102"/>
  <c r="N11" i="102"/>
  <c r="E10" i="102"/>
  <c r="AF9" i="102"/>
  <c r="X9" i="102"/>
  <c r="P9" i="102"/>
  <c r="H9" i="102"/>
  <c r="AH7" i="102"/>
  <c r="Z7" i="102"/>
  <c r="R7" i="102"/>
  <c r="J7" i="102"/>
  <c r="AJ5" i="102"/>
  <c r="AB5" i="102"/>
  <c r="T5" i="102"/>
  <c r="L5" i="102"/>
  <c r="AM25" i="102"/>
  <c r="AM21" i="102"/>
  <c r="AM17" i="102"/>
  <c r="AM9" i="102"/>
  <c r="AE25" i="102"/>
  <c r="W25" i="102"/>
  <c r="G25" i="102"/>
  <c r="AH24" i="102"/>
  <c r="Z24" i="102"/>
  <c r="R24" i="102"/>
  <c r="J24" i="102"/>
  <c r="AK23" i="102"/>
  <c r="AC23" i="102"/>
  <c r="M23" i="102"/>
  <c r="AI21" i="102"/>
  <c r="AA21" i="102"/>
  <c r="K21" i="102"/>
  <c r="AL20" i="102"/>
  <c r="AD20" i="102"/>
  <c r="V20" i="102"/>
  <c r="N20" i="102"/>
  <c r="AG19" i="102"/>
  <c r="Y19" i="102"/>
  <c r="I19" i="102"/>
  <c r="AE17" i="102"/>
  <c r="W17" i="102"/>
  <c r="AH16" i="102"/>
  <c r="Z16" i="102"/>
  <c r="R16" i="102"/>
  <c r="J16" i="102"/>
  <c r="AK15" i="102"/>
  <c r="U15" i="102"/>
  <c r="M15" i="102"/>
  <c r="AF14" i="102"/>
  <c r="X14" i="102"/>
  <c r="P14" i="102"/>
  <c r="H14" i="102"/>
  <c r="S13" i="102"/>
  <c r="K13" i="102"/>
  <c r="AL12" i="102"/>
  <c r="AD12" i="102"/>
  <c r="V12" i="102"/>
  <c r="N12" i="102"/>
  <c r="F12" i="102"/>
  <c r="AG11" i="102"/>
  <c r="Y11" i="102"/>
  <c r="I11" i="102"/>
  <c r="AH8" i="102"/>
  <c r="Z8" i="102"/>
  <c r="R8" i="102"/>
  <c r="J8" i="102"/>
  <c r="AL4" i="102"/>
  <c r="AD4" i="102"/>
  <c r="V4" i="102"/>
  <c r="N4" i="102"/>
  <c r="AM24" i="102"/>
  <c r="AM8" i="102"/>
  <c r="D3" i="102"/>
  <c r="AP10" i="7"/>
  <c r="AP18" i="7" s="1"/>
  <c r="AP14" i="7" l="1"/>
</calcChain>
</file>

<file path=xl/sharedStrings.xml><?xml version="1.0" encoding="utf-8"?>
<sst xmlns="http://schemas.openxmlformats.org/spreadsheetml/2006/main" count="269" uniqueCount="39">
  <si>
    <t>zст</t>
  </si>
  <si>
    <t>dнкт</t>
  </si>
  <si>
    <t>pж, кг/м3</t>
  </si>
  <si>
    <t>g, м2/c</t>
  </si>
  <si>
    <t>pг (Pст, Тст), кг/м3</t>
  </si>
  <si>
    <t>σ</t>
  </si>
  <si>
    <t>Tкр</t>
  </si>
  <si>
    <t>Тпр</t>
  </si>
  <si>
    <t>Тзаб</t>
  </si>
  <si>
    <t>Ркр</t>
  </si>
  <si>
    <t>ВВЕСТИ ЗНАЧЕНИЕ ДИАМЕТРА НКТ СКВАЖИНЫ И НАЖАТЬ ctrl + z для протяжки</t>
  </si>
  <si>
    <t>131ZBS2</t>
  </si>
  <si>
    <t>212ZBS</t>
  </si>
  <si>
    <t>143ZBS</t>
  </si>
  <si>
    <t>142ZBS</t>
  </si>
  <si>
    <t>141ZBS</t>
  </si>
  <si>
    <t>123ZBS</t>
  </si>
  <si>
    <t>122ZBS</t>
  </si>
  <si>
    <t>121ZBS</t>
  </si>
  <si>
    <t>112ZBS</t>
  </si>
  <si>
    <t>111ZBS</t>
  </si>
  <si>
    <t>153ZBS</t>
  </si>
  <si>
    <t>152ZBS</t>
  </si>
  <si>
    <t>31ZBS</t>
  </si>
  <si>
    <t>23ZBS</t>
  </si>
  <si>
    <t>13ZBS</t>
  </si>
  <si>
    <t>12ZBS</t>
  </si>
  <si>
    <t>41ZBS</t>
  </si>
  <si>
    <t>53ZBS</t>
  </si>
  <si>
    <t>203ZBS</t>
  </si>
  <si>
    <t>202ZBS</t>
  </si>
  <si>
    <t>Zзаб</t>
  </si>
  <si>
    <t>ВГФ</t>
  </si>
  <si>
    <t>Qmin</t>
  </si>
  <si>
    <t>Фруд1</t>
  </si>
  <si>
    <t>Фруд2</t>
  </si>
  <si>
    <t>Давление</t>
  </si>
  <si>
    <t>Формула Критерий2 - Критерий1 заменена на значения.</t>
  </si>
  <si>
    <t>Исходные 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</si>
</sst>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333333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EA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/>
  </cellStyleXfs>
  <cellXfs count="17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Fill="1"/>
    <xf numFmtId="0" fontId="0" fillId="3" borderId="0" xfId="0" applyFill="1"/>
    <xf numFmtId="0" fontId="3" fillId="0" borderId="0" xfId="0" applyFont="1" applyAlignment="1">
      <alignment horizontal="center" vertical="center" wrapText="1"/>
    </xf>
    <xf numFmtId="2" fontId="5" fillId="4" borderId="0" xfId="3" applyNumberFormat="1" applyFont="1" applyFill="1" applyAlignment="1">
      <alignment horizontal="center" vertical="center"/>
    </xf>
    <xf numFmtId="2" fontId="5" fillId="0" borderId="0" xfId="3" applyNumberFormat="1" applyFont="1" applyFill="1" applyAlignment="1">
      <alignment horizontal="center" vertical="center"/>
    </xf>
    <xf numFmtId="14" fontId="6" fillId="2" borderId="0" xfId="3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0" fontId="0" fillId="5" borderId="0" xfId="0" applyFill="1"/>
    <xf numFmtId="0" fontId="0" fillId="5" borderId="1" xfId="0" applyFill="1" applyBorder="1"/>
    <xf numFmtId="0" fontId="0" fillId="0" borderId="1" xfId="0" applyBorder="1"/>
    <xf numFmtId="0" fontId="7" fillId="0" borderId="0" xfId="0" applyFont="1"/>
  </cellXfs>
  <cellStyles count="4">
    <cellStyle name="Normal_Sheet2" xfId="1"/>
    <cellStyle name="Обычный" xfId="0" builtinId="0"/>
    <cellStyle name="Обычный 2" xfId="3"/>
    <cellStyle name="Обычный 2 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styles" Target="styles.xml"/><Relationship Id="rId30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514350</xdr:colOff>
          <xdr:row>0</xdr:row>
          <xdr:rowOff>285750</xdr:rowOff>
        </xdr:from>
        <xdr:to>
          <xdr:col>16</xdr:col>
          <xdr:colOff>466725</xdr:colOff>
          <xdr:row>1</xdr:row>
          <xdr:rowOff>895350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GOAL SEEK</a:t>
              </a:r>
            </a:p>
          </xdr:txBody>
        </xdr:sp>
        <xdr:clientData fPrintsWithSheet="0"/>
      </xdr:twoCellAnchor>
    </mc:Choice>
    <mc:Fallback/>
  </mc:AlternateContent>
  <xdr:twoCellAnchor>
    <xdr:from>
      <xdr:col>2</xdr:col>
      <xdr:colOff>0</xdr:colOff>
      <xdr:row>28</xdr:row>
      <xdr:rowOff>0</xdr:rowOff>
    </xdr:from>
    <xdr:to>
      <xdr:col>14</xdr:col>
      <xdr:colOff>517071</xdr:colOff>
      <xdr:row>37</xdr:row>
      <xdr:rowOff>122464</xdr:rowOff>
    </xdr:to>
    <xdr:sp macro="" textlink="">
      <xdr:nvSpPr>
        <xdr:cNvPr id="3" name="TextBox 2"/>
        <xdr:cNvSpPr txBox="1"/>
      </xdr:nvSpPr>
      <xdr:spPr>
        <a:xfrm>
          <a:off x="2149929" y="6667500"/>
          <a:ext cx="7864928" cy="18369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Не могу понять в чем ошибка. Требуется чтобы подбиралось значение в листе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Qmin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таким образом чтобы значения критерия 3 были равны 0. В чем моя ошибка ??? Подскажите пожалуйста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 </a:t>
          </a:r>
        </a:p>
        <a:p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Применен</a:t>
          </a:r>
          <a:r>
            <a:rPr lang="ru-RU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индивидуальный подход к к расчету каждой ячейки диапазона. </a:t>
          </a:r>
        </a:p>
        <a:p>
          <a:r>
            <a:rPr lang="ru-RU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При расчете ошибки  деления игноририются.</a:t>
          </a:r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514350</xdr:colOff>
          <xdr:row>0</xdr:row>
          <xdr:rowOff>285750</xdr:rowOff>
        </xdr:from>
        <xdr:to>
          <xdr:col>16</xdr:col>
          <xdr:colOff>466725</xdr:colOff>
          <xdr:row>1</xdr:row>
          <xdr:rowOff>895350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GOAL SEEK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3.10\doc_too_nii\Bylinkin\Haage\&#1050;&#1072;&#1096;&#1072;&#1075;&#1072;&#1085;%2020005\Reports%20PVT\KE-5\KE-5,%20DST-1,%20&#1080;&#1085;&#1090;.%204462-4502&#1084;\Expro\KE-5%20DST%231%234014.xls.aq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3.10\doc_too_nii\Documents%20and%20Settings\nk91050238\Local%20Settings\Temporary%20Internet%20Files\OLK43\GC-CALC\RAZ20KN-\SAMPL-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excel\Cairn%20Energy\20010154\rep015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Pavel\Works\&#1052;&#1077;&#1089;&#1090;&#1086;&#1088;&#1086;&#1078;&#1076;&#1077;&#1085;&#1080;&#1103;\&#1053;&#1077;&#1084;&#1080;&#1088;&#1086;&#1074;&#1089;&#1082;&#1086;&#1077;\Nemir-19-ev-25.03.06ru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Pavel\Works\&#1052;&#1077;&#1089;&#1090;&#1086;&#1088;&#1086;&#1078;&#1076;&#1077;&#1085;&#1080;&#1103;\&#1042;.-&#1056;&#1099;&#1073;&#1091;&#1096;&#1072;&#1085;&#1089;&#1082;&#1086;&#1077;\&#1057;&#1082;&#1074;.16\&#1056;&#1077;&#1082;&#1086;&#1084;&#1073;-bb-18.12.06\&#1048;&#1089;&#1093;&#1086;&#1076;&#1085;&#1099;&#1077;\Pavel\Works\&#1052;&#1077;&#1089;&#1090;&#1086;&#1088;&#1086;&#1078;&#1076;&#1077;&#1085;&#1080;&#1103;\&#1055;&#1083;&#1072;&#1090;&#1086;&#1074;&#1089;&#1082;&#1086;&#1077;\&#1057;&#1082;&#1074;.%2015\1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3.10\doc_too_nii\Documents%20and%20Settings\nk91050238\Local%20Settings\Temporary%20Internet%20Files\OLK43\GC-CALC\RAZ20KN-\SEP-TES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.dvorets\Downloads\016069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71.70\r$\Users\VGMAZN~1\AppData\Local\Temp\Rar$DI60.984\&#1052;&#1040;&#1043;&#1040;&#1044;&#1040;&#1053;_1_&#1055;&#1088;&#1080;&#1083;&#1086;&#1078;&#1077;&#1085;&#1080;&#1077;%20&#8470;6_Pmean_OIL%20STAGE%20ONLY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Pavel\Works\&#1052;&#1077;&#1089;&#1090;&#1086;&#1088;&#1086;&#1078;&#1076;&#1077;&#1085;&#1080;&#1103;\&#1042;.-&#1056;&#1099;&#1073;&#1091;&#1096;&#1072;&#1085;&#1089;&#1082;&#1086;&#1077;\&#1057;&#1082;&#1074;.16\&#1056;&#1077;&#1082;&#1086;&#1084;&#1073;-bb-18.12.06\&#1048;&#1089;&#1093;&#1086;&#1076;&#1085;&#1099;&#1077;\&#1056;&#1072;&#1073;&#1086;&#1090;&#1072;\&#1052;&#1077;&#1089;&#1090;&#1086;&#1088;&#1086;&#1078;&#1076;&#1077;&#1085;&#1080;&#1103;\&#1055;&#1077;&#1088;&#1077;&#1083;&#1102;&#1073;&#1089;&#1082;&#1086;&#1077;\&#1057;&#1082;&#1074;.8\&#1050;&#1086;&#1084;&#1087;&#1083;&#1077;&#1082;&#1089;-(kn-ps)-8.12.98\SAMPL-C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3.10\doc_too_nii\Documents%20and%20Settings\nk91050238\Local%20Settings\Temporary%20Internet%20Files\OLK43\&#1060;&#1072;&#1081;&#1083;&#1099;%20&#1087;&#1086;&#1083;&#1100;&#1079;&#1086;&#1074;&#1072;&#1090;&#1077;&#1083;&#1103;\&#1043;&#1077;&#1085;&#1072;\&#1052;&#1077;&#1089;&#1090;&#1086;&#1088;&#1086;&#1078;&#1076;&#1077;&#1085;&#1080;&#1103;\&#1055;&#1077;&#1088;&#1077;&#1083;&#1102;&#1073;&#1089;&#1082;&#1086;&#1077;\&#1057;&#1082;&#1074;.11\Oil\SAMPL-C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71.70\r$\Users\psmikheev\AppData\Local\Microsoft\Windows\Temporary%20Internet%20Files\Content.Outlook\3HGG08QL\save\&#1051;&#1059;&#1048;&#1056;&#1054;%20&#1040;&#1085;&#1072;&#1083;&#1080;&#1079;%20&#1087;&#1088;&#1080;&#1083;&#1086;&#1078;&#1077;&#1085;&#1080;&#1081;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2;&#1077;&#1089;&#1090;&#1086;&#1088;&#1086;&#1078;&#1076;&#1077;&#1085;&#1080;&#1103;%20(&#1055;&#1072;&#1096;&#1072;)\&#1063;&#1080;&#1085;&#1072;&#1088;&#1077;&#1074;&#1089;&#1082;&#1086;&#1077;\&#1057;&#1082;&#1074;.23\Chin-23-t-05.03.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ntonina\Protokol+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13_2\doc\&#1060;&#1083;&#1102;&#1080;&#1076;\GAS_COND\&#1056;&#1072;&#1079;&#1091;&#1084;&#1086;&#1074;&#1089;&#1082;&#1086;&#1077;%20&#1084;-&#1077;\&#1057;&#1082;&#1074;.20\&#1056;&#1072;&#1079;&#1088;&#1072;&#1073;&#1086;&#1090;&#1082;&#1072;\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13_2\doc\&#1060;&#1083;&#1102;&#1080;&#1076;\GAS_COND\&#1056;&#1072;&#1079;&#1091;&#1084;&#1086;&#1074;&#1089;&#1082;&#1086;&#1077;%20&#1084;-&#1077;\&#1057;&#1082;&#1074;.20\&#1056;&#1072;&#1079;&#1088;&#1072;&#1073;&#1086;&#1090;&#1082;&#1072;\SAMPL-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Working Options"/>
      <sheetName val="Contents"/>
      <sheetName val="DOE (i)"/>
      <sheetName val="DOE (ii)"/>
      <sheetName val="Table 1"/>
      <sheetName val="Table 2"/>
      <sheetName val="Table 3"/>
      <sheetName val="Flash"/>
      <sheetName val="Table 5"/>
      <sheetName val="Table 6"/>
      <sheetName val="ССЕ"/>
      <sheetName val="Figure 1"/>
      <sheetName val="Figure 2"/>
      <sheetName val="Figure 3"/>
      <sheetName val="Table 8"/>
      <sheetName val="Figure 4"/>
      <sheetName val="Figure 5"/>
      <sheetName val="Table 9"/>
      <sheetName val="Table 10"/>
      <sheetName val="Figure 6"/>
      <sheetName val="Table 11"/>
      <sheetName val="Table 12"/>
      <sheetName val="Table 13"/>
      <sheetName val="Table 14"/>
      <sheetName val="Sep Test"/>
      <sheetName val="Table 16"/>
      <sheetName val="Table 17"/>
      <sheetName val="Table 18"/>
      <sheetName val="Table 19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бор проб"/>
    </sheetNames>
    <sheetDataSet>
      <sheetData sheetId="0" refreshError="1">
        <row r="30">
          <cell r="G30" t="str">
            <v xml:space="preserve">#3491 GB  </v>
          </cell>
        </row>
        <row r="31">
          <cell r="G31" t="str">
            <v xml:space="preserve">#1576 GB   </v>
          </cell>
        </row>
        <row r="32">
          <cell r="G32" t="str">
            <v xml:space="preserve">#1367 GB  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Letter"/>
      <sheetName val="Contents"/>
      <sheetName val="A"/>
      <sheetName val="A.1"/>
      <sheetName val="B"/>
      <sheetName val="B.1"/>
      <sheetName val="C"/>
      <sheetName val="C.1"/>
      <sheetName val="D"/>
      <sheetName val="D.1"/>
      <sheetName val="E"/>
      <sheetName val="E.1"/>
      <sheetName val="F"/>
      <sheetName val="F.1"/>
      <sheetName val="G"/>
      <sheetName val="G.1"/>
      <sheetName val="H"/>
      <sheetName val="H.1"/>
      <sheetName val="I"/>
      <sheetName val="I.1"/>
      <sheetName val="Ba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"/>
      <sheetName val="Cont"/>
      <sheetName val="Sum"/>
      <sheetName val="Gen"/>
      <sheetName val="HyDyn"/>
      <sheetName val="QualBH"/>
      <sheetName val="FlshCalc"/>
      <sheetName val="Flash"/>
      <sheetName val="LiqSep"/>
      <sheetName val="GasSep"/>
      <sheetName val="MatRec"/>
      <sheetName val="CmpLiq"/>
      <sheetName val="PVCalc"/>
      <sheetName val="CCE-1"/>
      <sheetName val="CCE-2"/>
      <sheetName val="CCE-3"/>
      <sheetName val="SEP"/>
      <sheetName val="SEPGas"/>
      <sheetName val="DIF"/>
      <sheetName val="DIFGas"/>
      <sheetName val="Graf"/>
      <sheetName val="Visc"/>
      <sheetName val="ViscCalc"/>
      <sheetName val="Регл"/>
      <sheetName val="ФХА"/>
      <sheetName val="Газ"/>
      <sheetName val="Nом"/>
      <sheetName val="ExtGas"/>
      <sheetName val="LiqSepDif"/>
      <sheetName val="GasSepDif"/>
      <sheetName val="MatRecDif"/>
      <sheetName val="CmpLiqDif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0">
          <cell r="D40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C17">
            <v>6.9271500000000001</v>
          </cell>
          <cell r="D17">
            <v>6.2335200000000004</v>
          </cell>
          <cell r="E17">
            <v>5.1896300000000002</v>
          </cell>
          <cell r="F17">
            <v>3.5915300000000001</v>
          </cell>
          <cell r="G17">
            <v>2.4043600000000001</v>
          </cell>
          <cell r="H17">
            <v>1.2572099999999999</v>
          </cell>
          <cell r="I17">
            <v>0.18082999999999999</v>
          </cell>
          <cell r="J17">
            <v>7.7200000000000003E-3</v>
          </cell>
        </row>
        <row r="18">
          <cell r="C18">
            <v>0.14538000000000001</v>
          </cell>
          <cell r="D18">
            <v>0.15356</v>
          </cell>
          <cell r="E18">
            <v>0.16749</v>
          </cell>
          <cell r="F18">
            <v>0.19506999999999999</v>
          </cell>
          <cell r="G18">
            <v>0.22053</v>
          </cell>
          <cell r="H18">
            <v>0.25041000000000002</v>
          </cell>
          <cell r="I18">
            <v>0.18454000000000001</v>
          </cell>
          <cell r="J18">
            <v>3.773E-2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C20">
            <v>75.687899999999999</v>
          </cell>
          <cell r="D20">
            <v>75.766099999999994</v>
          </cell>
          <cell r="E20">
            <v>75.282799999999995</v>
          </cell>
          <cell r="F20">
            <v>72.275300000000001</v>
          </cell>
          <cell r="G20">
            <v>67.695400000000006</v>
          </cell>
          <cell r="H20">
            <v>57.045900000000003</v>
          </cell>
          <cell r="I20">
            <v>19.928100000000001</v>
          </cell>
          <cell r="J20">
            <v>1.95187</v>
          </cell>
        </row>
        <row r="21">
          <cell r="C21">
            <v>8.5598500000000008</v>
          </cell>
          <cell r="D21">
            <v>9.0812399999999993</v>
          </cell>
          <cell r="E21">
            <v>10.093</v>
          </cell>
          <cell r="F21">
            <v>12.6151</v>
          </cell>
          <cell r="G21">
            <v>15.4777</v>
          </cell>
          <cell r="H21">
            <v>20.6252</v>
          </cell>
          <cell r="I21">
            <v>27.366499999999998</v>
          </cell>
          <cell r="J21">
            <v>11.1012</v>
          </cell>
        </row>
        <row r="22">
          <cell r="C22">
            <v>4.7073999999999998</v>
          </cell>
          <cell r="D22">
            <v>4.90754</v>
          </cell>
          <cell r="E22">
            <v>5.3786500000000004</v>
          </cell>
          <cell r="F22">
            <v>6.8196899999999996</v>
          </cell>
          <cell r="G22">
            <v>8.6686200000000007</v>
          </cell>
          <cell r="H22">
            <v>12.710599999999999</v>
          </cell>
          <cell r="I22">
            <v>28.543299999999999</v>
          </cell>
          <cell r="J22">
            <v>27.186699999999998</v>
          </cell>
        </row>
        <row r="23">
          <cell r="C23">
            <v>0.70304999999999995</v>
          </cell>
          <cell r="D23">
            <v>0.71314999999999995</v>
          </cell>
          <cell r="E23">
            <v>0.75595999999999997</v>
          </cell>
          <cell r="F23">
            <v>0.92623</v>
          </cell>
          <cell r="G23">
            <v>1.1658200000000001</v>
          </cell>
          <cell r="H23">
            <v>1.73133</v>
          </cell>
          <cell r="I23">
            <v>4.7540899999999997</v>
          </cell>
          <cell r="J23">
            <v>7.7763299999999997</v>
          </cell>
        </row>
        <row r="24">
          <cell r="C24">
            <v>1.4954099999999999</v>
          </cell>
          <cell r="D24">
            <v>1.50501</v>
          </cell>
          <cell r="E24">
            <v>1.58094</v>
          </cell>
          <cell r="F24">
            <v>1.92025</v>
          </cell>
          <cell r="G24">
            <v>2.4115000000000002</v>
          </cell>
          <cell r="H24">
            <v>3.5933700000000002</v>
          </cell>
          <cell r="I24">
            <v>10.3964</v>
          </cell>
          <cell r="J24">
            <v>20.3535</v>
          </cell>
        </row>
        <row r="25">
          <cell r="C25">
            <v>0.45863999999999999</v>
          </cell>
          <cell r="D25">
            <v>0.44569999999999999</v>
          </cell>
          <cell r="E25">
            <v>0.44757000000000002</v>
          </cell>
          <cell r="F25">
            <v>0.51354999999999995</v>
          </cell>
          <cell r="G25">
            <v>0.62758000000000003</v>
          </cell>
          <cell r="H25">
            <v>0.91961999999999999</v>
          </cell>
          <cell r="I25">
            <v>2.8545500000000001</v>
          </cell>
          <cell r="J25">
            <v>8.4057399999999998</v>
          </cell>
        </row>
        <row r="26">
          <cell r="C26">
            <v>0.39239000000000002</v>
          </cell>
          <cell r="D26">
            <v>0.37795000000000001</v>
          </cell>
          <cell r="E26">
            <v>0.37525999999999998</v>
          </cell>
          <cell r="F26">
            <v>0.42449999999999999</v>
          </cell>
          <cell r="G26">
            <v>0.51517999999999997</v>
          </cell>
          <cell r="H26">
            <v>0.75122</v>
          </cell>
          <cell r="I26">
            <v>2.3568699999999998</v>
          </cell>
          <cell r="J26">
            <v>7.6031199999999997</v>
          </cell>
        </row>
        <row r="27">
          <cell r="C27">
            <v>0.20735999999999999</v>
          </cell>
          <cell r="D27">
            <v>0.19175</v>
          </cell>
          <cell r="E27">
            <v>0.18043999999999999</v>
          </cell>
          <cell r="F27">
            <v>0.18992000000000001</v>
          </cell>
          <cell r="G27">
            <v>0.22195000000000001</v>
          </cell>
          <cell r="H27">
            <v>0.31330000000000002</v>
          </cell>
          <cell r="I27">
            <v>0.98397000000000001</v>
          </cell>
          <cell r="J27">
            <v>4.0355600000000003</v>
          </cell>
        </row>
        <row r="28">
          <cell r="C28">
            <v>0.27929999999999999</v>
          </cell>
          <cell r="D28">
            <v>0.25013999999999997</v>
          </cell>
          <cell r="E28">
            <v>0.22559000000000001</v>
          </cell>
          <cell r="F28">
            <v>0.22395000000000001</v>
          </cell>
          <cell r="G28">
            <v>0.25363999999999998</v>
          </cell>
          <cell r="H28">
            <v>0.34783999999999998</v>
          </cell>
          <cell r="I28">
            <v>1.0731999999999999</v>
          </cell>
          <cell r="J28">
            <v>4.9645599999999996</v>
          </cell>
        </row>
        <row r="29">
          <cell r="C29">
            <v>0.34105000000000002</v>
          </cell>
          <cell r="D29">
            <v>0.30252000000000001</v>
          </cell>
          <cell r="E29">
            <v>0.26940999999999998</v>
          </cell>
          <cell r="F29">
            <v>0.26294000000000001</v>
          </cell>
          <cell r="G29">
            <v>0.29510999999999998</v>
          </cell>
          <cell r="H29">
            <v>0.40132000000000001</v>
          </cell>
          <cell r="I29">
            <v>1.2299100000000001</v>
          </cell>
          <cell r="J29">
            <v>5.8272599999999999</v>
          </cell>
        </row>
        <row r="30">
          <cell r="C30">
            <v>7.0449999999999999E-2</v>
          </cell>
          <cell r="D30">
            <v>5.7529999999999998E-2</v>
          </cell>
          <cell r="E30">
            <v>4.5940000000000002E-2</v>
          </cell>
          <cell r="F30">
            <v>3.8620000000000002E-2</v>
          </cell>
          <cell r="G30">
            <v>4.0009999999999997E-2</v>
          </cell>
          <cell r="H30">
            <v>5.042E-2</v>
          </cell>
          <cell r="I30">
            <v>0.14305000000000001</v>
          </cell>
          <cell r="J30">
            <v>0.72797000000000001</v>
          </cell>
        </row>
        <row r="31">
          <cell r="C31">
            <v>2.4649999999999998E-2</v>
          </cell>
          <cell r="D31">
            <v>1.43E-2</v>
          </cell>
          <cell r="E31">
            <v>7.3299999999999997E-3</v>
          </cell>
          <cell r="F31">
            <v>3.3899999999999998E-3</v>
          </cell>
          <cell r="G31">
            <v>2.5500000000000002E-3</v>
          </cell>
          <cell r="H31">
            <v>2.3600000000000001E-3</v>
          </cell>
          <cell r="I31">
            <v>4.6600000000000001E-3</v>
          </cell>
          <cell r="J31">
            <v>2.0729999999999998E-2</v>
          </cell>
        </row>
        <row r="34">
          <cell r="C34">
            <v>670.88511991101734</v>
          </cell>
          <cell r="D34">
            <v>666.99204405335911</v>
          </cell>
          <cell r="E34">
            <v>662.97509609149199</v>
          </cell>
          <cell r="F34">
            <v>658.71583802688133</v>
          </cell>
          <cell r="G34">
            <v>656.79575866675157</v>
          </cell>
          <cell r="H34">
            <v>655.20926367227082</v>
          </cell>
          <cell r="I34">
            <v>654.66497557192622</v>
          </cell>
          <cell r="J34">
            <v>662.40219968271185</v>
          </cell>
        </row>
        <row r="35">
          <cell r="C35">
            <v>90.784109291552411</v>
          </cell>
          <cell r="D35">
            <v>89.189966899178771</v>
          </cell>
          <cell r="E35">
            <v>87.550797680995117</v>
          </cell>
          <cell r="F35">
            <v>85.815792785750915</v>
          </cell>
          <cell r="G35">
            <v>85.035730278975208</v>
          </cell>
          <cell r="H35">
            <v>84.393712029229079</v>
          </cell>
          <cell r="I35">
            <v>84.179879717603228</v>
          </cell>
          <cell r="J35">
            <v>87.448754561313081</v>
          </cell>
        </row>
        <row r="36">
          <cell r="C36">
            <v>66.986890360119517</v>
          </cell>
          <cell r="D36">
            <v>60.840987861187308</v>
          </cell>
          <cell r="E36">
            <v>56.505226553232589</v>
          </cell>
          <cell r="F36">
            <v>59.145429531167693</v>
          </cell>
          <cell r="G36">
            <v>69.18951295352791</v>
          </cell>
          <cell r="H36">
            <v>97.80683577803434</v>
          </cell>
          <cell r="I36">
            <v>302.76078112027386</v>
          </cell>
          <cell r="J36">
            <v>1148.9449525348584</v>
          </cell>
        </row>
        <row r="38">
          <cell r="C38">
            <v>0.90187197399999985</v>
          </cell>
          <cell r="D38">
            <v>0.8989809339999999</v>
          </cell>
          <cell r="E38">
            <v>0.90367887399999991</v>
          </cell>
          <cell r="F38">
            <v>0.93843158399999982</v>
          </cell>
          <cell r="G38">
            <v>0.99192786999999993</v>
          </cell>
          <cell r="H38">
            <v>1.1174110519999998</v>
          </cell>
          <cell r="I38">
            <v>1.6327148399999998</v>
          </cell>
          <cell r="J38">
            <v>2.4746338720000001</v>
          </cell>
        </row>
        <row r="39">
          <cell r="C39">
            <v>0.74868999999999997</v>
          </cell>
          <cell r="D39">
            <v>0.74629000000000001</v>
          </cell>
          <cell r="E39">
            <v>0.75019000000000002</v>
          </cell>
          <cell r="F39">
            <v>0.77903999999999995</v>
          </cell>
          <cell r="G39">
            <v>0.82345000000000002</v>
          </cell>
          <cell r="H39">
            <v>0.92762</v>
          </cell>
          <cell r="I39">
            <v>1.3553999999999999</v>
          </cell>
          <cell r="J39">
            <v>2.0543200000000001</v>
          </cell>
        </row>
        <row r="40">
          <cell r="C40">
            <v>21.684112904057269</v>
          </cell>
          <cell r="D40">
            <v>21.614653887782939</v>
          </cell>
          <cell r="E40">
            <v>21.727524638039714</v>
          </cell>
          <cell r="F40">
            <v>22.562871607029273</v>
          </cell>
          <cell r="G40">
            <v>23.848989438102816</v>
          </cell>
          <cell r="H40">
            <v>26.865920248803945</v>
          </cell>
          <cell r="I40">
            <v>40.22702092233137</v>
          </cell>
          <cell r="J40">
            <v>59.62719333983798</v>
          </cell>
        </row>
        <row r="42">
          <cell r="C42">
            <v>44098.788481999996</v>
          </cell>
          <cell r="D42">
            <v>44401.113883999999</v>
          </cell>
          <cell r="E42">
            <v>45276.273668999995</v>
          </cell>
          <cell r="F42">
            <v>47940.234231999995</v>
          </cell>
          <cell r="G42">
            <v>51261.708716000001</v>
          </cell>
          <cell r="H42">
            <v>58072.872300999989</v>
          </cell>
          <cell r="I42">
            <v>86007.371537999978</v>
          </cell>
          <cell r="J42">
            <v>125536.899856</v>
          </cell>
        </row>
        <row r="43">
          <cell r="C43">
            <v>40028.442575000001</v>
          </cell>
          <cell r="D43">
            <v>40303.135302000002</v>
          </cell>
          <cell r="E43">
            <v>41108.488120399998</v>
          </cell>
          <cell r="F43">
            <v>43577.3589632</v>
          </cell>
          <cell r="G43">
            <v>46664.585092000008</v>
          </cell>
          <cell r="H43">
            <v>53009.911106799984</v>
          </cell>
          <cell r="I43">
            <v>79062.697651800016</v>
          </cell>
          <cell r="J43">
            <v>115875.78607440001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"/>
      <sheetName val="Cont"/>
      <sheetName val="Sum"/>
      <sheetName val="Gen"/>
      <sheetName val="HyDyn"/>
      <sheetName val="QualBH"/>
      <sheetName val="FlshCalc"/>
      <sheetName val="Flash"/>
      <sheetName val="LiqSep"/>
      <sheetName val="GasSep"/>
      <sheetName val="MatRec"/>
      <sheetName val="CmpLiq"/>
      <sheetName val="PVCalc"/>
      <sheetName val="CCE-1"/>
      <sheetName val="CCE-2"/>
      <sheetName val="CCE-3"/>
      <sheetName val="SEP"/>
      <sheetName val="SEPGas"/>
      <sheetName val="DIF"/>
      <sheetName val="DIFGas"/>
      <sheetName val="Graf"/>
      <sheetName val="Visc"/>
      <sheetName val="ViscCalc"/>
      <sheetName val="Nом"/>
      <sheetName val="ФХА"/>
      <sheetName val="Регл"/>
      <sheetName val="Gas"/>
      <sheetName val="ExtGas-2"/>
      <sheetName val="ExtGas"/>
      <sheetName val="PrfnRES"/>
      <sheetName val="LiqSep (2)"/>
      <sheetName val="GasSep (2)"/>
      <sheetName val="MatRec (2)"/>
      <sheetName val="CmpLiq (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5">
          <cell r="H15">
            <v>0</v>
          </cell>
          <cell r="I15">
            <v>0</v>
          </cell>
        </row>
        <row r="16">
          <cell r="H16">
            <v>1.5454237012754285E-3</v>
          </cell>
          <cell r="I16">
            <v>8.8443286172603334E-3</v>
          </cell>
        </row>
        <row r="17">
          <cell r="H17">
            <v>2.7810000000000001E-2</v>
          </cell>
          <cell r="I17">
            <v>3.2007130436579545</v>
          </cell>
        </row>
        <row r="18">
          <cell r="H18">
            <v>1.24742</v>
          </cell>
          <cell r="I18">
            <v>1.0115352133309981</v>
          </cell>
        </row>
        <row r="19">
          <cell r="H19">
            <v>0</v>
          </cell>
          <cell r="I19">
            <v>0</v>
          </cell>
        </row>
        <row r="20">
          <cell r="H20">
            <v>12.934454576298725</v>
          </cell>
          <cell r="I20">
            <v>74.022785248732703</v>
          </cell>
        </row>
        <row r="21">
          <cell r="H21">
            <v>39.154699999999998</v>
          </cell>
          <cell r="I21">
            <v>13.22418372706999</v>
          </cell>
        </row>
        <row r="22">
          <cell r="H22">
            <v>26.037500000000001</v>
          </cell>
          <cell r="I22">
            <v>5.0536579025307038</v>
          </cell>
        </row>
        <row r="23">
          <cell r="H23">
            <v>4.8078900000000004</v>
          </cell>
          <cell r="I23">
            <v>0.82641340669323138</v>
          </cell>
        </row>
        <row r="24">
          <cell r="H24">
            <v>8.7225599999999996</v>
          </cell>
          <cell r="I24">
            <v>1.4639030757757157</v>
          </cell>
        </row>
        <row r="25">
          <cell r="H25">
            <v>1.94919</v>
          </cell>
          <cell r="I25">
            <v>0.32490769414887694</v>
          </cell>
        </row>
        <row r="26">
          <cell r="H26">
            <v>1.67493</v>
          </cell>
          <cell r="I26">
            <v>0.2801651568486011</v>
          </cell>
        </row>
        <row r="27">
          <cell r="H27">
            <v>0.95379000000000003</v>
          </cell>
          <cell r="I27">
            <v>0.16462554110846847</v>
          </cell>
        </row>
        <row r="28">
          <cell r="H28">
            <v>0.65520999999999996</v>
          </cell>
          <cell r="I28">
            <v>0.11678284357564109</v>
          </cell>
        </row>
        <row r="29">
          <cell r="H29">
            <v>1.7909600000000001</v>
          </cell>
          <cell r="I29">
            <v>0.29292913812682791</v>
          </cell>
        </row>
        <row r="30">
          <cell r="H30">
            <v>4.2020000000000002E-2</v>
          </cell>
          <cell r="I30">
            <v>8.5679575160574409E-3</v>
          </cell>
        </row>
        <row r="31">
          <cell r="H31">
            <v>1.6022300000000001E-6</v>
          </cell>
          <cell r="I31">
            <v>1.3304663050676484E-6</v>
          </cell>
        </row>
        <row r="34">
          <cell r="H34">
            <v>659.63620465657857</v>
          </cell>
          <cell r="I34">
            <v>659.61784103064792</v>
          </cell>
        </row>
        <row r="35">
          <cell r="H35">
            <v>87.632374937547453</v>
          </cell>
          <cell r="I35">
            <v>87.619733405099879</v>
          </cell>
        </row>
        <row r="36">
          <cell r="H36">
            <v>257.57872918195687</v>
          </cell>
          <cell r="I36">
            <v>43.298860755735738</v>
          </cell>
        </row>
        <row r="38">
          <cell r="H38">
            <v>1.6951199670280064</v>
          </cell>
          <cell r="I38">
            <v>0.91379557420022772</v>
          </cell>
        </row>
        <row r="39">
          <cell r="H39">
            <v>1.4072056840677458</v>
          </cell>
          <cell r="I39">
            <v>0.7585883896731096</v>
          </cell>
        </row>
        <row r="40">
          <cell r="H40">
            <v>39.941900921412142</v>
          </cell>
          <cell r="I40">
            <v>21.793631542572843</v>
          </cell>
        </row>
        <row r="42">
          <cell r="H42">
            <v>84413.876720250788</v>
          </cell>
          <cell r="I42">
            <v>45843.820122750934</v>
          </cell>
        </row>
        <row r="43">
          <cell r="H43">
            <v>77590.850014454176</v>
          </cell>
          <cell r="I43">
            <v>41626.439773823695</v>
          </cell>
        </row>
      </sheetData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сты"/>
      <sheetName val="Эффект"/>
      <sheetName val="Сост.газа1"/>
    </sheetNames>
    <sheetDataSet>
      <sheetData sheetId="0"/>
      <sheetData sheetId="1"/>
      <sheetData sheetId="2" refreshError="1">
        <row r="9">
          <cell r="N9">
            <v>0</v>
          </cell>
        </row>
        <row r="10">
          <cell r="N10">
            <v>1.9999999999999997E-2</v>
          </cell>
        </row>
        <row r="11">
          <cell r="N11">
            <v>0.26</v>
          </cell>
        </row>
        <row r="12">
          <cell r="N12">
            <v>0.61999999999999988</v>
          </cell>
        </row>
        <row r="14">
          <cell r="N14">
            <v>81.149999999999991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 давление"/>
      <sheetName val="Zзаб"/>
      <sheetName val="ВГФ"/>
      <sheetName val="Qmin"/>
      <sheetName val="Критерий1"/>
      <sheetName val="Критерий2"/>
      <sheetName val="Критерий3-1"/>
    </sheetNames>
    <sheetDataSet>
      <sheetData sheetId="0">
        <row r="3">
          <cell r="Q3">
            <v>100</v>
          </cell>
        </row>
      </sheetData>
      <sheetData sheetId="1">
        <row r="3">
          <cell r="Q3">
            <v>76.834753654721197</v>
          </cell>
        </row>
      </sheetData>
      <sheetData sheetId="2">
        <row r="3">
          <cell r="Q3">
            <v>0.9127621375635443</v>
          </cell>
        </row>
      </sheetData>
      <sheetData sheetId="3"/>
      <sheetData sheetId="4">
        <row r="3">
          <cell r="Q3">
            <v>500</v>
          </cell>
        </row>
      </sheetData>
      <sheetData sheetId="5">
        <row r="3">
          <cell r="Q3">
            <v>0.57133400000000001</v>
          </cell>
        </row>
      </sheetData>
      <sheetData sheetId="6">
        <row r="3">
          <cell r="Q3">
            <v>4.8322361552452255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"/>
      <sheetName val="mp_03.12.2014"/>
      <sheetName val="mp_10.02.2014"/>
      <sheetName val="mp_25.06.2014"/>
      <sheetName val="mp_20.08.2014"/>
      <sheetName val="mp_09.09.2014"/>
      <sheetName val="mp_07.10.2014"/>
      <sheetName val="mp_13.11.2014"/>
      <sheetName val="mp_05.12.2014"/>
      <sheetName val="mp_03.02.2015"/>
      <sheetName val="Паспорт"/>
      <sheetName val="Сц условия"/>
      <sheetName val="NB_calc"/>
      <sheetName val="Программа ГРР"/>
      <sheetName val="Производство"/>
      <sheetName val="Капитальные затраты"/>
      <sheetName val="Операционные затраты"/>
      <sheetName val="МОДЕЛЬ_ЧДП"/>
      <sheetName val="Данные для отчета"/>
      <sheetName val="Carry finance"/>
      <sheetName val="ОТЧЕТ 1"/>
      <sheetName val="ОТЧЕТ 2"/>
      <sheetName val="ОТЧЕТ 3"/>
      <sheetName val="ОТЧЕТ 4"/>
      <sheetName val="ОТЧЕТ 5"/>
      <sheetName val="ОТЧЕТ 5_2"/>
      <sheetName val="ОТЧЕТ 6"/>
      <sheetName val="НДПИ&lt;"/>
      <sheetName val="ЛУ1"/>
      <sheetName val="&gt;НДПИ"/>
      <sheetName val="RankOut"/>
      <sheetName val="КБП"/>
    </sheetNames>
    <sheetDataSet>
      <sheetData sheetId="0">
        <row r="3">
          <cell r="H3">
            <v>41680</v>
          </cell>
        </row>
        <row r="4">
          <cell r="H4">
            <v>41815</v>
          </cell>
        </row>
        <row r="5">
          <cell r="H5">
            <v>41871</v>
          </cell>
        </row>
        <row r="6">
          <cell r="H6">
            <v>41891</v>
          </cell>
        </row>
        <row r="7">
          <cell r="H7">
            <v>41919</v>
          </cell>
        </row>
        <row r="8">
          <cell r="H8">
            <v>41956</v>
          </cell>
        </row>
        <row r="9">
          <cell r="H9">
            <v>41978</v>
          </cell>
        </row>
        <row r="10">
          <cell r="H10">
            <v>42038</v>
          </cell>
        </row>
        <row r="12">
          <cell r="B12" t="str">
            <v>Базовая ставка</v>
          </cell>
        </row>
        <row r="13">
          <cell r="B13" t="str">
            <v>Восточная Сибирь, Якутия</v>
          </cell>
        </row>
        <row r="14">
          <cell r="B14" t="str">
            <v>НАО, Ямал, ЯНАО</v>
          </cell>
        </row>
        <row r="15">
          <cell r="B15" t="str">
            <v>Шельф Азова</v>
          </cell>
        </row>
        <row r="16">
          <cell r="B16" t="str">
            <v>Шельф Каспия</v>
          </cell>
        </row>
        <row r="17">
          <cell r="B17" t="str">
            <v>Шельф Арктики</v>
          </cell>
        </row>
        <row r="18">
          <cell r="B18" t="str">
            <v>Шельф Черного моря</v>
          </cell>
        </row>
        <row r="19">
          <cell r="B19" t="str">
            <v>Шельф Охотского моря</v>
          </cell>
        </row>
        <row r="20">
          <cell r="B20" t="str">
            <v>Севернее 65 град сш ЯНАО</v>
          </cell>
        </row>
        <row r="21">
          <cell r="B21" t="str">
            <v>Вост Сибирь, Якутия до 01.01.07</v>
          </cell>
        </row>
        <row r="22">
          <cell r="B22" t="str">
            <v>НАО, Ямал, ЯНАО до 01.01.09</v>
          </cell>
        </row>
        <row r="23">
          <cell r="B23" t="str">
            <v>Шельф Азова до 01.01.09</v>
          </cell>
        </row>
        <row r="24">
          <cell r="B24" t="str">
            <v>Шельф Каспия до 01.01.09</v>
          </cell>
        </row>
        <row r="25">
          <cell r="B25" t="str">
            <v>Шельф Арктики до 01.01.09</v>
          </cell>
        </row>
        <row r="26">
          <cell r="B26" t="str">
            <v>Шельф Черного моря до 01.01.12</v>
          </cell>
        </row>
        <row r="27">
          <cell r="B27" t="str">
            <v>Шельф Охотского моря до 01.01.12</v>
          </cell>
        </row>
        <row r="28">
          <cell r="B28" t="str">
            <v>Севернее 65 град сш ЯНАО до 01.01.12</v>
          </cell>
        </row>
        <row r="31">
          <cell r="B31" t="str">
            <v>Лицензия на Разведку и Добычу</v>
          </cell>
          <cell r="E31" t="str">
            <v>Текущий налоговый режим</v>
          </cell>
        </row>
        <row r="32">
          <cell r="B32" t="str">
            <v>Лицензия на Поиск, Разведку и Добычу</v>
          </cell>
          <cell r="E32" t="str">
            <v>Новый налоговый режим</v>
          </cell>
        </row>
        <row r="45">
          <cell r="H45" t="str">
            <v>Базовая ставка</v>
          </cell>
        </row>
        <row r="46">
          <cell r="H46" t="str">
            <v>Первая категория (0.8)</v>
          </cell>
        </row>
        <row r="47">
          <cell r="H47" t="str">
            <v>Вторая категория (0.4)</v>
          </cell>
        </row>
        <row r="48">
          <cell r="H48" t="str">
            <v>Третья категория (0.2)</v>
          </cell>
        </row>
        <row r="49">
          <cell r="H49" t="str">
            <v>Четвертая категория (0.0)</v>
          </cell>
        </row>
        <row r="50">
          <cell r="H50" t="str">
            <v>Вязкость от 200 до 10000 мПа*с</v>
          </cell>
        </row>
        <row r="51">
          <cell r="H51" t="str">
            <v>Вязкость свыше 10000 мПа*с</v>
          </cell>
        </row>
        <row r="65">
          <cell r="B65" t="str">
            <v>БАЗОВЫЙ</v>
          </cell>
        </row>
        <row r="66">
          <cell r="B66" t="str">
            <v>ПОВЫШЕННЫЙ</v>
          </cell>
        </row>
        <row r="67">
          <cell r="B67" t="str">
            <v>ВЫСОКИЙ</v>
          </cell>
        </row>
        <row r="68">
          <cell r="B68" t="str">
            <v>АРКТИЧЕСКИЙ с правом экспорта СПГ</v>
          </cell>
        </row>
        <row r="69">
          <cell r="B69" t="str">
            <v>АРКТИЧЕСКИЙ без права экспорта СПГ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9">
          <cell r="F39" t="str">
            <v xml:space="preserve">Юганскнефтегаз </v>
          </cell>
        </row>
        <row r="40">
          <cell r="F40" t="str">
            <v>Северная нефть</v>
          </cell>
        </row>
        <row r="41">
          <cell r="F41" t="str">
            <v>Удмуртнефть</v>
          </cell>
        </row>
        <row r="42">
          <cell r="F42" t="str">
            <v>Полярное Сияние</v>
          </cell>
        </row>
        <row r="43">
          <cell r="F43" t="str">
            <v>Ванкорнефть</v>
          </cell>
        </row>
        <row r="44">
          <cell r="F44" t="str">
            <v>Ваньеганнефть</v>
          </cell>
        </row>
        <row r="45">
          <cell r="F45" t="str">
            <v>Ермаковское</v>
          </cell>
        </row>
        <row r="46">
          <cell r="F46" t="str">
            <v>НГК Славнефть</v>
          </cell>
        </row>
        <row r="47">
          <cell r="F47" t="str">
            <v>Нижневартовское НП</v>
          </cell>
        </row>
        <row r="48">
          <cell r="F48" t="str">
            <v>Обьнефтегеология</v>
          </cell>
        </row>
        <row r="49">
          <cell r="F49" t="str">
            <v>Самотлорнефтегаз</v>
          </cell>
        </row>
        <row r="50">
          <cell r="F50" t="str">
            <v>Северо-Варьеганское</v>
          </cell>
        </row>
        <row r="51">
          <cell r="F51" t="str">
            <v>СН-Мегионнефтегаз</v>
          </cell>
        </row>
        <row r="52">
          <cell r="F52" t="str">
            <v>Соболь</v>
          </cell>
        </row>
        <row r="53">
          <cell r="F53" t="str">
            <v>ТНК-Нижневартовск</v>
          </cell>
        </row>
        <row r="54">
          <cell r="F54" t="str">
            <v>Югранефть</v>
          </cell>
        </row>
        <row r="55">
          <cell r="F55" t="str">
            <v>Варьеганнефтегаз</v>
          </cell>
        </row>
        <row r="56">
          <cell r="F56" t="str">
            <v>ТНК-Нягань</v>
          </cell>
        </row>
        <row r="57">
          <cell r="F57" t="str">
            <v>ТНК-Уват</v>
          </cell>
        </row>
        <row r="58">
          <cell r="F58" t="str">
            <v>Пурнефтегаз (нефть)</v>
          </cell>
        </row>
        <row r="59">
          <cell r="F59" t="str">
            <v>Самаранефтегаз</v>
          </cell>
        </row>
        <row r="60">
          <cell r="F60" t="str">
            <v>Краснодарнефтегаз</v>
          </cell>
        </row>
        <row r="61">
          <cell r="F61" t="str">
            <v>Оренбургнефть</v>
          </cell>
        </row>
        <row r="62">
          <cell r="F62" t="str">
            <v>Бугурусланнефть</v>
          </cell>
        </row>
        <row r="63">
          <cell r="F63" t="str">
            <v>Сахалинморнефтегаз</v>
          </cell>
        </row>
        <row r="64">
          <cell r="F64" t="str">
            <v>Томскнефть</v>
          </cell>
        </row>
        <row r="65">
          <cell r="F65" t="str">
            <v>Ставропольнефтегаз</v>
          </cell>
        </row>
        <row r="66">
          <cell r="F66" t="str">
            <v>Грознефтегаз</v>
          </cell>
        </row>
        <row r="67">
          <cell r="F67" t="str">
            <v>Дагнефть</v>
          </cell>
        </row>
        <row r="68">
          <cell r="F68" t="str">
            <v>Дагнефтегаз</v>
          </cell>
        </row>
        <row r="69">
          <cell r="F69" t="str">
            <v xml:space="preserve">ПурНГ (г/к) </v>
          </cell>
        </row>
        <row r="70">
          <cell r="F70" t="str">
            <v>Ингушнефть</v>
          </cell>
        </row>
        <row r="71">
          <cell r="F71" t="str">
            <v>Оренбургнефть (Сорочинская)</v>
          </cell>
        </row>
        <row r="72">
          <cell r="F72" t="str">
            <v>Оренбургнефть (Зайкинская)</v>
          </cell>
        </row>
        <row r="73">
          <cell r="F73" t="str">
            <v>Оренбургнефть (Новосергиевская)</v>
          </cell>
        </row>
        <row r="74">
          <cell r="F74" t="str">
            <v>Роспан (г/к - до 1 млн т)</v>
          </cell>
        </row>
        <row r="75">
          <cell r="F75" t="str">
            <v>Роспан (г/к - свыше 1 млн т Мурманск/Витино)</v>
          </cell>
        </row>
        <row r="76">
          <cell r="F76" t="str">
            <v>ВЧНГ</v>
          </cell>
        </row>
        <row r="77">
          <cell r="F77" t="str">
            <v>Сахалин-1</v>
          </cell>
        </row>
        <row r="78">
          <cell r="F78" t="str">
            <v>ВСНК (Приморск)</v>
          </cell>
        </row>
        <row r="79">
          <cell r="F79" t="str">
            <v>Русское (Приморск)</v>
          </cell>
        </row>
        <row r="80">
          <cell r="F80" t="str">
            <v>Таас-Юрях (Приморск)</v>
          </cell>
        </row>
        <row r="81">
          <cell r="F81" t="str">
            <v>Сузунское</v>
          </cell>
        </row>
        <row r="82">
          <cell r="F82" t="str">
            <v>Тагульское</v>
          </cell>
        </row>
        <row r="83">
          <cell r="F83" t="str">
            <v>Русско-реченское</v>
          </cell>
        </row>
        <row r="84">
          <cell r="F84" t="str">
            <v>Лодочное</v>
          </cell>
        </row>
        <row r="85">
          <cell r="F85" t="str">
            <v>Русское</v>
          </cell>
        </row>
        <row r="86">
          <cell r="F86" t="str">
            <v>Роспан</v>
          </cell>
        </row>
        <row r="87">
          <cell r="F87" t="str">
            <v>Мессояхские</v>
          </cell>
        </row>
        <row r="88">
          <cell r="F88" t="str">
            <v>Куюмбинское</v>
          </cell>
        </row>
        <row r="89">
          <cell r="F89" t="str">
            <v>ВСНК (ВСТО)</v>
          </cell>
        </row>
        <row r="90">
          <cell r="F90" t="str">
            <v>Таас-Юрях (ВСТО)</v>
          </cell>
        </row>
        <row r="91">
          <cell r="F91" t="str">
            <v>ИТЕРА (Кынско-Часельское)</v>
          </cell>
        </row>
        <row r="92">
          <cell r="F92" t="str">
            <v>ЛУТО</v>
          </cell>
        </row>
        <row r="93">
          <cell r="F93" t="str">
            <v>Братскэконефть (г/к), $/т</v>
          </cell>
        </row>
        <row r="94">
          <cell r="F94" t="str">
            <v>Сибнефтегаз (г/к), $/т</v>
          </cell>
        </row>
        <row r="95">
          <cell r="F95" t="str">
            <v>Северное Чайво (Де-Кастри)</v>
          </cell>
        </row>
        <row r="96">
          <cell r="F96" t="str">
            <v>Сахалинморнефтегаз (Де-Кастри)</v>
          </cell>
        </row>
        <row r="97">
          <cell r="F97" t="str">
            <v>Восточно-Сугдинский</v>
          </cell>
        </row>
        <row r="98">
          <cell r="F98" t="str">
            <v>Даниловский</v>
          </cell>
        </row>
        <row r="99">
          <cell r="F99" t="str">
            <v>Западно-Чонский</v>
          </cell>
        </row>
        <row r="100">
          <cell r="F100" t="str">
            <v>Кулиндинский</v>
          </cell>
        </row>
        <row r="101">
          <cell r="F101" t="str">
            <v>Могдинский</v>
          </cell>
        </row>
        <row r="102">
          <cell r="F102" t="str">
            <v>Преображенский</v>
          </cell>
        </row>
        <row r="103">
          <cell r="F103" t="str">
            <v>Санарский</v>
          </cell>
        </row>
        <row r="104">
          <cell r="F104" t="str">
            <v>Умоткинский ЛУ</v>
          </cell>
        </row>
        <row r="105">
          <cell r="F105" t="str">
            <v>Байкаловский</v>
          </cell>
        </row>
        <row r="106">
          <cell r="F106" t="str">
            <v>Иркинский</v>
          </cell>
        </row>
        <row r="107">
          <cell r="F107" t="str">
            <v>Муксунихский</v>
          </cell>
        </row>
        <row r="108">
          <cell r="F108" t="str">
            <v>Приозерный</v>
          </cell>
        </row>
        <row r="109">
          <cell r="F109" t="str">
            <v>Песчаный</v>
          </cell>
        </row>
        <row r="110">
          <cell r="F110" t="str">
            <v>Ичемминское м/р (Западно-Лодочный ЛУ)</v>
          </cell>
        </row>
        <row r="111">
          <cell r="F111" t="str">
            <v>Агалеевский</v>
          </cell>
        </row>
        <row r="112">
          <cell r="F112" t="str">
            <v>Аявинский</v>
          </cell>
        </row>
        <row r="113">
          <cell r="F113" t="str">
            <v>Джелиндуконский</v>
          </cell>
        </row>
        <row r="114">
          <cell r="F114" t="str">
            <v>Оскобинский ЛУ</v>
          </cell>
        </row>
        <row r="115">
          <cell r="F115" t="str">
            <v>Альбановский</v>
          </cell>
        </row>
        <row r="116">
          <cell r="F116" t="str">
            <v>Варнекский</v>
          </cell>
        </row>
        <row r="117">
          <cell r="F117" t="str">
            <v>Западно-Приновоземельский</v>
          </cell>
        </row>
        <row r="118">
          <cell r="F118" t="str">
            <v>Персеевский</v>
          </cell>
        </row>
        <row r="119">
          <cell r="F119" t="str">
            <v>Федынский</v>
          </cell>
        </row>
        <row r="120">
          <cell r="F120" t="str">
            <v>Центрально-Баренцевский</v>
          </cell>
        </row>
        <row r="121">
          <cell r="F121" t="str">
            <v>Малыгинский и Вернадский (стр. "Белая")</v>
          </cell>
        </row>
        <row r="122">
          <cell r="F122" t="str">
            <v>Вернадский (стр. "Северная")</v>
          </cell>
        </row>
        <row r="123">
          <cell r="F123" t="str">
            <v>Восточно-Приновоземельский</v>
          </cell>
        </row>
        <row r="124">
          <cell r="F124" t="str">
            <v>Северо-Карский</v>
          </cell>
        </row>
        <row r="125">
          <cell r="F125" t="str">
            <v>Амур-Лиманский (Комсомольский НПЗ)</v>
          </cell>
        </row>
        <row r="126">
          <cell r="F126" t="str">
            <v>Аркутун-Даги (Сахалин-1)</v>
          </cell>
        </row>
        <row r="127">
          <cell r="F127" t="str">
            <v>Астрахановское море-Некрасовский (Комсомольский НПЗ)</v>
          </cell>
        </row>
        <row r="128">
          <cell r="F128" t="str">
            <v>Венинский блок (Сахалин-3) (Комсомольский НПЗ)</v>
          </cell>
        </row>
        <row r="129">
          <cell r="F129" t="str">
            <v>Восточно-Прибрежный (Комсомольский НПЗ)</v>
          </cell>
        </row>
        <row r="130">
          <cell r="F130" t="str">
            <v>Кайгано-Васюканский (Сахалин-5)</v>
          </cell>
        </row>
        <row r="131">
          <cell r="F131" t="str">
            <v>Кашеваровский</v>
          </cell>
        </row>
        <row r="132">
          <cell r="F132" t="str">
            <v>Лебединский (Комсомольский НПЗ)</v>
          </cell>
        </row>
        <row r="133">
          <cell r="F133" t="str">
            <v>Лисянский</v>
          </cell>
        </row>
        <row r="134">
          <cell r="F134" t="str">
            <v>Магадан</v>
          </cell>
        </row>
        <row r="135">
          <cell r="F135" t="str">
            <v>Одопту-море (Сахалин-1)</v>
          </cell>
        </row>
        <row r="136">
          <cell r="F136" t="str">
            <v>Одопту-море, Северный купол (Комсомольский НПЗ)</v>
          </cell>
        </row>
        <row r="137">
          <cell r="F137" t="str">
            <v>Чайво (Сахалин-1)</v>
          </cell>
        </row>
        <row r="138">
          <cell r="F138" t="str">
            <v>Северное Чайво (инфр-ра Сахалин-1)</v>
          </cell>
        </row>
        <row r="139">
          <cell r="F139" t="str">
            <v>Западно-Матвеевский</v>
          </cell>
        </row>
        <row r="140">
          <cell r="F140" t="str">
            <v>Медынско-Варандейский</v>
          </cell>
        </row>
        <row r="141">
          <cell r="F141" t="str">
            <v>Поморский</v>
          </cell>
        </row>
        <row r="142">
          <cell r="F142" t="str">
            <v>Русский</v>
          </cell>
        </row>
        <row r="143">
          <cell r="F143" t="str">
            <v>Северо-Поморский</v>
          </cell>
        </row>
        <row r="144">
          <cell r="F144" t="str">
            <v>Южно-Приновоземельский</v>
          </cell>
        </row>
        <row r="145">
          <cell r="F145" t="str">
            <v>Южно-Русский</v>
          </cell>
        </row>
        <row r="146">
          <cell r="F146" t="str">
            <v>Северо-Врангелевский-1</v>
          </cell>
        </row>
        <row r="147">
          <cell r="F147" t="str">
            <v>Южно-Чукотский</v>
          </cell>
        </row>
        <row r="148">
          <cell r="F148" t="str">
            <v>Восточно-Сибирский-1</v>
          </cell>
        </row>
        <row r="149">
          <cell r="F149" t="str">
            <v>Анисинско-Новосибирский</v>
          </cell>
        </row>
        <row r="150">
          <cell r="F150" t="str">
            <v>Усть-Ленский</v>
          </cell>
        </row>
        <row r="151">
          <cell r="F151" t="str">
            <v>Усть-Оленекский</v>
          </cell>
        </row>
        <row r="152">
          <cell r="F152" t="str">
            <v>Гудаутский (шельф Абхазии)</v>
          </cell>
        </row>
        <row r="153">
          <cell r="F153" t="str">
            <v>Западно-Черноморский</v>
          </cell>
        </row>
        <row r="154">
          <cell r="F154" t="str">
            <v>Туапсинский прогиб</v>
          </cell>
        </row>
        <row r="155">
          <cell r="F155" t="str">
            <v xml:space="preserve">Южно-Черноморский </v>
          </cell>
        </row>
        <row r="156">
          <cell r="F156" t="str">
            <v>Северо-Каспийский (КТК)</v>
          </cell>
        </row>
        <row r="157">
          <cell r="F157" t="str">
            <v>Западно-Ракушечное м/р (КТК)</v>
          </cell>
        </row>
        <row r="158">
          <cell r="F158" t="str">
            <v>Темрюкско-Ахтарский проект (м/р "Новое")</v>
          </cell>
        </row>
        <row r="159">
          <cell r="F159" t="str">
            <v xml:space="preserve">Темрюкско-Ахтарский проект (стр. "Геологическая") </v>
          </cell>
        </row>
        <row r="283">
          <cell r="F283" t="str">
            <v>Роспан</v>
          </cell>
        </row>
        <row r="284">
          <cell r="F284" t="str">
            <v>Роспан до 3.6 млрд.м3</v>
          </cell>
        </row>
        <row r="285">
          <cell r="F285" t="str">
            <v>Роспан свыше 3.6 млрд.м3</v>
          </cell>
        </row>
        <row r="286">
          <cell r="F286" t="str">
            <v>Варьеганнефтегаз (ЮГП)</v>
          </cell>
        </row>
        <row r="287">
          <cell r="F287" t="str">
            <v>Варьеганнефтегаз (КС Аганская)</v>
          </cell>
        </row>
        <row r="288">
          <cell r="F288" t="str">
            <v>КЧЛУ (КС Ягенетская)</v>
          </cell>
        </row>
        <row r="289">
          <cell r="F289" t="str">
            <v>Русско-Реченское</v>
          </cell>
        </row>
        <row r="290">
          <cell r="F290" t="str">
            <v>Пурнефтегаз</v>
          </cell>
        </row>
        <row r="291">
          <cell r="F291" t="str">
            <v>Краснодарнефтегаз</v>
          </cell>
        </row>
        <row r="292">
          <cell r="F292" t="str">
            <v>Дагнефтегаз</v>
          </cell>
        </row>
        <row r="293">
          <cell r="F293" t="str">
            <v>Грознефтегаз</v>
          </cell>
        </row>
        <row r="294">
          <cell r="F294" t="str">
            <v>Сахалинморнефтегаз</v>
          </cell>
        </row>
        <row r="295">
          <cell r="F295" t="str">
            <v>Ванкорнефть</v>
          </cell>
        </row>
        <row r="296">
          <cell r="F296" t="str">
            <v>Сузунское</v>
          </cell>
        </row>
        <row r="297">
          <cell r="F297" t="str">
            <v>Тагульское</v>
          </cell>
        </row>
        <row r="298">
          <cell r="F298" t="str">
            <v>Лодочное</v>
          </cell>
        </row>
        <row r="299">
          <cell r="F299" t="str">
            <v xml:space="preserve">Харампур до 9 млрд.м3 </v>
          </cell>
        </row>
        <row r="300">
          <cell r="F300" t="str">
            <v xml:space="preserve">Харампур свыше 9 млрд.м3 </v>
          </cell>
        </row>
        <row r="301">
          <cell r="F301" t="str">
            <v>Кожурлинская (Томскнефть)</v>
          </cell>
        </row>
        <row r="302">
          <cell r="F302" t="str">
            <v>Пургаз</v>
          </cell>
        </row>
        <row r="303">
          <cell r="F303" t="str">
            <v>Братскэкогаз</v>
          </cell>
        </row>
        <row r="304">
          <cell r="F304" t="str">
            <v>Сибнефтегаз</v>
          </cell>
        </row>
        <row r="306">
          <cell r="F306" t="str">
            <v>Самотлорнефтегаз</v>
          </cell>
        </row>
        <row r="307">
          <cell r="F307" t="str">
            <v>Ванкорнефть</v>
          </cell>
        </row>
        <row r="308">
          <cell r="F308" t="str">
            <v>Варьеганнефтегаз</v>
          </cell>
        </row>
        <row r="309">
          <cell r="F309" t="str">
            <v>Нижневартовское НП</v>
          </cell>
        </row>
        <row r="310">
          <cell r="F310" t="str">
            <v>ТНК-Нижневартовск</v>
          </cell>
        </row>
        <row r="311">
          <cell r="F311" t="str">
            <v>Югранефть</v>
          </cell>
        </row>
        <row r="312">
          <cell r="F312" t="str">
            <v>Ваньеганнефть</v>
          </cell>
        </row>
        <row r="313">
          <cell r="F313" t="str">
            <v>Ермаковское</v>
          </cell>
        </row>
        <row r="314">
          <cell r="F314" t="str">
            <v>ТНК-Нягань</v>
          </cell>
        </row>
        <row r="315">
          <cell r="F315" t="str">
            <v>Оренбургнефть (Загорская УКПНГ)</v>
          </cell>
        </row>
        <row r="316">
          <cell r="F316" t="str">
            <v>Самаранефтегаз</v>
          </cell>
        </row>
        <row r="317">
          <cell r="F317" t="str">
            <v xml:space="preserve">Юганскнефтегаз </v>
          </cell>
        </row>
        <row r="318">
          <cell r="F318" t="str">
            <v>Пурнефтегаз</v>
          </cell>
        </row>
        <row r="319">
          <cell r="F319" t="str">
            <v>Пурнефтегаз (без поставки в Газпром)</v>
          </cell>
        </row>
        <row r="320">
          <cell r="F320" t="str">
            <v>Краснодарнефтегаз</v>
          </cell>
        </row>
        <row r="321">
          <cell r="F321" t="str">
            <v>Ставропольнефтегаз</v>
          </cell>
        </row>
        <row r="322">
          <cell r="F322" t="str">
            <v>Дагнефтегаз</v>
          </cell>
        </row>
        <row r="323">
          <cell r="F323" t="str">
            <v>Грознефтегаз</v>
          </cell>
        </row>
        <row r="324">
          <cell r="F324" t="str">
            <v>Сахалинморнефтегаз</v>
          </cell>
        </row>
        <row r="325">
          <cell r="F325" t="str">
            <v>Томскнефть</v>
          </cell>
        </row>
        <row r="326">
          <cell r="F326" t="str">
            <v>Сахалин-1</v>
          </cell>
        </row>
        <row r="327">
          <cell r="F327" t="str">
            <v>Северная нефть</v>
          </cell>
        </row>
        <row r="328">
          <cell r="F328" t="str">
            <v>Славнефть-Мегионнефтегаз</v>
          </cell>
        </row>
        <row r="329">
          <cell r="F329" t="str">
            <v>Соболь</v>
          </cell>
        </row>
        <row r="330">
          <cell r="F330" t="str">
            <v>Славнефть-Нижневартовск</v>
          </cell>
        </row>
        <row r="331">
          <cell r="F331" t="str">
            <v>ВСНК</v>
          </cell>
        </row>
        <row r="332">
          <cell r="F332" t="str">
            <v>Северное Чайво</v>
          </cell>
        </row>
        <row r="333">
          <cell r="F333" t="str">
            <v>Мессояхские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бор проб"/>
      <sheetName val="Контр.жидк"/>
      <sheetName val="PV-жидк."/>
      <sheetName val="Контр.газа"/>
      <sheetName val="Ст.сеп.жидк"/>
      <sheetName val="Св.SG-1"/>
      <sheetName val="Св.SG-2"/>
      <sheetName val="Св.SG-3"/>
    </sheetNames>
    <sheetDataSet>
      <sheetData sheetId="0">
        <row r="24">
          <cell r="G24" t="str">
            <v>8 (кжо:0,8)</v>
          </cell>
        </row>
        <row r="26">
          <cell r="G26" t="str">
            <v>4985(5 л)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бор проб"/>
      <sheetName val="Контр.жидк"/>
      <sheetName val="Контр.газа"/>
      <sheetName val="PV-жидк."/>
      <sheetName val="Ст.сеп.жидк"/>
      <sheetName val="ФХА"/>
      <sheetName val="ФХА (2)"/>
      <sheetName val="Св.SG-1"/>
      <sheetName val="Св.SG-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АнализВар"/>
      <sheetName val="Анализ1"/>
      <sheetName val="Structure"/>
      <sheetName val="шаблон"/>
      <sheetName val="псевдоним"/>
      <sheetName val="Log"/>
      <sheetName val="Отчет"/>
      <sheetName val="Северо-Даниловское_ИПР_РЕК_3"/>
      <sheetName val="Северо-Даниловское_ИПР_РЕК_3_1"/>
    </sheetNames>
    <sheetDataSet>
      <sheetData sheetId="0">
        <row r="23">
          <cell r="A23" t="str">
            <v>Северо-Даниловское</v>
          </cell>
          <cell r="V23">
            <v>23</v>
          </cell>
          <cell r="X23">
            <v>0</v>
          </cell>
        </row>
        <row r="24">
          <cell r="A24" t="str">
            <v>Северо-Даниловское</v>
          </cell>
          <cell r="V24">
            <v>24</v>
          </cell>
          <cell r="X24">
            <v>0</v>
          </cell>
        </row>
      </sheetData>
      <sheetData sheetId="1">
        <row r="1">
          <cell r="BI1" t="str">
            <v>Северо-Даниловское</v>
          </cell>
        </row>
        <row r="2">
          <cell r="BI2" t="str">
            <v/>
          </cell>
        </row>
        <row r="3">
          <cell r="BI3" t="str">
            <v/>
          </cell>
        </row>
        <row r="4">
          <cell r="BI4" t="str">
            <v/>
          </cell>
        </row>
        <row r="5">
          <cell r="BI5" t="str">
            <v/>
          </cell>
        </row>
        <row r="6">
          <cell r="BI6" t="str">
            <v/>
          </cell>
        </row>
        <row r="7">
          <cell r="BI7" t="str">
            <v/>
          </cell>
        </row>
        <row r="8">
          <cell r="BI8" t="str">
            <v/>
          </cell>
        </row>
        <row r="9">
          <cell r="BI9" t="str">
            <v/>
          </cell>
        </row>
        <row r="10">
          <cell r="BI10" t="str">
            <v/>
          </cell>
        </row>
        <row r="11">
          <cell r="BI11" t="str">
            <v/>
          </cell>
        </row>
        <row r="12">
          <cell r="BI12" t="str">
            <v/>
          </cell>
        </row>
        <row r="13">
          <cell r="BI13" t="str">
            <v/>
          </cell>
        </row>
        <row r="14">
          <cell r="BI14" t="str">
            <v/>
          </cell>
        </row>
        <row r="15">
          <cell r="BI15" t="str">
            <v/>
          </cell>
        </row>
        <row r="16">
          <cell r="BI16" t="str">
            <v/>
          </cell>
        </row>
        <row r="17">
          <cell r="BI17" t="str">
            <v/>
          </cell>
        </row>
        <row r="18">
          <cell r="BI18" t="str">
            <v/>
          </cell>
        </row>
        <row r="19">
          <cell r="BI19" t="str">
            <v/>
          </cell>
        </row>
        <row r="20">
          <cell r="BI20" t="str">
            <v/>
          </cell>
        </row>
        <row r="21">
          <cell r="BI21" t="str">
            <v/>
          </cell>
        </row>
        <row r="22">
          <cell r="BI22" t="str">
            <v/>
          </cell>
        </row>
        <row r="23">
          <cell r="BI23" t="str">
            <v/>
          </cell>
        </row>
        <row r="24">
          <cell r="BI24" t="str">
            <v/>
          </cell>
        </row>
        <row r="25">
          <cell r="BI25" t="str">
            <v/>
          </cell>
        </row>
        <row r="26">
          <cell r="BI26" t="str">
            <v/>
          </cell>
        </row>
        <row r="27">
          <cell r="BI27" t="str">
            <v/>
          </cell>
        </row>
        <row r="28">
          <cell r="BI28" t="str">
            <v/>
          </cell>
        </row>
        <row r="29">
          <cell r="BI29" t="str">
            <v/>
          </cell>
        </row>
        <row r="30">
          <cell r="BI30" t="str">
            <v/>
          </cell>
        </row>
        <row r="31">
          <cell r="BI31" t="str">
            <v/>
          </cell>
        </row>
        <row r="32">
          <cell r="BI32" t="str">
            <v/>
          </cell>
        </row>
        <row r="33">
          <cell r="BI33" t="str">
            <v/>
          </cell>
        </row>
        <row r="34">
          <cell r="BI34" t="str">
            <v/>
          </cell>
        </row>
        <row r="35">
          <cell r="BI35" t="str">
            <v/>
          </cell>
        </row>
        <row r="36">
          <cell r="BI36" t="str">
            <v/>
          </cell>
        </row>
        <row r="37">
          <cell r="BI37" t="str">
            <v/>
          </cell>
        </row>
        <row r="38">
          <cell r="BI38" t="str">
            <v/>
          </cell>
        </row>
        <row r="39">
          <cell r="BI39" t="str">
            <v/>
          </cell>
        </row>
        <row r="40">
          <cell r="BI40" t="str">
            <v/>
          </cell>
        </row>
        <row r="41">
          <cell r="BI41" t="str">
            <v/>
          </cell>
        </row>
        <row r="42">
          <cell r="BI42" t="str">
            <v/>
          </cell>
        </row>
        <row r="43">
          <cell r="BI43" t="str">
            <v/>
          </cell>
        </row>
        <row r="44">
          <cell r="BI44" t="str">
            <v/>
          </cell>
        </row>
        <row r="45">
          <cell r="BI45" t="str">
            <v/>
          </cell>
        </row>
        <row r="46">
          <cell r="BI46" t="str">
            <v/>
          </cell>
        </row>
        <row r="47">
          <cell r="BI47" t="str">
            <v/>
          </cell>
        </row>
        <row r="48">
          <cell r="BI48" t="str">
            <v/>
          </cell>
        </row>
        <row r="49">
          <cell r="BI49" t="str">
            <v/>
          </cell>
        </row>
        <row r="50">
          <cell r="BI50" t="str">
            <v/>
          </cell>
        </row>
        <row r="51">
          <cell r="BI51" t="str">
            <v/>
          </cell>
        </row>
        <row r="52">
          <cell r="BI52" t="str">
            <v/>
          </cell>
        </row>
        <row r="53">
          <cell r="BI53" t="str">
            <v/>
          </cell>
        </row>
        <row r="54">
          <cell r="BI54" t="str">
            <v/>
          </cell>
        </row>
        <row r="55">
          <cell r="BI55" t="str">
            <v/>
          </cell>
        </row>
        <row r="56">
          <cell r="BI56" t="str">
            <v/>
          </cell>
        </row>
        <row r="57">
          <cell r="BI57" t="str">
            <v/>
          </cell>
        </row>
        <row r="58">
          <cell r="BI58" t="str">
            <v/>
          </cell>
        </row>
        <row r="59">
          <cell r="BI59" t="str">
            <v/>
          </cell>
        </row>
        <row r="60">
          <cell r="BI60" t="str">
            <v/>
          </cell>
        </row>
        <row r="61">
          <cell r="BI61" t="str">
            <v/>
          </cell>
        </row>
        <row r="62">
          <cell r="BI62" t="str">
            <v/>
          </cell>
        </row>
        <row r="63">
          <cell r="BI63" t="str">
            <v/>
          </cell>
        </row>
        <row r="64">
          <cell r="BI64" t="str">
            <v/>
          </cell>
        </row>
        <row r="65">
          <cell r="BI65" t="str">
            <v/>
          </cell>
        </row>
        <row r="66">
          <cell r="BI66" t="str">
            <v/>
          </cell>
        </row>
        <row r="67">
          <cell r="BI67" t="str">
            <v/>
          </cell>
        </row>
        <row r="68">
          <cell r="BI68" t="str">
            <v/>
          </cell>
        </row>
        <row r="69">
          <cell r="BI69" t="str">
            <v/>
          </cell>
        </row>
        <row r="70">
          <cell r="BI70" t="str">
            <v/>
          </cell>
        </row>
        <row r="71">
          <cell r="BI71" t="str">
            <v/>
          </cell>
        </row>
        <row r="72">
          <cell r="BI72" t="str">
            <v/>
          </cell>
        </row>
        <row r="73">
          <cell r="BI73" t="str">
            <v/>
          </cell>
        </row>
        <row r="74">
          <cell r="BI74" t="str">
            <v/>
          </cell>
        </row>
        <row r="75">
          <cell r="BI75" t="str">
            <v/>
          </cell>
        </row>
        <row r="76">
          <cell r="BI76" t="str">
            <v/>
          </cell>
        </row>
        <row r="77">
          <cell r="BI77" t="str">
            <v/>
          </cell>
        </row>
        <row r="78">
          <cell r="BI78" t="str">
            <v/>
          </cell>
        </row>
        <row r="79">
          <cell r="BI79" t="str">
            <v/>
          </cell>
        </row>
        <row r="80">
          <cell r="BI80" t="str">
            <v/>
          </cell>
        </row>
        <row r="81">
          <cell r="BI81" t="str">
            <v/>
          </cell>
        </row>
        <row r="82">
          <cell r="BI82" t="str">
            <v/>
          </cell>
        </row>
        <row r="83">
          <cell r="BI83" t="str">
            <v/>
          </cell>
        </row>
        <row r="84">
          <cell r="BI84" t="str">
            <v/>
          </cell>
        </row>
        <row r="85">
          <cell r="BI85" t="str">
            <v/>
          </cell>
        </row>
        <row r="86">
          <cell r="BI86" t="str">
            <v/>
          </cell>
        </row>
        <row r="87">
          <cell r="BI87" t="str">
            <v/>
          </cell>
        </row>
        <row r="88">
          <cell r="BI88" t="str">
            <v/>
          </cell>
        </row>
        <row r="89">
          <cell r="BI89" t="str">
            <v/>
          </cell>
        </row>
        <row r="90">
          <cell r="BI90" t="str">
            <v/>
          </cell>
        </row>
        <row r="91">
          <cell r="BI91" t="str">
            <v/>
          </cell>
        </row>
        <row r="92">
          <cell r="BI92" t="str">
            <v/>
          </cell>
        </row>
        <row r="93">
          <cell r="BI93" t="str">
            <v/>
          </cell>
        </row>
        <row r="94">
          <cell r="BI94" t="str">
            <v/>
          </cell>
        </row>
        <row r="95">
          <cell r="BI95" t="str">
            <v/>
          </cell>
        </row>
        <row r="96">
          <cell r="BI96" t="str">
            <v/>
          </cell>
        </row>
        <row r="97">
          <cell r="BI97" t="str">
            <v/>
          </cell>
        </row>
        <row r="98">
          <cell r="BI98" t="str">
            <v/>
          </cell>
        </row>
        <row r="99">
          <cell r="BI99" t="str">
            <v/>
          </cell>
        </row>
        <row r="100">
          <cell r="BI100" t="str">
            <v/>
          </cell>
        </row>
      </sheetData>
      <sheetData sheetId="2">
        <row r="243">
          <cell r="H243" t="str">
            <v>БАЗА</v>
          </cell>
          <cell r="I243" t="str">
            <v>ВНС</v>
          </cell>
          <cell r="J243" t="str">
            <v>ЗБС</v>
          </cell>
          <cell r="K243" t="str">
            <v>ПРОЧИЕ</v>
          </cell>
          <cell r="L243" t="str">
            <v>В ЦЕЛОМ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"/>
      <sheetName val="Cont"/>
      <sheetName val="Sum"/>
      <sheetName val="Gen"/>
      <sheetName val="HyDyn-1"/>
      <sheetName val="HyDyn-2"/>
      <sheetName val="QualGC"/>
      <sheetName val="LiqSep"/>
      <sheetName val="GasSep"/>
      <sheetName val="MatRec"/>
      <sheetName val="CmpRes"/>
      <sheetName val="CmpLiq"/>
      <sheetName val="PhRec"/>
      <sheetName val="RecQual"/>
      <sheetName val="Flash"/>
      <sheetName val="LiqSepSt"/>
      <sheetName val="GasSepSt"/>
      <sheetName val="MatRecSt"/>
      <sheetName val="CmpResSt"/>
      <sheetName val="FlshCalc"/>
      <sheetName val="CCE"/>
      <sheetName val="SEP"/>
      <sheetName val="SEPGas"/>
      <sheetName val="CVD"/>
      <sheetName val="CvdGas"/>
      <sheetName val="ExtGas"/>
      <sheetName val="Graf"/>
      <sheetName val="Расчет давления"/>
      <sheetName val="Кулинич23"/>
      <sheetName val="FazCalc"/>
      <sheetName val="FazLiq"/>
      <sheetName val="CompFaz"/>
      <sheetName val="FazDiag"/>
      <sheetName val="Flash-2"/>
      <sheetName val="LiqSepSt-2"/>
      <sheetName val="GasSepSt-2"/>
      <sheetName val="MatRecSt-2"/>
      <sheetName val="CmpResSt-2"/>
      <sheetName val="Nом"/>
      <sheetName val="Лист2"/>
      <sheetName val="CCE-440"/>
      <sheetName val="CCE-587"/>
      <sheetName val="CCE-769"/>
      <sheetName val="CCE-834"/>
      <sheetName val="CCE-1011"/>
      <sheetName val="CCE-1217"/>
      <sheetName val="CCE-1419"/>
      <sheetName val="CCE-2262"/>
      <sheetName val="CCE-3166"/>
    </sheetNames>
    <sheetDataSet>
      <sheetData sheetId="0"/>
      <sheetData sheetId="1"/>
      <sheetData sheetId="2"/>
      <sheetData sheetId="3"/>
      <sheetData sheetId="4"/>
      <sheetData sheetId="5">
        <row r="10">
          <cell r="O10">
            <v>35.989424835000001</v>
          </cell>
        </row>
        <row r="18">
          <cell r="O18">
            <v>0.98066500000000001</v>
          </cell>
        </row>
        <row r="19">
          <cell r="O19">
            <v>20</v>
          </cell>
        </row>
        <row r="20">
          <cell r="O20">
            <v>36755</v>
          </cell>
        </row>
        <row r="21">
          <cell r="O21">
            <v>0.73112033195020742</v>
          </cell>
        </row>
        <row r="22">
          <cell r="O22">
            <v>0.92100000000000004</v>
          </cell>
        </row>
        <row r="23">
          <cell r="O23">
            <v>37.200000000000003</v>
          </cell>
        </row>
        <row r="24">
          <cell r="O24">
            <v>33.480000000000004</v>
          </cell>
        </row>
        <row r="25">
          <cell r="O25">
            <v>0.9</v>
          </cell>
        </row>
        <row r="27">
          <cell r="O27">
            <v>1097.8195937873356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30">
          <cell r="F30">
            <v>1079.7607023931616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5">
          <cell r="C15">
            <v>0.02</v>
          </cell>
          <cell r="D15">
            <v>0.01</v>
          </cell>
          <cell r="E15">
            <v>0.01</v>
          </cell>
          <cell r="F15">
            <v>1.9931463018568775E-2</v>
          </cell>
        </row>
        <row r="16">
          <cell r="C16">
            <v>0.01</v>
          </cell>
          <cell r="D16">
            <v>0</v>
          </cell>
          <cell r="E16">
            <v>0</v>
          </cell>
          <cell r="F16">
            <v>9.9314630185687747E-3</v>
          </cell>
        </row>
        <row r="17">
          <cell r="C17">
            <v>2.3832900000000001</v>
          </cell>
          <cell r="D17">
            <v>0.46954000000000001</v>
          </cell>
          <cell r="E17">
            <v>9.9989999999999996E-2</v>
          </cell>
          <cell r="F17">
            <v>2.3693959606256061</v>
          </cell>
        </row>
        <row r="18">
          <cell r="C18">
            <v>0.81627000000000005</v>
          </cell>
          <cell r="D18">
            <v>1.07304</v>
          </cell>
          <cell r="E18">
            <v>1.03579</v>
          </cell>
          <cell r="F18">
            <v>0.81795142574424584</v>
          </cell>
        </row>
        <row r="19">
          <cell r="C19">
            <v>0.16389000000000001</v>
          </cell>
          <cell r="D19">
            <v>0.37542999999999999</v>
          </cell>
          <cell r="E19">
            <v>0.52037999999999995</v>
          </cell>
          <cell r="F19">
            <v>0.16564490077199737</v>
          </cell>
        </row>
        <row r="20">
          <cell r="C20">
            <v>76.132400000000004</v>
          </cell>
          <cell r="D20">
            <v>40.7958</v>
          </cell>
          <cell r="E20">
            <v>20.7471</v>
          </cell>
          <cell r="F20">
            <v>75.848018051595815</v>
          </cell>
        </row>
        <row r="21">
          <cell r="C21">
            <v>12.619300000000001</v>
          </cell>
          <cell r="D21">
            <v>26.6525</v>
          </cell>
          <cell r="E21">
            <v>35.433500000000002</v>
          </cell>
          <cell r="F21">
            <v>12.733960275650515</v>
          </cell>
        </row>
        <row r="22">
          <cell r="C22">
            <v>4.6262600000000003</v>
          </cell>
          <cell r="D22">
            <v>15.3482</v>
          </cell>
          <cell r="E22">
            <v>22.581700000000001</v>
          </cell>
          <cell r="F22">
            <v>4.7149689484653363</v>
          </cell>
        </row>
        <row r="23">
          <cell r="C23">
            <v>0.81630999999999998</v>
          </cell>
          <cell r="D23">
            <v>3.3311600000000001</v>
          </cell>
          <cell r="E23">
            <v>4.6854800000000001</v>
          </cell>
          <cell r="F23">
            <v>0.83639639656121478</v>
          </cell>
        </row>
        <row r="24">
          <cell r="C24">
            <v>1.32691</v>
          </cell>
          <cell r="D24">
            <v>5.8255800000000004</v>
          </cell>
          <cell r="E24">
            <v>7.9249999999999998</v>
          </cell>
          <cell r="F24">
            <v>1.362161077036089</v>
          </cell>
        </row>
        <row r="25">
          <cell r="C25">
            <v>0.40056999999999998</v>
          </cell>
          <cell r="D25">
            <v>2.0644499999999999</v>
          </cell>
          <cell r="E25">
            <v>2.5342099999999999</v>
          </cell>
          <cell r="F25">
            <v>0.41296241310649295</v>
          </cell>
        </row>
        <row r="26">
          <cell r="C26">
            <v>0.26056000000000001</v>
          </cell>
          <cell r="D26">
            <v>1.41689</v>
          </cell>
          <cell r="E26">
            <v>1.6700999999999999</v>
          </cell>
          <cell r="F26">
            <v>0.2690180559852115</v>
          </cell>
        </row>
        <row r="27">
          <cell r="C27">
            <v>0.27056000000000002</v>
          </cell>
          <cell r="D27">
            <v>1.5627800000000001</v>
          </cell>
          <cell r="E27">
            <v>1.74593</v>
          </cell>
          <cell r="F27">
            <v>0.27980195302971556</v>
          </cell>
        </row>
        <row r="28">
          <cell r="C28">
            <v>0.10631</v>
          </cell>
          <cell r="D28">
            <v>0.69782999999999995</v>
          </cell>
          <cell r="E28">
            <v>0.69750999999999996</v>
          </cell>
          <cell r="F28">
            <v>0.11036342603662798</v>
          </cell>
        </row>
        <row r="29">
          <cell r="C29">
            <v>4.19E-2</v>
          </cell>
          <cell r="D29">
            <v>0.31397000000000003</v>
          </cell>
          <cell r="E29">
            <v>0.27622000000000002</v>
          </cell>
          <cell r="F29">
            <v>4.3685234999285769E-2</v>
          </cell>
        </row>
        <row r="30">
          <cell r="C30">
            <v>3.8700000000000002E-3</v>
          </cell>
          <cell r="D30">
            <v>4.1849999999999998E-2</v>
          </cell>
          <cell r="E30">
            <v>2.6519999999999998E-2</v>
          </cell>
          <cell r="F30">
            <v>4.0980391234574278E-3</v>
          </cell>
        </row>
        <row r="31">
          <cell r="C31">
            <v>1.56E-3</v>
          </cell>
          <cell r="D31">
            <v>2.0990000000000002E-2</v>
          </cell>
          <cell r="E31">
            <v>1.061E-2</v>
          </cell>
          <cell r="F31">
            <v>1.671321055746008E-3</v>
          </cell>
        </row>
        <row r="34">
          <cell r="C34">
            <v>644.9557868373164</v>
          </cell>
          <cell r="D34">
            <v>648.88010710827643</v>
          </cell>
          <cell r="E34">
            <v>645.36976182184787</v>
          </cell>
          <cell r="F34">
            <v>645.06401667863042</v>
          </cell>
        </row>
        <row r="35">
          <cell r="C35">
            <v>80.191652564612525</v>
          </cell>
          <cell r="D35">
            <v>81.615400540820417</v>
          </cell>
          <cell r="E35">
            <v>80.340860381009918</v>
          </cell>
          <cell r="F35">
            <v>80.230487827149574</v>
          </cell>
        </row>
        <row r="36">
          <cell r="C36">
            <v>36.203995955886406</v>
          </cell>
          <cell r="D36">
            <v>207.73088528001264</v>
          </cell>
          <cell r="E36">
            <v>232.63758868479542</v>
          </cell>
          <cell r="F36">
            <v>37.4320094492669</v>
          </cell>
        </row>
        <row r="38">
          <cell r="C38">
            <v>0.89103584583000017</v>
          </cell>
          <cell r="D38">
            <v>1.3718289176800003</v>
          </cell>
          <cell r="E38">
            <v>1.5945235986099999</v>
          </cell>
          <cell r="F38">
            <v>0.89479975146427004</v>
          </cell>
        </row>
        <row r="39">
          <cell r="C39">
            <v>21.247018815679503</v>
          </cell>
          <cell r="D39">
            <v>32.373654101731503</v>
          </cell>
          <cell r="E39">
            <v>37.522788992082482</v>
          </cell>
          <cell r="F39">
            <v>21.334114557986467</v>
          </cell>
        </row>
        <row r="41">
          <cell r="C41">
            <v>45356.665086000001</v>
          </cell>
          <cell r="D41">
            <v>68821.799245999995</v>
          </cell>
          <cell r="E41">
            <v>79508.888236999992</v>
          </cell>
          <cell r="F41">
            <v>45539.980647392178</v>
          </cell>
        </row>
        <row r="42">
          <cell r="C42">
            <v>41161.885874800006</v>
          </cell>
          <cell r="D42">
            <v>63042.835437200003</v>
          </cell>
          <cell r="E42">
            <v>73019.55310580002</v>
          </cell>
          <cell r="F42">
            <v>41332.84882795161</v>
          </cell>
        </row>
      </sheetData>
      <sheetData sheetId="23"/>
      <sheetData sheetId="24">
        <row r="15">
          <cell r="K15">
            <v>0.01</v>
          </cell>
        </row>
        <row r="16">
          <cell r="K16">
            <v>0</v>
          </cell>
        </row>
        <row r="17">
          <cell r="K17">
            <v>1.6940200000000001</v>
          </cell>
        </row>
        <row r="18">
          <cell r="K18">
            <v>0.74617999999999995</v>
          </cell>
        </row>
        <row r="19">
          <cell r="K19">
            <v>0.19319</v>
          </cell>
        </row>
        <row r="20">
          <cell r="K20">
            <v>59.752600000000001</v>
          </cell>
        </row>
        <row r="21">
          <cell r="K21">
            <v>13.7957</v>
          </cell>
        </row>
        <row r="22">
          <cell r="K22">
            <v>6.9478099999999996</v>
          </cell>
        </row>
        <row r="23">
          <cell r="K23">
            <v>1.6813800000000001</v>
          </cell>
        </row>
        <row r="24">
          <cell r="K24">
            <v>3.2305100000000002</v>
          </cell>
        </row>
        <row r="25">
          <cell r="K25">
            <v>1.6737599999999999</v>
          </cell>
        </row>
        <row r="26">
          <cell r="K26">
            <v>1.3340799999999999</v>
          </cell>
        </row>
        <row r="27">
          <cell r="K27">
            <v>2.5162900000000001</v>
          </cell>
        </row>
        <row r="28">
          <cell r="K28">
            <v>2.5492599999999999</v>
          </cell>
        </row>
        <row r="29">
          <cell r="K29">
            <v>2.1142599999999998</v>
          </cell>
        </row>
        <row r="30">
          <cell r="K30">
            <v>0.76997000000000004</v>
          </cell>
        </row>
        <row r="31">
          <cell r="K31">
            <v>0.99104999999999999</v>
          </cell>
        </row>
        <row r="34">
          <cell r="K34">
            <v>694.27764740504142</v>
          </cell>
        </row>
        <row r="35">
          <cell r="K35">
            <v>99.506881668710776</v>
          </cell>
        </row>
        <row r="36">
          <cell r="K36">
            <v>494.58190174229389</v>
          </cell>
        </row>
        <row r="38">
          <cell r="K38">
            <v>1.3529472498899999</v>
          </cell>
        </row>
        <row r="39">
          <cell r="K39">
            <v>32.410740842684739</v>
          </cell>
        </row>
        <row r="41">
          <cell r="K41">
            <v>67714.151700999981</v>
          </cell>
        </row>
        <row r="42">
          <cell r="K42">
            <v>61978.413576999992</v>
          </cell>
        </row>
      </sheetData>
      <sheetData sheetId="25">
        <row r="11">
          <cell r="B11">
            <v>1.9676614520000003E-2</v>
          </cell>
        </row>
        <row r="12">
          <cell r="B12">
            <v>9.6766145200000014E-3</v>
          </cell>
        </row>
        <row r="13">
          <cell r="B13">
            <v>2.287331362907342</v>
          </cell>
        </row>
        <row r="14">
          <cell r="B14">
            <v>0.74902485952615205</v>
          </cell>
        </row>
        <row r="15">
          <cell r="B15">
            <v>0.14758199528483168</v>
          </cell>
        </row>
        <row r="16">
          <cell r="B16">
            <v>71.580683164610321</v>
          </cell>
        </row>
        <row r="17">
          <cell r="B17">
            <v>11.498227786637287</v>
          </cell>
        </row>
        <row r="18">
          <cell r="B18">
            <v>4.3887751458048605</v>
          </cell>
        </row>
        <row r="19">
          <cell r="B19">
            <v>0.87034869615490906</v>
          </cell>
        </row>
        <row r="20">
          <cell r="B20">
            <v>1.5294195740751753</v>
          </cell>
        </row>
        <row r="21">
          <cell r="B21">
            <v>0.66073831719384191</v>
          </cell>
        </row>
        <row r="22">
          <cell r="B22">
            <v>0.50133065131118726</v>
          </cell>
        </row>
        <row r="23">
          <cell r="B23">
            <v>0.85113644500862373</v>
          </cell>
        </row>
        <row r="24">
          <cell r="B24">
            <v>0.78345247063663814</v>
          </cell>
        </row>
        <row r="25">
          <cell r="B25">
            <v>0.69982616434677669</v>
          </cell>
        </row>
        <row r="26">
          <cell r="B26">
            <v>0.33482342422720834</v>
          </cell>
        </row>
        <row r="27">
          <cell r="B27">
            <v>3.087958051735177</v>
          </cell>
        </row>
        <row r="42">
          <cell r="B42">
            <v>755.47359294107355</v>
          </cell>
          <cell r="C42">
            <v>1.1385197323807292</v>
          </cell>
          <cell r="D42">
            <v>57355.667209392035</v>
          </cell>
        </row>
        <row r="43">
          <cell r="B43">
            <v>124.92203349425063</v>
          </cell>
          <cell r="C43">
            <v>27.93542522302414</v>
          </cell>
          <cell r="D43">
            <v>52335.840153024255</v>
          </cell>
        </row>
        <row r="44">
          <cell r="B44">
            <v>359.55437587443322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е графики"/>
      <sheetName val="Pнк"/>
      <sheetName val="С5+в"/>
      <sheetName val="плотн."/>
      <sheetName val="темпет."/>
      <sheetName val="Zфакт."/>
      <sheetName val="печ.гр."/>
      <sheetName val="ГРАФИКИ П.З."/>
      <sheetName val="табл ПЗ"/>
    </sheetNames>
    <sheetDataSet>
      <sheetData sheetId="0"/>
      <sheetData sheetId="1"/>
      <sheetData sheetId="2"/>
      <sheetData sheetId="3"/>
      <sheetData sheetId="4"/>
      <sheetData sheetId="5">
        <row r="4">
          <cell r="K4">
            <v>1.25</v>
          </cell>
        </row>
        <row r="5">
          <cell r="K5">
            <v>1.272</v>
          </cell>
        </row>
        <row r="6">
          <cell r="K6">
            <v>1.2929999999999999</v>
          </cell>
        </row>
        <row r="7">
          <cell r="K7">
            <v>1.3180000000000001</v>
          </cell>
        </row>
        <row r="8">
          <cell r="K8">
            <v>1.343</v>
          </cell>
        </row>
        <row r="9">
          <cell r="K9">
            <v>1.373</v>
          </cell>
        </row>
        <row r="10">
          <cell r="K10">
            <v>1.411</v>
          </cell>
        </row>
        <row r="17">
          <cell r="K17">
            <v>-3600</v>
          </cell>
        </row>
        <row r="18">
          <cell r="K18">
            <v>-3650</v>
          </cell>
        </row>
        <row r="19">
          <cell r="K19">
            <v>-3700</v>
          </cell>
        </row>
        <row r="20">
          <cell r="K20">
            <v>-3800</v>
          </cell>
        </row>
        <row r="21">
          <cell r="K21">
            <v>-3900</v>
          </cell>
        </row>
        <row r="22">
          <cell r="K22">
            <v>-4000</v>
          </cell>
        </row>
        <row r="23">
          <cell r="K23">
            <v>-4100</v>
          </cell>
        </row>
        <row r="24">
          <cell r="K24">
            <v>-4200</v>
          </cell>
        </row>
        <row r="25">
          <cell r="K25">
            <v>-4300</v>
          </cell>
        </row>
        <row r="26">
          <cell r="K26">
            <v>-4400</v>
          </cell>
        </row>
        <row r="27">
          <cell r="K27">
            <v>-4500</v>
          </cell>
        </row>
        <row r="28">
          <cell r="K28">
            <v>-4600</v>
          </cell>
        </row>
        <row r="29">
          <cell r="K29">
            <v>-4700</v>
          </cell>
        </row>
        <row r="30">
          <cell r="K30">
            <v>-4800</v>
          </cell>
        </row>
        <row r="31">
          <cell r="K31">
            <v>-4850</v>
          </cell>
        </row>
        <row r="32">
          <cell r="K32">
            <v>-4900</v>
          </cell>
        </row>
      </sheetData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сты"/>
      <sheetName val="Эффект"/>
      <sheetName val="Сост.газа1"/>
    </sheetNames>
    <sheetDataSet>
      <sheetData sheetId="0"/>
      <sheetData sheetId="1"/>
      <sheetData sheetId="2">
        <row r="8">
          <cell r="L8" t="str">
            <v>ТЕСТ # 1</v>
          </cell>
        </row>
        <row r="9">
          <cell r="L9" t="str">
            <v>Sep.-1</v>
          </cell>
        </row>
        <row r="10">
          <cell r="L10">
            <v>15</v>
          </cell>
        </row>
        <row r="11">
          <cell r="L11">
            <v>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бор проб"/>
      <sheetName val="Контр.жидк"/>
      <sheetName val="Контр.газа"/>
      <sheetName val="PV-жидк."/>
      <sheetName val="liq-st"/>
      <sheetName val="Ст.сеп.жидк"/>
      <sheetName val="GAS-st"/>
      <sheetName val="ResC12-st"/>
      <sheetName val="Контр.рекомб"/>
    </sheetNames>
    <sheetDataSet>
      <sheetData sheetId="0" refreshError="1">
        <row r="16">
          <cell r="E16" t="str">
            <v>4096-4105</v>
          </cell>
        </row>
        <row r="18">
          <cell r="E18" t="str">
            <v>ПЕРФОРАЦИЯ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P164"/>
  <sheetViews>
    <sheetView workbookViewId="0">
      <selection activeCell="K5" sqref="K5"/>
    </sheetView>
  </sheetViews>
  <sheetFormatPr defaultRowHeight="15" x14ac:dyDescent="0.25"/>
  <cols>
    <col min="1" max="1" width="10" customWidth="1"/>
    <col min="8" max="8" width="18.28515625" customWidth="1"/>
    <col min="10" max="10" width="17.5703125" bestFit="1" customWidth="1"/>
  </cols>
  <sheetData>
    <row r="1" spans="1:42" x14ac:dyDescent="0.25">
      <c r="C1" s="6" t="s">
        <v>10</v>
      </c>
      <c r="D1" s="6"/>
      <c r="E1" s="6"/>
      <c r="F1" s="6"/>
      <c r="G1" s="6"/>
      <c r="H1" s="6"/>
      <c r="I1" s="6"/>
    </row>
    <row r="2" spans="1:42" ht="46.5" customHeight="1" x14ac:dyDescent="0.25">
      <c r="B2" s="2"/>
      <c r="D2" s="2"/>
      <c r="AO2" s="3" t="s">
        <v>2</v>
      </c>
      <c r="AP2" s="3">
        <v>1007</v>
      </c>
    </row>
    <row r="3" spans="1:42" x14ac:dyDescent="0.25">
      <c r="A3">
        <v>100</v>
      </c>
      <c r="B3" s="2"/>
      <c r="C3">
        <v>100</v>
      </c>
      <c r="D3">
        <v>100</v>
      </c>
      <c r="E3">
        <v>100</v>
      </c>
      <c r="F3">
        <v>100</v>
      </c>
      <c r="G3">
        <v>100</v>
      </c>
      <c r="H3">
        <v>100</v>
      </c>
      <c r="I3">
        <v>100</v>
      </c>
      <c r="J3">
        <v>100</v>
      </c>
      <c r="K3">
        <v>100</v>
      </c>
      <c r="L3">
        <v>100</v>
      </c>
      <c r="M3">
        <v>100</v>
      </c>
      <c r="N3">
        <v>100</v>
      </c>
      <c r="O3">
        <v>100</v>
      </c>
      <c r="P3">
        <v>100</v>
      </c>
      <c r="Q3">
        <v>100</v>
      </c>
      <c r="R3">
        <v>100</v>
      </c>
      <c r="S3">
        <v>100</v>
      </c>
      <c r="T3">
        <v>100</v>
      </c>
      <c r="U3">
        <v>100</v>
      </c>
      <c r="V3">
        <v>100</v>
      </c>
      <c r="W3">
        <v>100</v>
      </c>
      <c r="X3">
        <v>100</v>
      </c>
      <c r="Y3">
        <v>100</v>
      </c>
      <c r="Z3">
        <v>100</v>
      </c>
      <c r="AA3">
        <v>100</v>
      </c>
      <c r="AB3">
        <v>100</v>
      </c>
      <c r="AC3">
        <v>100</v>
      </c>
      <c r="AD3">
        <v>100</v>
      </c>
      <c r="AE3">
        <v>100</v>
      </c>
      <c r="AF3">
        <v>100</v>
      </c>
      <c r="AG3">
        <v>100</v>
      </c>
      <c r="AH3">
        <v>100</v>
      </c>
      <c r="AI3">
        <v>100</v>
      </c>
      <c r="AJ3">
        <v>100</v>
      </c>
      <c r="AK3">
        <v>100</v>
      </c>
      <c r="AL3">
        <v>100</v>
      </c>
      <c r="AM3">
        <v>100</v>
      </c>
      <c r="AO3" s="3"/>
    </row>
    <row r="4" spans="1:42" x14ac:dyDescent="0.25">
      <c r="A4">
        <f>A3+1</f>
        <v>101</v>
      </c>
      <c r="C4" s="12">
        <v>100</v>
      </c>
      <c r="D4" s="12">
        <v>100</v>
      </c>
      <c r="E4" s="12">
        <v>100</v>
      </c>
      <c r="F4" s="12">
        <v>100</v>
      </c>
      <c r="G4" s="12">
        <v>100</v>
      </c>
      <c r="H4" s="12">
        <v>100</v>
      </c>
      <c r="I4" s="12">
        <v>100</v>
      </c>
      <c r="J4" s="12">
        <v>100</v>
      </c>
      <c r="K4" s="12">
        <v>100</v>
      </c>
      <c r="L4" s="12">
        <v>100</v>
      </c>
      <c r="M4" s="12">
        <v>100</v>
      </c>
      <c r="N4" s="12">
        <v>100</v>
      </c>
      <c r="O4" s="12">
        <v>100</v>
      </c>
      <c r="P4" s="12">
        <v>100</v>
      </c>
      <c r="Q4" s="12">
        <v>100</v>
      </c>
      <c r="R4" s="12">
        <v>100</v>
      </c>
      <c r="S4" s="12">
        <v>100</v>
      </c>
      <c r="T4" s="12">
        <v>100</v>
      </c>
      <c r="U4" s="12">
        <v>100</v>
      </c>
      <c r="V4" s="12">
        <v>100</v>
      </c>
      <c r="W4" s="12">
        <v>100</v>
      </c>
      <c r="X4" s="12">
        <v>100</v>
      </c>
      <c r="Y4" s="12">
        <v>100</v>
      </c>
      <c r="Z4" s="12">
        <v>100</v>
      </c>
      <c r="AA4" s="12">
        <v>100</v>
      </c>
      <c r="AB4" s="12">
        <v>100</v>
      </c>
      <c r="AC4" s="12">
        <v>100</v>
      </c>
      <c r="AD4" s="12">
        <v>100</v>
      </c>
      <c r="AE4" s="12">
        <v>100</v>
      </c>
      <c r="AF4" s="12">
        <v>100</v>
      </c>
      <c r="AG4" s="12">
        <v>100</v>
      </c>
      <c r="AH4" s="12">
        <v>100</v>
      </c>
      <c r="AI4" s="12">
        <v>100</v>
      </c>
      <c r="AJ4" s="12">
        <v>100</v>
      </c>
      <c r="AK4" s="12">
        <v>100</v>
      </c>
      <c r="AL4" s="12">
        <v>100</v>
      </c>
      <c r="AM4" s="12">
        <v>100</v>
      </c>
      <c r="AO4" s="3" t="s">
        <v>3</v>
      </c>
      <c r="AP4" s="3">
        <v>9.81</v>
      </c>
    </row>
    <row r="5" spans="1:42" x14ac:dyDescent="0.25">
      <c r="A5">
        <f t="shared" ref="A5:A26" si="0">A4+1</f>
        <v>102</v>
      </c>
      <c r="B5" s="2"/>
      <c r="C5" s="5">
        <v>100</v>
      </c>
      <c r="D5" s="5">
        <v>100</v>
      </c>
      <c r="E5" s="5">
        <v>100</v>
      </c>
      <c r="F5" s="5">
        <v>100</v>
      </c>
      <c r="G5" s="5">
        <v>100</v>
      </c>
      <c r="H5" s="5">
        <v>100</v>
      </c>
      <c r="I5" s="5">
        <v>100</v>
      </c>
      <c r="J5" s="5">
        <v>100</v>
      </c>
      <c r="K5" s="5">
        <v>100</v>
      </c>
      <c r="L5" s="5">
        <v>100</v>
      </c>
      <c r="M5" s="5">
        <v>100</v>
      </c>
      <c r="N5" s="5">
        <v>100</v>
      </c>
      <c r="O5" s="5">
        <v>100</v>
      </c>
      <c r="P5" s="5">
        <v>100</v>
      </c>
      <c r="Q5" s="5">
        <v>100</v>
      </c>
      <c r="R5" s="5">
        <v>100</v>
      </c>
      <c r="S5" s="5">
        <v>100</v>
      </c>
      <c r="T5" s="5">
        <v>100</v>
      </c>
      <c r="U5" s="5">
        <v>100</v>
      </c>
      <c r="V5" s="5">
        <v>100</v>
      </c>
      <c r="W5" s="5">
        <v>100</v>
      </c>
      <c r="X5" s="5">
        <v>100</v>
      </c>
      <c r="Y5" s="5">
        <v>100</v>
      </c>
      <c r="Z5" s="5">
        <v>100</v>
      </c>
      <c r="AA5" s="5">
        <v>100</v>
      </c>
      <c r="AB5" s="5">
        <v>100</v>
      </c>
      <c r="AC5" s="5">
        <v>100</v>
      </c>
      <c r="AD5" s="5">
        <v>100</v>
      </c>
      <c r="AE5" s="5">
        <v>100</v>
      </c>
      <c r="AF5" s="5">
        <v>100</v>
      </c>
      <c r="AG5" s="5">
        <v>100</v>
      </c>
      <c r="AH5" s="5">
        <v>100</v>
      </c>
      <c r="AI5" s="5">
        <v>100</v>
      </c>
      <c r="AJ5" s="5">
        <v>100</v>
      </c>
      <c r="AK5" s="5">
        <v>100</v>
      </c>
      <c r="AL5" s="5">
        <v>100</v>
      </c>
      <c r="AM5" s="5">
        <v>100</v>
      </c>
      <c r="AO5" s="3"/>
      <c r="AP5" s="3"/>
    </row>
    <row r="6" spans="1:42" x14ac:dyDescent="0.25">
      <c r="A6">
        <f t="shared" si="0"/>
        <v>103</v>
      </c>
      <c r="B6" s="2"/>
      <c r="C6" s="5">
        <v>100</v>
      </c>
      <c r="D6" s="5">
        <v>100</v>
      </c>
      <c r="E6" s="5">
        <v>100</v>
      </c>
      <c r="F6" s="5">
        <v>100</v>
      </c>
      <c r="G6" s="5">
        <v>100</v>
      </c>
      <c r="H6" s="5">
        <v>100</v>
      </c>
      <c r="I6" s="5">
        <v>100</v>
      </c>
      <c r="J6" s="5">
        <v>100</v>
      </c>
      <c r="K6" s="5">
        <v>100</v>
      </c>
      <c r="L6" s="5">
        <v>100</v>
      </c>
      <c r="M6" s="5">
        <v>100</v>
      </c>
      <c r="N6" s="5">
        <v>100</v>
      </c>
      <c r="O6" s="5">
        <v>100</v>
      </c>
      <c r="P6" s="5">
        <v>100</v>
      </c>
      <c r="Q6" s="5">
        <v>100</v>
      </c>
      <c r="R6" s="5">
        <v>100</v>
      </c>
      <c r="S6" s="5">
        <v>100</v>
      </c>
      <c r="T6" s="5">
        <v>100</v>
      </c>
      <c r="U6" s="5">
        <v>100</v>
      </c>
      <c r="V6" s="5">
        <v>100</v>
      </c>
      <c r="W6" s="5">
        <v>100</v>
      </c>
      <c r="X6" s="5">
        <v>100</v>
      </c>
      <c r="Y6" s="5">
        <v>100</v>
      </c>
      <c r="Z6" s="5">
        <v>100</v>
      </c>
      <c r="AA6" s="5">
        <v>100</v>
      </c>
      <c r="AB6" s="5">
        <v>100</v>
      </c>
      <c r="AC6" s="5">
        <v>100</v>
      </c>
      <c r="AD6" s="5">
        <v>100</v>
      </c>
      <c r="AE6" s="5">
        <v>100</v>
      </c>
      <c r="AF6" s="5">
        <v>100</v>
      </c>
      <c r="AG6" s="5">
        <v>100</v>
      </c>
      <c r="AH6" s="5">
        <v>100</v>
      </c>
      <c r="AI6" s="5">
        <v>100</v>
      </c>
      <c r="AJ6" s="5">
        <v>100</v>
      </c>
      <c r="AK6" s="5">
        <v>100</v>
      </c>
      <c r="AL6" s="5">
        <v>100</v>
      </c>
      <c r="AM6" s="5">
        <v>100</v>
      </c>
      <c r="AO6" s="3" t="s">
        <v>4</v>
      </c>
      <c r="AP6" s="3">
        <v>0.71</v>
      </c>
    </row>
    <row r="7" spans="1:42" x14ac:dyDescent="0.25">
      <c r="A7">
        <f t="shared" si="0"/>
        <v>104</v>
      </c>
      <c r="B7" s="2"/>
      <c r="C7" s="5">
        <v>76</v>
      </c>
      <c r="D7">
        <v>76</v>
      </c>
      <c r="E7">
        <v>76</v>
      </c>
      <c r="F7">
        <v>76</v>
      </c>
      <c r="G7">
        <v>76</v>
      </c>
      <c r="H7">
        <v>76</v>
      </c>
      <c r="I7">
        <v>76</v>
      </c>
      <c r="J7">
        <v>76</v>
      </c>
      <c r="K7">
        <v>76</v>
      </c>
      <c r="L7">
        <v>76</v>
      </c>
      <c r="M7">
        <v>76</v>
      </c>
      <c r="N7">
        <v>76</v>
      </c>
      <c r="O7">
        <v>76</v>
      </c>
      <c r="P7">
        <v>76</v>
      </c>
      <c r="Q7">
        <v>76</v>
      </c>
      <c r="R7">
        <v>76</v>
      </c>
      <c r="S7">
        <v>76</v>
      </c>
      <c r="T7">
        <v>76</v>
      </c>
      <c r="U7">
        <v>76</v>
      </c>
      <c r="V7">
        <v>76</v>
      </c>
      <c r="W7">
        <v>76</v>
      </c>
      <c r="X7">
        <v>76</v>
      </c>
      <c r="Y7">
        <v>76</v>
      </c>
      <c r="Z7">
        <v>76</v>
      </c>
      <c r="AA7">
        <v>76</v>
      </c>
      <c r="AB7">
        <v>76</v>
      </c>
      <c r="AC7">
        <v>76</v>
      </c>
      <c r="AD7">
        <v>76</v>
      </c>
      <c r="AE7">
        <v>76</v>
      </c>
      <c r="AF7">
        <v>76</v>
      </c>
      <c r="AG7">
        <v>76</v>
      </c>
      <c r="AH7">
        <v>76</v>
      </c>
      <c r="AI7">
        <v>76</v>
      </c>
      <c r="AJ7">
        <v>76</v>
      </c>
      <c r="AK7">
        <v>76</v>
      </c>
      <c r="AL7">
        <v>76</v>
      </c>
      <c r="AM7">
        <v>76</v>
      </c>
      <c r="AO7" s="3"/>
      <c r="AP7" s="3"/>
    </row>
    <row r="8" spans="1:42" x14ac:dyDescent="0.25">
      <c r="A8">
        <f t="shared" si="0"/>
        <v>105</v>
      </c>
      <c r="B8" s="2"/>
      <c r="C8" s="5">
        <v>76</v>
      </c>
      <c r="D8" s="5">
        <v>76</v>
      </c>
      <c r="E8" s="5">
        <v>76</v>
      </c>
      <c r="F8" s="5">
        <v>76</v>
      </c>
      <c r="G8" s="5">
        <v>76</v>
      </c>
      <c r="H8" s="5">
        <v>76</v>
      </c>
      <c r="I8" s="5">
        <v>76</v>
      </c>
      <c r="J8" s="5">
        <v>76</v>
      </c>
      <c r="K8" s="5">
        <v>76</v>
      </c>
      <c r="L8" s="5">
        <v>76</v>
      </c>
      <c r="M8" s="5">
        <v>76</v>
      </c>
      <c r="N8" s="5">
        <v>76</v>
      </c>
      <c r="O8" s="5">
        <v>76</v>
      </c>
      <c r="P8" s="5">
        <v>76</v>
      </c>
      <c r="Q8" s="5">
        <v>76</v>
      </c>
      <c r="R8" s="5">
        <v>76</v>
      </c>
      <c r="S8" s="5">
        <v>76</v>
      </c>
      <c r="T8" s="5">
        <v>76</v>
      </c>
      <c r="U8" s="5">
        <v>76</v>
      </c>
      <c r="V8" s="5">
        <v>76</v>
      </c>
      <c r="W8" s="5">
        <v>76</v>
      </c>
      <c r="X8" s="5">
        <v>76</v>
      </c>
      <c r="Y8" s="5">
        <v>76</v>
      </c>
      <c r="Z8" s="5">
        <v>76</v>
      </c>
      <c r="AA8" s="5">
        <v>76</v>
      </c>
      <c r="AB8" s="5">
        <v>76</v>
      </c>
      <c r="AC8" s="5">
        <v>76</v>
      </c>
      <c r="AD8" s="5">
        <v>76</v>
      </c>
      <c r="AE8" s="5">
        <v>76</v>
      </c>
      <c r="AF8" s="5">
        <v>76</v>
      </c>
      <c r="AG8" s="5">
        <v>76</v>
      </c>
      <c r="AH8" s="5">
        <v>76</v>
      </c>
      <c r="AI8" s="5">
        <v>76</v>
      </c>
      <c r="AJ8" s="5">
        <v>76</v>
      </c>
      <c r="AK8" s="5">
        <v>76</v>
      </c>
      <c r="AL8" s="5">
        <v>76</v>
      </c>
      <c r="AM8" s="5">
        <v>76</v>
      </c>
      <c r="AO8" s="3" t="s">
        <v>0</v>
      </c>
      <c r="AP8" s="3">
        <v>0.99368400000000001</v>
      </c>
    </row>
    <row r="9" spans="1:42" x14ac:dyDescent="0.25">
      <c r="A9">
        <f t="shared" si="0"/>
        <v>106</v>
      </c>
      <c r="B9" s="2"/>
      <c r="C9" s="5">
        <v>100</v>
      </c>
      <c r="D9" s="5">
        <v>100</v>
      </c>
      <c r="E9" s="5">
        <v>100</v>
      </c>
      <c r="F9" s="5">
        <v>100</v>
      </c>
      <c r="G9" s="5">
        <v>100</v>
      </c>
      <c r="H9" s="5">
        <v>100</v>
      </c>
      <c r="I9" s="5">
        <v>100</v>
      </c>
      <c r="J9" s="5">
        <v>100</v>
      </c>
      <c r="K9" s="5">
        <v>100</v>
      </c>
      <c r="L9" s="5">
        <v>100</v>
      </c>
      <c r="M9" s="5">
        <v>100</v>
      </c>
      <c r="N9" s="5">
        <v>100</v>
      </c>
      <c r="O9" s="5">
        <v>100</v>
      </c>
      <c r="P9" s="5">
        <v>100</v>
      </c>
      <c r="Q9" s="5">
        <v>100</v>
      </c>
      <c r="R9" s="5">
        <v>100</v>
      </c>
      <c r="S9" s="5">
        <v>100</v>
      </c>
      <c r="T9" s="5">
        <v>100</v>
      </c>
      <c r="U9" s="5">
        <v>100</v>
      </c>
      <c r="V9" s="5">
        <v>100</v>
      </c>
      <c r="W9" s="5">
        <v>100</v>
      </c>
      <c r="X9" s="5">
        <v>100</v>
      </c>
      <c r="Y9" s="5">
        <v>100</v>
      </c>
      <c r="Z9" s="5">
        <v>100</v>
      </c>
      <c r="AA9" s="5">
        <v>100</v>
      </c>
      <c r="AB9" s="5">
        <v>100</v>
      </c>
      <c r="AC9" s="5">
        <v>100</v>
      </c>
      <c r="AD9" s="5">
        <v>100</v>
      </c>
      <c r="AE9" s="5">
        <v>100</v>
      </c>
      <c r="AF9" s="5">
        <v>100</v>
      </c>
      <c r="AG9" s="5">
        <v>100</v>
      </c>
      <c r="AH9" s="5">
        <v>100</v>
      </c>
      <c r="AI9" s="5">
        <v>100</v>
      </c>
      <c r="AJ9" s="5">
        <v>100</v>
      </c>
      <c r="AK9" s="5">
        <v>100</v>
      </c>
      <c r="AL9" s="5">
        <v>100</v>
      </c>
      <c r="AM9" s="5">
        <v>100</v>
      </c>
    </row>
    <row r="10" spans="1:42" x14ac:dyDescent="0.25">
      <c r="A10">
        <f t="shared" si="0"/>
        <v>107</v>
      </c>
      <c r="B10" s="2"/>
      <c r="C10" s="5">
        <v>100</v>
      </c>
      <c r="D10" s="5">
        <v>100</v>
      </c>
      <c r="E10" s="5">
        <v>100</v>
      </c>
      <c r="F10" s="5">
        <v>100</v>
      </c>
      <c r="G10" s="5">
        <v>100</v>
      </c>
      <c r="H10" s="5">
        <v>100</v>
      </c>
      <c r="I10" s="5">
        <v>100</v>
      </c>
      <c r="J10" s="5">
        <v>100</v>
      </c>
      <c r="K10" s="5">
        <v>100</v>
      </c>
      <c r="L10" s="5">
        <v>100</v>
      </c>
      <c r="M10" s="5">
        <v>100</v>
      </c>
      <c r="N10" s="5">
        <v>100</v>
      </c>
      <c r="O10" s="5">
        <v>100</v>
      </c>
      <c r="P10" s="5">
        <v>100</v>
      </c>
      <c r="Q10" s="5">
        <v>100</v>
      </c>
      <c r="R10" s="5">
        <v>100</v>
      </c>
      <c r="S10" s="5">
        <v>100</v>
      </c>
      <c r="T10" s="5">
        <v>100</v>
      </c>
      <c r="U10" s="5">
        <v>100</v>
      </c>
      <c r="V10" s="5">
        <v>100</v>
      </c>
      <c r="W10" s="5">
        <v>100</v>
      </c>
      <c r="X10" s="5">
        <v>100</v>
      </c>
      <c r="Y10" s="5">
        <v>100</v>
      </c>
      <c r="Z10" s="5">
        <v>100</v>
      </c>
      <c r="AA10" s="5">
        <v>100</v>
      </c>
      <c r="AB10" s="5">
        <v>100</v>
      </c>
      <c r="AC10" s="5">
        <v>100</v>
      </c>
      <c r="AD10" s="5">
        <v>100</v>
      </c>
      <c r="AE10" s="5">
        <v>100</v>
      </c>
      <c r="AF10" s="5">
        <v>100</v>
      </c>
      <c r="AG10" s="5">
        <v>100</v>
      </c>
      <c r="AH10" s="5">
        <v>100</v>
      </c>
      <c r="AI10" s="5">
        <v>100</v>
      </c>
      <c r="AJ10" s="5">
        <v>100</v>
      </c>
      <c r="AK10" s="5">
        <v>100</v>
      </c>
      <c r="AL10" s="5">
        <v>100</v>
      </c>
      <c r="AM10" s="5">
        <v>100</v>
      </c>
      <c r="AO10" t="s">
        <v>8</v>
      </c>
      <c r="AP10">
        <f>50+273.15</f>
        <v>323.14999999999998</v>
      </c>
    </row>
    <row r="11" spans="1:42" x14ac:dyDescent="0.25">
      <c r="A11">
        <f t="shared" si="0"/>
        <v>108</v>
      </c>
      <c r="B11" s="2"/>
      <c r="C11" s="5">
        <v>100</v>
      </c>
      <c r="D11" s="5">
        <v>100</v>
      </c>
      <c r="E11" s="5">
        <v>100</v>
      </c>
      <c r="F11" s="5">
        <v>100</v>
      </c>
      <c r="G11" s="5">
        <v>100</v>
      </c>
      <c r="H11" s="5">
        <v>100</v>
      </c>
      <c r="I11" s="5">
        <v>100</v>
      </c>
      <c r="J11" s="5">
        <v>100</v>
      </c>
      <c r="K11" s="5">
        <v>100</v>
      </c>
      <c r="L11" s="5">
        <v>100</v>
      </c>
      <c r="M11" s="5">
        <v>100</v>
      </c>
      <c r="N11" s="5">
        <v>100</v>
      </c>
      <c r="O11" s="5">
        <v>100</v>
      </c>
      <c r="P11" s="5">
        <v>100</v>
      </c>
      <c r="Q11" s="5">
        <v>100</v>
      </c>
      <c r="R11" s="5">
        <v>100</v>
      </c>
      <c r="S11" s="5">
        <v>100</v>
      </c>
      <c r="T11" s="5">
        <v>100</v>
      </c>
      <c r="U11" s="5">
        <v>100</v>
      </c>
      <c r="V11" s="5">
        <v>100</v>
      </c>
      <c r="W11" s="5">
        <v>100</v>
      </c>
      <c r="X11" s="5">
        <v>100</v>
      </c>
      <c r="Y11" s="5">
        <v>100</v>
      </c>
      <c r="Z11" s="5">
        <v>100</v>
      </c>
      <c r="AA11" s="5">
        <v>100</v>
      </c>
      <c r="AB11" s="5">
        <v>100</v>
      </c>
      <c r="AC11" s="5">
        <v>100</v>
      </c>
      <c r="AD11" s="5">
        <v>100</v>
      </c>
      <c r="AE11" s="5">
        <v>100</v>
      </c>
      <c r="AF11" s="5">
        <v>100</v>
      </c>
      <c r="AG11" s="5">
        <v>100</v>
      </c>
      <c r="AH11" s="5">
        <v>100</v>
      </c>
      <c r="AI11" s="5">
        <v>100</v>
      </c>
      <c r="AJ11" s="5">
        <v>100</v>
      </c>
      <c r="AK11" s="5">
        <v>100</v>
      </c>
      <c r="AL11" s="5">
        <v>100</v>
      </c>
      <c r="AM11" s="5">
        <v>100</v>
      </c>
    </row>
    <row r="12" spans="1:42" x14ac:dyDescent="0.25">
      <c r="A12">
        <f t="shared" si="0"/>
        <v>109</v>
      </c>
      <c r="B12" s="2"/>
      <c r="C12" s="5">
        <v>100</v>
      </c>
      <c r="D12" s="5">
        <v>100</v>
      </c>
      <c r="E12" s="5">
        <v>100</v>
      </c>
      <c r="F12" s="5">
        <v>100</v>
      </c>
      <c r="G12" s="5">
        <v>100</v>
      </c>
      <c r="H12" s="5">
        <v>100</v>
      </c>
      <c r="I12" s="5">
        <v>100</v>
      </c>
      <c r="J12" s="5">
        <v>100</v>
      </c>
      <c r="K12" s="5">
        <v>100</v>
      </c>
      <c r="L12" s="5">
        <v>100</v>
      </c>
      <c r="M12" s="5">
        <v>100</v>
      </c>
      <c r="N12" s="5">
        <v>100</v>
      </c>
      <c r="O12" s="5">
        <v>100</v>
      </c>
      <c r="P12" s="5">
        <v>100</v>
      </c>
      <c r="Q12" s="5">
        <v>100</v>
      </c>
      <c r="R12" s="5">
        <v>100</v>
      </c>
      <c r="S12" s="5">
        <v>100</v>
      </c>
      <c r="T12" s="5">
        <v>100</v>
      </c>
      <c r="U12" s="5">
        <v>100</v>
      </c>
      <c r="V12" s="5">
        <v>100</v>
      </c>
      <c r="W12" s="5">
        <v>100</v>
      </c>
      <c r="X12" s="5">
        <v>100</v>
      </c>
      <c r="Y12" s="5">
        <v>100</v>
      </c>
      <c r="Z12" s="5">
        <v>100</v>
      </c>
      <c r="AA12" s="5">
        <v>100</v>
      </c>
      <c r="AB12" s="5">
        <v>100</v>
      </c>
      <c r="AC12" s="5">
        <v>100</v>
      </c>
      <c r="AD12" s="5">
        <v>100</v>
      </c>
      <c r="AE12" s="5">
        <v>100</v>
      </c>
      <c r="AF12" s="5">
        <v>100</v>
      </c>
      <c r="AG12" s="5">
        <v>100</v>
      </c>
      <c r="AH12" s="5">
        <v>100</v>
      </c>
      <c r="AI12" s="5">
        <v>100</v>
      </c>
      <c r="AJ12" s="5">
        <v>100</v>
      </c>
      <c r="AK12" s="5">
        <v>100</v>
      </c>
      <c r="AL12" s="5">
        <v>100</v>
      </c>
      <c r="AM12" s="5">
        <v>100</v>
      </c>
      <c r="AO12" s="1" t="s">
        <v>6</v>
      </c>
      <c r="AP12" s="1">
        <v>199.83799999999999</v>
      </c>
    </row>
    <row r="13" spans="1:42" x14ac:dyDescent="0.25">
      <c r="A13">
        <f t="shared" si="0"/>
        <v>110</v>
      </c>
      <c r="B13" s="2"/>
      <c r="C13" s="5">
        <v>76</v>
      </c>
      <c r="D13" s="5">
        <v>76</v>
      </c>
      <c r="E13" s="5">
        <v>76</v>
      </c>
      <c r="F13" s="5">
        <v>76</v>
      </c>
      <c r="G13" s="5">
        <v>76</v>
      </c>
      <c r="H13" s="5">
        <v>76</v>
      </c>
      <c r="I13" s="5">
        <v>76</v>
      </c>
      <c r="J13" s="5">
        <v>76</v>
      </c>
      <c r="K13" s="5">
        <v>76</v>
      </c>
      <c r="L13" s="5">
        <v>76</v>
      </c>
      <c r="M13" s="5">
        <v>76</v>
      </c>
      <c r="N13" s="5">
        <v>76</v>
      </c>
      <c r="O13" s="5">
        <v>76</v>
      </c>
      <c r="P13" s="5">
        <v>76</v>
      </c>
      <c r="Q13" s="5">
        <v>76</v>
      </c>
      <c r="R13" s="5">
        <v>76</v>
      </c>
      <c r="S13" s="5">
        <v>76</v>
      </c>
      <c r="T13" s="5">
        <v>76</v>
      </c>
      <c r="U13" s="5">
        <v>76</v>
      </c>
      <c r="V13" s="5">
        <v>76</v>
      </c>
      <c r="W13" s="5">
        <v>76</v>
      </c>
      <c r="X13" s="5">
        <v>76</v>
      </c>
      <c r="Y13" s="5">
        <v>76</v>
      </c>
      <c r="Z13" s="5">
        <v>76</v>
      </c>
      <c r="AA13" s="5">
        <v>76</v>
      </c>
      <c r="AB13" s="5">
        <v>76</v>
      </c>
      <c r="AC13" s="5">
        <v>76</v>
      </c>
      <c r="AD13" s="5">
        <v>76</v>
      </c>
      <c r="AE13" s="5">
        <v>76</v>
      </c>
      <c r="AF13" s="5">
        <v>76</v>
      </c>
      <c r="AG13" s="5">
        <v>76</v>
      </c>
      <c r="AH13" s="5">
        <v>76</v>
      </c>
      <c r="AI13" s="5">
        <v>76</v>
      </c>
      <c r="AJ13" s="5">
        <v>76</v>
      </c>
      <c r="AK13" s="5">
        <v>76</v>
      </c>
      <c r="AL13" s="5">
        <v>76</v>
      </c>
      <c r="AM13" s="5">
        <v>76</v>
      </c>
    </row>
    <row r="14" spans="1:42" x14ac:dyDescent="0.25">
      <c r="A14">
        <f t="shared" si="0"/>
        <v>111</v>
      </c>
      <c r="B14" s="2"/>
      <c r="C14" s="5">
        <v>76</v>
      </c>
      <c r="D14">
        <v>76</v>
      </c>
      <c r="E14">
        <v>76</v>
      </c>
      <c r="F14">
        <v>76</v>
      </c>
      <c r="G14">
        <v>76</v>
      </c>
      <c r="H14">
        <v>76</v>
      </c>
      <c r="I14">
        <v>76</v>
      </c>
      <c r="J14">
        <v>76</v>
      </c>
      <c r="K14">
        <v>76</v>
      </c>
      <c r="L14">
        <v>76</v>
      </c>
      <c r="M14">
        <v>76</v>
      </c>
      <c r="N14">
        <v>76</v>
      </c>
      <c r="O14">
        <v>76</v>
      </c>
      <c r="P14">
        <v>76</v>
      </c>
      <c r="Q14">
        <v>76</v>
      </c>
      <c r="R14">
        <v>76</v>
      </c>
      <c r="S14">
        <v>76</v>
      </c>
      <c r="T14">
        <v>76</v>
      </c>
      <c r="U14">
        <v>76</v>
      </c>
      <c r="V14">
        <v>76</v>
      </c>
      <c r="W14">
        <v>76</v>
      </c>
      <c r="X14">
        <v>76</v>
      </c>
      <c r="Y14">
        <v>76</v>
      </c>
      <c r="Z14">
        <v>76</v>
      </c>
      <c r="AA14">
        <v>76</v>
      </c>
      <c r="AB14">
        <v>76</v>
      </c>
      <c r="AC14">
        <v>76</v>
      </c>
      <c r="AD14">
        <v>76</v>
      </c>
      <c r="AE14">
        <v>76</v>
      </c>
      <c r="AF14">
        <v>76</v>
      </c>
      <c r="AG14">
        <v>76</v>
      </c>
      <c r="AH14">
        <v>76</v>
      </c>
      <c r="AI14">
        <v>76</v>
      </c>
      <c r="AJ14">
        <v>76</v>
      </c>
      <c r="AK14">
        <v>76</v>
      </c>
      <c r="AL14">
        <v>76</v>
      </c>
      <c r="AM14">
        <v>76</v>
      </c>
      <c r="AO14" t="s">
        <v>7</v>
      </c>
      <c r="AP14">
        <f>AP10/AP12</f>
        <v>1.6170598184529468</v>
      </c>
    </row>
    <row r="15" spans="1:42" x14ac:dyDescent="0.25">
      <c r="A15">
        <f t="shared" si="0"/>
        <v>112</v>
      </c>
      <c r="B15" s="2"/>
      <c r="C15" s="5">
        <v>76</v>
      </c>
      <c r="D15" s="5">
        <v>76</v>
      </c>
      <c r="E15" s="5">
        <v>76</v>
      </c>
      <c r="F15" s="5">
        <v>76</v>
      </c>
      <c r="G15" s="5">
        <v>76</v>
      </c>
      <c r="H15" s="5">
        <v>76</v>
      </c>
      <c r="I15" s="5">
        <v>76</v>
      </c>
      <c r="J15" s="5">
        <v>76</v>
      </c>
      <c r="K15" s="5">
        <v>76</v>
      </c>
      <c r="L15" s="5">
        <v>76</v>
      </c>
      <c r="M15" s="5">
        <v>76</v>
      </c>
      <c r="N15" s="5">
        <v>76</v>
      </c>
      <c r="O15" s="5">
        <v>76</v>
      </c>
      <c r="P15" s="5">
        <v>76</v>
      </c>
      <c r="Q15" s="5">
        <v>76</v>
      </c>
      <c r="R15" s="5">
        <v>76</v>
      </c>
      <c r="S15" s="5">
        <v>76</v>
      </c>
      <c r="T15" s="5">
        <v>76</v>
      </c>
      <c r="U15" s="5">
        <v>76</v>
      </c>
      <c r="V15" s="5">
        <v>76</v>
      </c>
      <c r="W15" s="5">
        <v>76</v>
      </c>
      <c r="X15" s="5">
        <v>76</v>
      </c>
      <c r="Y15" s="5">
        <v>76</v>
      </c>
      <c r="Z15" s="5">
        <v>76</v>
      </c>
      <c r="AA15" s="5">
        <v>76</v>
      </c>
      <c r="AB15" s="5">
        <v>76</v>
      </c>
      <c r="AC15" s="5">
        <v>76</v>
      </c>
      <c r="AD15" s="5">
        <v>76</v>
      </c>
      <c r="AE15" s="5">
        <v>76</v>
      </c>
      <c r="AF15" s="5">
        <v>76</v>
      </c>
      <c r="AG15" s="5">
        <v>76</v>
      </c>
      <c r="AH15" s="5">
        <v>76</v>
      </c>
      <c r="AI15" s="5">
        <v>76</v>
      </c>
      <c r="AJ15" s="5">
        <v>76</v>
      </c>
      <c r="AK15" s="5">
        <v>76</v>
      </c>
      <c r="AL15" s="5">
        <v>76</v>
      </c>
      <c r="AM15" s="5">
        <v>76</v>
      </c>
    </row>
    <row r="16" spans="1:42" x14ac:dyDescent="0.25">
      <c r="A16">
        <f t="shared" si="0"/>
        <v>113</v>
      </c>
      <c r="B16" s="2"/>
      <c r="C16" s="5">
        <v>76</v>
      </c>
      <c r="D16" s="5">
        <v>76</v>
      </c>
      <c r="E16" s="5">
        <v>76</v>
      </c>
      <c r="F16" s="5">
        <v>76</v>
      </c>
      <c r="G16" s="5">
        <v>76</v>
      </c>
      <c r="H16" s="5">
        <v>76</v>
      </c>
      <c r="I16" s="5">
        <v>76</v>
      </c>
      <c r="J16" s="5">
        <v>76</v>
      </c>
      <c r="K16" s="5">
        <v>76</v>
      </c>
      <c r="L16" s="5">
        <v>76</v>
      </c>
      <c r="M16" s="5">
        <v>76</v>
      </c>
      <c r="N16" s="5">
        <v>76</v>
      </c>
      <c r="O16" s="5">
        <v>76</v>
      </c>
      <c r="P16" s="5">
        <v>76</v>
      </c>
      <c r="Q16" s="5">
        <v>76</v>
      </c>
      <c r="R16" s="5">
        <v>76</v>
      </c>
      <c r="S16" s="5">
        <v>76</v>
      </c>
      <c r="T16" s="5">
        <v>76</v>
      </c>
      <c r="U16" s="5">
        <v>76</v>
      </c>
      <c r="V16" s="5">
        <v>76</v>
      </c>
      <c r="W16" s="5">
        <v>76</v>
      </c>
      <c r="X16" s="5">
        <v>76</v>
      </c>
      <c r="Y16" s="5">
        <v>76</v>
      </c>
      <c r="Z16" s="5">
        <v>76</v>
      </c>
      <c r="AA16" s="5">
        <v>76</v>
      </c>
      <c r="AB16" s="5">
        <v>76</v>
      </c>
      <c r="AC16" s="5">
        <v>76</v>
      </c>
      <c r="AD16" s="5">
        <v>76</v>
      </c>
      <c r="AE16" s="5">
        <v>76</v>
      </c>
      <c r="AF16" s="5">
        <v>76</v>
      </c>
      <c r="AG16" s="5">
        <v>76</v>
      </c>
      <c r="AH16" s="5">
        <v>76</v>
      </c>
      <c r="AI16" s="5">
        <v>76</v>
      </c>
      <c r="AJ16" s="5">
        <v>76</v>
      </c>
      <c r="AK16" s="5">
        <v>76</v>
      </c>
      <c r="AL16" s="5">
        <v>76</v>
      </c>
      <c r="AM16" s="5">
        <v>76</v>
      </c>
      <c r="AO16" t="s">
        <v>9</v>
      </c>
      <c r="AP16">
        <v>6.06</v>
      </c>
    </row>
    <row r="17" spans="1:42" x14ac:dyDescent="0.25">
      <c r="A17">
        <f t="shared" si="0"/>
        <v>114</v>
      </c>
      <c r="B17" s="2"/>
      <c r="C17" s="5">
        <v>76</v>
      </c>
      <c r="D17" s="5">
        <v>76</v>
      </c>
      <c r="E17" s="5">
        <v>76</v>
      </c>
      <c r="F17" s="5">
        <v>76</v>
      </c>
      <c r="G17" s="5">
        <v>76</v>
      </c>
      <c r="H17" s="5">
        <v>76</v>
      </c>
      <c r="I17" s="5">
        <v>76</v>
      </c>
      <c r="J17" s="5">
        <v>76</v>
      </c>
      <c r="K17" s="5">
        <v>76</v>
      </c>
      <c r="L17" s="5">
        <v>76</v>
      </c>
      <c r="M17" s="5">
        <v>76</v>
      </c>
      <c r="N17" s="5">
        <v>76</v>
      </c>
      <c r="O17" s="5">
        <v>76</v>
      </c>
      <c r="P17" s="5">
        <v>76</v>
      </c>
      <c r="Q17" s="5">
        <v>76</v>
      </c>
      <c r="R17" s="5">
        <v>76</v>
      </c>
      <c r="S17" s="5">
        <v>76</v>
      </c>
      <c r="T17" s="5">
        <v>76</v>
      </c>
      <c r="U17" s="5">
        <v>76</v>
      </c>
      <c r="V17" s="5">
        <v>76</v>
      </c>
      <c r="W17" s="5">
        <v>76</v>
      </c>
      <c r="X17" s="5">
        <v>76</v>
      </c>
      <c r="Y17" s="5">
        <v>76</v>
      </c>
      <c r="Z17" s="5">
        <v>76</v>
      </c>
      <c r="AA17" s="5">
        <v>76</v>
      </c>
      <c r="AB17" s="5">
        <v>76</v>
      </c>
      <c r="AC17" s="5">
        <v>76</v>
      </c>
      <c r="AD17" s="5">
        <v>76</v>
      </c>
      <c r="AE17" s="5">
        <v>76</v>
      </c>
      <c r="AF17" s="5">
        <v>76</v>
      </c>
      <c r="AG17" s="5">
        <v>76</v>
      </c>
      <c r="AH17" s="5">
        <v>76</v>
      </c>
      <c r="AI17" s="5">
        <v>76</v>
      </c>
      <c r="AJ17" s="5">
        <v>76</v>
      </c>
      <c r="AK17" s="5">
        <v>76</v>
      </c>
      <c r="AL17" s="5">
        <v>76</v>
      </c>
      <c r="AM17" s="5">
        <v>76</v>
      </c>
    </row>
    <row r="18" spans="1:42" x14ac:dyDescent="0.25">
      <c r="A18">
        <f t="shared" si="0"/>
        <v>115</v>
      </c>
      <c r="B18" s="2"/>
      <c r="C18" s="5">
        <v>76</v>
      </c>
      <c r="D18">
        <v>76</v>
      </c>
      <c r="E18">
        <v>76</v>
      </c>
      <c r="F18">
        <v>76</v>
      </c>
      <c r="G18">
        <v>76</v>
      </c>
      <c r="H18">
        <v>76</v>
      </c>
      <c r="I18">
        <v>76</v>
      </c>
      <c r="J18">
        <v>76</v>
      </c>
      <c r="K18">
        <v>76</v>
      </c>
      <c r="L18">
        <v>76</v>
      </c>
      <c r="M18">
        <v>76</v>
      </c>
      <c r="N18">
        <v>76</v>
      </c>
      <c r="O18">
        <v>76</v>
      </c>
      <c r="P18">
        <v>76</v>
      </c>
      <c r="Q18">
        <v>76</v>
      </c>
      <c r="R18">
        <v>76</v>
      </c>
      <c r="S18">
        <v>76</v>
      </c>
      <c r="T18">
        <v>76</v>
      </c>
      <c r="U18">
        <v>76</v>
      </c>
      <c r="V18">
        <v>76</v>
      </c>
      <c r="W18">
        <v>76</v>
      </c>
      <c r="X18">
        <v>76</v>
      </c>
      <c r="Y18">
        <v>76</v>
      </c>
      <c r="Z18">
        <v>76</v>
      </c>
      <c r="AA18">
        <v>76</v>
      </c>
      <c r="AB18">
        <v>76</v>
      </c>
      <c r="AC18">
        <v>76</v>
      </c>
      <c r="AD18">
        <v>76</v>
      </c>
      <c r="AE18">
        <v>76</v>
      </c>
      <c r="AF18">
        <v>76</v>
      </c>
      <c r="AG18">
        <v>76</v>
      </c>
      <c r="AH18">
        <v>76</v>
      </c>
      <c r="AI18">
        <v>76</v>
      </c>
      <c r="AJ18">
        <v>76</v>
      </c>
      <c r="AK18">
        <v>76</v>
      </c>
      <c r="AL18">
        <v>76</v>
      </c>
      <c r="AM18">
        <v>76</v>
      </c>
      <c r="AO18" s="4" t="s">
        <v>5</v>
      </c>
      <c r="AP18">
        <f xml:space="preserve"> -0.0000000006*AP10^3+0.00000003*AP10^2 + 0.00006*I118+0.0676</f>
        <v>5.0485635561474999E-2</v>
      </c>
    </row>
    <row r="19" spans="1:42" x14ac:dyDescent="0.25">
      <c r="A19">
        <f t="shared" si="0"/>
        <v>116</v>
      </c>
      <c r="B19" s="2"/>
      <c r="C19" s="5">
        <v>76</v>
      </c>
      <c r="D19" s="5">
        <v>76</v>
      </c>
      <c r="E19" s="5">
        <v>76</v>
      </c>
      <c r="F19" s="5">
        <v>76</v>
      </c>
      <c r="G19" s="5">
        <v>76</v>
      </c>
      <c r="H19" s="5">
        <v>76</v>
      </c>
      <c r="I19" s="5">
        <v>76</v>
      </c>
      <c r="J19" s="5">
        <v>76</v>
      </c>
      <c r="K19" s="5">
        <v>76</v>
      </c>
      <c r="L19" s="5">
        <v>76</v>
      </c>
      <c r="M19" s="5">
        <v>76</v>
      </c>
      <c r="N19" s="5">
        <v>76</v>
      </c>
      <c r="O19" s="5">
        <v>76</v>
      </c>
      <c r="P19" s="5">
        <v>76</v>
      </c>
      <c r="Q19" s="5">
        <v>76</v>
      </c>
      <c r="R19" s="5">
        <v>76</v>
      </c>
      <c r="S19" s="5">
        <v>76</v>
      </c>
      <c r="T19" s="5">
        <v>76</v>
      </c>
      <c r="U19" s="5">
        <v>76</v>
      </c>
      <c r="V19" s="5">
        <v>76</v>
      </c>
      <c r="W19" s="5">
        <v>76</v>
      </c>
      <c r="X19" s="5">
        <v>76</v>
      </c>
      <c r="Y19" s="5">
        <v>76</v>
      </c>
      <c r="Z19" s="5">
        <v>76</v>
      </c>
      <c r="AA19" s="5">
        <v>76</v>
      </c>
      <c r="AB19" s="5">
        <v>76</v>
      </c>
      <c r="AC19" s="5">
        <v>76</v>
      </c>
      <c r="AD19" s="5">
        <v>76</v>
      </c>
      <c r="AE19" s="5">
        <v>76</v>
      </c>
      <c r="AF19" s="5">
        <v>76</v>
      </c>
      <c r="AG19" s="5">
        <v>76</v>
      </c>
      <c r="AH19" s="5">
        <v>76</v>
      </c>
      <c r="AI19" s="5">
        <v>76</v>
      </c>
      <c r="AJ19" s="5">
        <v>76</v>
      </c>
      <c r="AK19" s="5">
        <v>76</v>
      </c>
      <c r="AL19" s="5">
        <v>76</v>
      </c>
      <c r="AM19" s="5">
        <v>76</v>
      </c>
    </row>
    <row r="20" spans="1:42" x14ac:dyDescent="0.25">
      <c r="A20">
        <f t="shared" si="0"/>
        <v>117</v>
      </c>
      <c r="B20" s="2"/>
      <c r="C20" s="5">
        <v>76</v>
      </c>
      <c r="D20">
        <v>76</v>
      </c>
      <c r="E20">
        <v>76</v>
      </c>
      <c r="F20">
        <v>76</v>
      </c>
      <c r="G20">
        <v>76</v>
      </c>
      <c r="H20">
        <v>76</v>
      </c>
      <c r="I20">
        <v>76</v>
      </c>
      <c r="J20">
        <v>76</v>
      </c>
      <c r="K20">
        <v>76</v>
      </c>
      <c r="L20">
        <v>76</v>
      </c>
      <c r="M20">
        <v>76</v>
      </c>
      <c r="N20">
        <v>76</v>
      </c>
      <c r="O20">
        <v>76</v>
      </c>
      <c r="P20">
        <v>76</v>
      </c>
      <c r="Q20">
        <v>76</v>
      </c>
      <c r="R20">
        <v>76</v>
      </c>
      <c r="S20">
        <v>76</v>
      </c>
      <c r="T20">
        <v>76</v>
      </c>
      <c r="U20">
        <v>76</v>
      </c>
      <c r="V20">
        <v>76</v>
      </c>
      <c r="W20">
        <v>76</v>
      </c>
      <c r="X20">
        <v>76</v>
      </c>
      <c r="Y20">
        <v>76</v>
      </c>
      <c r="Z20">
        <v>76</v>
      </c>
      <c r="AA20">
        <v>76</v>
      </c>
      <c r="AB20">
        <v>76</v>
      </c>
      <c r="AC20">
        <v>76</v>
      </c>
      <c r="AD20">
        <v>76</v>
      </c>
      <c r="AE20">
        <v>76</v>
      </c>
      <c r="AF20">
        <v>76</v>
      </c>
      <c r="AG20">
        <v>76</v>
      </c>
      <c r="AH20">
        <v>76</v>
      </c>
      <c r="AI20">
        <v>76</v>
      </c>
      <c r="AJ20">
        <v>76</v>
      </c>
      <c r="AK20">
        <v>76</v>
      </c>
      <c r="AL20">
        <v>76</v>
      </c>
      <c r="AM20">
        <v>76</v>
      </c>
    </row>
    <row r="21" spans="1:42" x14ac:dyDescent="0.25">
      <c r="A21">
        <f t="shared" si="0"/>
        <v>118</v>
      </c>
      <c r="B21" s="2"/>
      <c r="C21" s="5">
        <v>76</v>
      </c>
      <c r="D21">
        <v>76</v>
      </c>
      <c r="E21">
        <v>76</v>
      </c>
      <c r="F21">
        <v>76</v>
      </c>
      <c r="G21">
        <v>76</v>
      </c>
      <c r="H21">
        <v>76</v>
      </c>
      <c r="I21">
        <v>76</v>
      </c>
      <c r="J21">
        <v>76</v>
      </c>
      <c r="K21">
        <v>76</v>
      </c>
      <c r="L21">
        <v>76</v>
      </c>
      <c r="M21">
        <v>76</v>
      </c>
      <c r="N21">
        <v>76</v>
      </c>
      <c r="O21">
        <v>76</v>
      </c>
      <c r="P21">
        <v>76</v>
      </c>
      <c r="Q21">
        <v>76</v>
      </c>
      <c r="R21">
        <v>76</v>
      </c>
      <c r="S21">
        <v>76</v>
      </c>
      <c r="T21">
        <v>76</v>
      </c>
      <c r="U21">
        <v>76</v>
      </c>
      <c r="V21">
        <v>76</v>
      </c>
      <c r="W21">
        <v>76</v>
      </c>
      <c r="X21">
        <v>76</v>
      </c>
      <c r="Y21">
        <v>76</v>
      </c>
      <c r="Z21">
        <v>76</v>
      </c>
      <c r="AA21">
        <v>76</v>
      </c>
      <c r="AB21">
        <v>76</v>
      </c>
      <c r="AC21">
        <v>76</v>
      </c>
      <c r="AD21">
        <v>76</v>
      </c>
      <c r="AE21">
        <v>76</v>
      </c>
      <c r="AF21">
        <v>76</v>
      </c>
      <c r="AG21">
        <v>76</v>
      </c>
      <c r="AH21">
        <v>76</v>
      </c>
      <c r="AI21">
        <v>76</v>
      </c>
      <c r="AJ21">
        <v>76</v>
      </c>
      <c r="AK21">
        <v>76</v>
      </c>
      <c r="AL21">
        <v>76</v>
      </c>
      <c r="AM21">
        <v>76</v>
      </c>
    </row>
    <row r="22" spans="1:42" x14ac:dyDescent="0.25">
      <c r="A22">
        <f t="shared" si="0"/>
        <v>119</v>
      </c>
      <c r="B22" s="2"/>
      <c r="C22" s="5">
        <v>76</v>
      </c>
      <c r="D22" s="5">
        <v>76</v>
      </c>
      <c r="E22" s="5">
        <v>76</v>
      </c>
      <c r="F22" s="5">
        <v>76</v>
      </c>
      <c r="G22" s="5">
        <v>76</v>
      </c>
      <c r="H22" s="5">
        <v>76</v>
      </c>
      <c r="I22" s="5">
        <v>76</v>
      </c>
      <c r="J22" s="5">
        <v>76</v>
      </c>
      <c r="K22" s="5">
        <v>76</v>
      </c>
      <c r="L22" s="5">
        <v>76</v>
      </c>
      <c r="M22" s="5">
        <v>76</v>
      </c>
      <c r="N22" s="5">
        <v>76</v>
      </c>
      <c r="O22" s="5">
        <v>76</v>
      </c>
      <c r="P22" s="5">
        <v>76</v>
      </c>
      <c r="Q22" s="5">
        <v>76</v>
      </c>
      <c r="R22" s="5">
        <v>76</v>
      </c>
      <c r="S22" s="5">
        <v>76</v>
      </c>
      <c r="T22" s="5">
        <v>76</v>
      </c>
      <c r="U22" s="5">
        <v>76</v>
      </c>
      <c r="V22" s="5">
        <v>76</v>
      </c>
      <c r="W22" s="5">
        <v>76</v>
      </c>
      <c r="X22" s="5">
        <v>76</v>
      </c>
      <c r="Y22" s="5">
        <v>76</v>
      </c>
      <c r="Z22" s="5">
        <v>76</v>
      </c>
      <c r="AA22" s="5">
        <v>76</v>
      </c>
      <c r="AB22" s="5">
        <v>76</v>
      </c>
      <c r="AC22" s="5">
        <v>76</v>
      </c>
      <c r="AD22" s="5">
        <v>76</v>
      </c>
      <c r="AE22" s="5">
        <v>76</v>
      </c>
      <c r="AF22" s="5">
        <v>76</v>
      </c>
      <c r="AG22" s="5">
        <v>76</v>
      </c>
      <c r="AH22" s="5">
        <v>76</v>
      </c>
      <c r="AI22" s="5">
        <v>76</v>
      </c>
      <c r="AJ22" s="5">
        <v>76</v>
      </c>
      <c r="AK22" s="5">
        <v>76</v>
      </c>
      <c r="AL22" s="5">
        <v>76</v>
      </c>
      <c r="AM22" s="5">
        <v>76</v>
      </c>
    </row>
    <row r="23" spans="1:42" x14ac:dyDescent="0.25">
      <c r="A23">
        <f t="shared" si="0"/>
        <v>120</v>
      </c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42" x14ac:dyDescent="0.25">
      <c r="A24">
        <f t="shared" si="0"/>
        <v>121</v>
      </c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42" x14ac:dyDescent="0.25">
      <c r="A25">
        <f t="shared" si="0"/>
        <v>122</v>
      </c>
      <c r="B25" s="2"/>
      <c r="C25" s="5"/>
    </row>
    <row r="26" spans="1:42" x14ac:dyDescent="0.25">
      <c r="A26">
        <f t="shared" si="0"/>
        <v>123</v>
      </c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42" x14ac:dyDescent="0.25">
      <c r="A27" s="11"/>
      <c r="B27" s="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42" x14ac:dyDescent="0.25">
      <c r="A28" s="11"/>
      <c r="B28" s="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42" x14ac:dyDescent="0.25">
      <c r="A29" s="11"/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42" x14ac:dyDescent="0.25">
      <c r="A30" s="11"/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42" x14ac:dyDescent="0.25">
      <c r="A31" s="11"/>
      <c r="B31" s="2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42" x14ac:dyDescent="0.25">
      <c r="A32" s="11"/>
      <c r="B32" s="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x14ac:dyDescent="0.25">
      <c r="A33" s="11"/>
      <c r="B33" s="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x14ac:dyDescent="0.25">
      <c r="A34" s="11"/>
      <c r="B34" s="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x14ac:dyDescent="0.25">
      <c r="A35" s="11"/>
      <c r="B35" s="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x14ac:dyDescent="0.25">
      <c r="A36" s="11"/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x14ac:dyDescent="0.25">
      <c r="A37" s="11"/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x14ac:dyDescent="0.25">
      <c r="A38" s="11"/>
      <c r="B38" s="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x14ac:dyDescent="0.25">
      <c r="A39" s="11"/>
      <c r="B39" s="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x14ac:dyDescent="0.25">
      <c r="A40" s="11"/>
      <c r="B40" s="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x14ac:dyDescent="0.25">
      <c r="A41" s="11"/>
      <c r="B41" s="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x14ac:dyDescent="0.25">
      <c r="A42" s="11"/>
      <c r="B42" s="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x14ac:dyDescent="0.25">
      <c r="A43" s="11"/>
      <c r="B43" s="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x14ac:dyDescent="0.25">
      <c r="A44" s="11"/>
      <c r="B44" s="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1:39" x14ac:dyDescent="0.25">
      <c r="A45" s="11"/>
      <c r="B45" s="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1:39" x14ac:dyDescent="0.25">
      <c r="A46" s="11"/>
      <c r="B46" s="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x14ac:dyDescent="0.25">
      <c r="A47" s="11"/>
      <c r="B47" s="2"/>
      <c r="C47" s="5"/>
    </row>
    <row r="48" spans="1:39" x14ac:dyDescent="0.25">
      <c r="A48" s="11"/>
      <c r="B48" s="2"/>
      <c r="C48" s="5"/>
    </row>
    <row r="49" spans="1:3" x14ac:dyDescent="0.25">
      <c r="A49" s="11"/>
      <c r="B49" s="2"/>
      <c r="C49" s="5"/>
    </row>
    <row r="50" spans="1:3" x14ac:dyDescent="0.25">
      <c r="A50" s="11"/>
      <c r="B50" s="2"/>
      <c r="C50" s="5"/>
    </row>
    <row r="51" spans="1:3" x14ac:dyDescent="0.25">
      <c r="A51" s="11"/>
      <c r="B51" s="2"/>
      <c r="C51" s="5"/>
    </row>
    <row r="52" spans="1:3" x14ac:dyDescent="0.25">
      <c r="A52" s="11"/>
      <c r="B52" s="2"/>
      <c r="C52" s="5"/>
    </row>
    <row r="53" spans="1:3" x14ac:dyDescent="0.25">
      <c r="A53" s="11"/>
      <c r="B53" s="2"/>
    </row>
    <row r="54" spans="1:3" x14ac:dyDescent="0.25">
      <c r="A54" s="11"/>
      <c r="B54" s="2"/>
    </row>
    <row r="55" spans="1:3" x14ac:dyDescent="0.25">
      <c r="A55" s="11"/>
      <c r="B55" s="2"/>
    </row>
    <row r="56" spans="1:3" x14ac:dyDescent="0.25">
      <c r="A56" s="11"/>
      <c r="B56" s="2"/>
    </row>
    <row r="57" spans="1:3" x14ac:dyDescent="0.25">
      <c r="A57" s="11"/>
      <c r="B57" s="2"/>
    </row>
    <row r="58" spans="1:3" x14ac:dyDescent="0.25">
      <c r="A58" s="11"/>
      <c r="B58" s="2"/>
    </row>
    <row r="59" spans="1:3" x14ac:dyDescent="0.25">
      <c r="A59" s="11"/>
      <c r="B59" s="2"/>
    </row>
    <row r="60" spans="1:3" x14ac:dyDescent="0.25">
      <c r="A60" s="11"/>
      <c r="B60" s="2"/>
    </row>
    <row r="61" spans="1:3" x14ac:dyDescent="0.25">
      <c r="A61" s="11"/>
      <c r="B61" s="2"/>
    </row>
    <row r="62" spans="1:3" x14ac:dyDescent="0.25">
      <c r="A62" s="11"/>
      <c r="B62" s="2"/>
    </row>
    <row r="63" spans="1:3" x14ac:dyDescent="0.25">
      <c r="A63" s="11"/>
      <c r="B63" s="2"/>
    </row>
    <row r="64" spans="1:3" x14ac:dyDescent="0.25">
      <c r="A64" s="11"/>
      <c r="B64" s="2"/>
    </row>
    <row r="65" spans="1:2" x14ac:dyDescent="0.25">
      <c r="A65" s="11"/>
      <c r="B65" s="2"/>
    </row>
    <row r="66" spans="1:2" x14ac:dyDescent="0.25">
      <c r="A66" s="11"/>
      <c r="B66" s="2"/>
    </row>
    <row r="67" spans="1:2" x14ac:dyDescent="0.25">
      <c r="A67" s="11"/>
      <c r="B67" s="2"/>
    </row>
    <row r="68" spans="1:2" x14ac:dyDescent="0.25">
      <c r="A68" s="11"/>
      <c r="B68" s="2"/>
    </row>
    <row r="69" spans="1:2" x14ac:dyDescent="0.25">
      <c r="A69" s="11"/>
      <c r="B69" s="2"/>
    </row>
    <row r="70" spans="1:2" x14ac:dyDescent="0.25">
      <c r="A70" s="11"/>
      <c r="B70" s="2"/>
    </row>
    <row r="71" spans="1:2" x14ac:dyDescent="0.25">
      <c r="A71" s="11"/>
      <c r="B71" s="2"/>
    </row>
    <row r="72" spans="1:2" x14ac:dyDescent="0.25">
      <c r="A72" s="11"/>
      <c r="B72" s="2"/>
    </row>
    <row r="73" spans="1:2" x14ac:dyDescent="0.25">
      <c r="A73" s="11"/>
      <c r="B73" s="2"/>
    </row>
    <row r="74" spans="1:2" x14ac:dyDescent="0.25">
      <c r="A74" s="11"/>
      <c r="B74" s="2"/>
    </row>
    <row r="75" spans="1:2" x14ac:dyDescent="0.25">
      <c r="A75" s="11"/>
      <c r="B75" s="2"/>
    </row>
    <row r="76" spans="1:2" x14ac:dyDescent="0.25">
      <c r="A76" s="11"/>
      <c r="B76" s="2"/>
    </row>
    <row r="77" spans="1:2" x14ac:dyDescent="0.25">
      <c r="A77" s="11"/>
      <c r="B77" s="2"/>
    </row>
    <row r="78" spans="1:2" x14ac:dyDescent="0.25">
      <c r="A78" s="11"/>
      <c r="B78" s="2"/>
    </row>
    <row r="79" spans="1:2" x14ac:dyDescent="0.25">
      <c r="A79" s="11"/>
      <c r="B79" s="2"/>
    </row>
    <row r="80" spans="1:2" x14ac:dyDescent="0.25">
      <c r="A80" s="11"/>
      <c r="B80" s="2"/>
    </row>
    <row r="81" spans="1:2" x14ac:dyDescent="0.25">
      <c r="A81" s="11"/>
      <c r="B81" s="2"/>
    </row>
    <row r="82" spans="1:2" x14ac:dyDescent="0.25">
      <c r="A82" s="11"/>
      <c r="B82" s="2"/>
    </row>
    <row r="83" spans="1:2" x14ac:dyDescent="0.25">
      <c r="A83" s="11"/>
      <c r="B83" s="2"/>
    </row>
    <row r="84" spans="1:2" x14ac:dyDescent="0.25">
      <c r="A84" s="11"/>
      <c r="B84" s="2"/>
    </row>
    <row r="85" spans="1:2" x14ac:dyDescent="0.25">
      <c r="A85" s="11"/>
      <c r="B85" s="2"/>
    </row>
    <row r="86" spans="1:2" x14ac:dyDescent="0.25">
      <c r="A86" s="11"/>
      <c r="B86" s="2"/>
    </row>
    <row r="87" spans="1:2" x14ac:dyDescent="0.25">
      <c r="A87" s="11"/>
      <c r="B87" s="2"/>
    </row>
    <row r="88" spans="1:2" x14ac:dyDescent="0.25">
      <c r="A88" s="11"/>
      <c r="B88" s="2"/>
    </row>
    <row r="89" spans="1:2" x14ac:dyDescent="0.25">
      <c r="A89" s="11"/>
      <c r="B89" s="2"/>
    </row>
    <row r="90" spans="1:2" x14ac:dyDescent="0.25">
      <c r="A90" s="11"/>
      <c r="B90" s="2"/>
    </row>
    <row r="91" spans="1:2" x14ac:dyDescent="0.25">
      <c r="A91" s="11"/>
      <c r="B91" s="2"/>
    </row>
    <row r="92" spans="1:2" x14ac:dyDescent="0.25">
      <c r="A92" s="11"/>
      <c r="B92" s="2"/>
    </row>
    <row r="93" spans="1:2" x14ac:dyDescent="0.25">
      <c r="A93" s="11"/>
      <c r="B93" s="2"/>
    </row>
    <row r="94" spans="1:2" x14ac:dyDescent="0.25">
      <c r="A94" s="11"/>
      <c r="B94" s="2"/>
    </row>
    <row r="95" spans="1:2" x14ac:dyDescent="0.25">
      <c r="A95" s="11"/>
      <c r="B95" s="2"/>
    </row>
    <row r="96" spans="1:2" x14ac:dyDescent="0.25">
      <c r="A96" s="11"/>
      <c r="B96" s="2"/>
    </row>
    <row r="97" spans="1:2" x14ac:dyDescent="0.25">
      <c r="A97" s="11"/>
      <c r="B97" s="2"/>
    </row>
    <row r="98" spans="1:2" x14ac:dyDescent="0.25">
      <c r="A98" s="11"/>
      <c r="B98" s="2"/>
    </row>
    <row r="99" spans="1:2" x14ac:dyDescent="0.25">
      <c r="A99" s="11"/>
      <c r="B99" s="2"/>
    </row>
    <row r="100" spans="1:2" x14ac:dyDescent="0.25">
      <c r="A100" s="11"/>
      <c r="B100" s="2"/>
    </row>
    <row r="101" spans="1:2" x14ac:dyDescent="0.25">
      <c r="A101" s="11"/>
      <c r="B101" s="2"/>
    </row>
    <row r="102" spans="1:2" x14ac:dyDescent="0.25">
      <c r="A102" s="11"/>
      <c r="B102" s="2"/>
    </row>
    <row r="103" spans="1:2" x14ac:dyDescent="0.25">
      <c r="A103" s="11"/>
      <c r="B103" s="2"/>
    </row>
    <row r="104" spans="1:2" x14ac:dyDescent="0.25">
      <c r="A104" s="11"/>
      <c r="B104" s="2"/>
    </row>
    <row r="105" spans="1:2" x14ac:dyDescent="0.25">
      <c r="A105" s="11"/>
      <c r="B105" s="2"/>
    </row>
    <row r="106" spans="1:2" x14ac:dyDescent="0.25">
      <c r="A106" s="7"/>
      <c r="B106" s="2"/>
    </row>
    <row r="107" spans="1:2" x14ac:dyDescent="0.25">
      <c r="A107" s="7"/>
      <c r="B107" s="2"/>
    </row>
    <row r="108" spans="1:2" x14ac:dyDescent="0.25">
      <c r="A108" s="7"/>
      <c r="B108" s="2"/>
    </row>
    <row r="109" spans="1:2" x14ac:dyDescent="0.25">
      <c r="A109" s="7"/>
      <c r="B109" s="2"/>
    </row>
    <row r="110" spans="1:2" x14ac:dyDescent="0.25">
      <c r="A110" s="7"/>
      <c r="B110" s="2"/>
    </row>
    <row r="111" spans="1:2" x14ac:dyDescent="0.25">
      <c r="A111" s="7"/>
      <c r="B111" s="2"/>
    </row>
    <row r="112" spans="1:2" x14ac:dyDescent="0.25">
      <c r="A112" s="7"/>
      <c r="B112" s="2"/>
    </row>
    <row r="113" spans="1:2" x14ac:dyDescent="0.25">
      <c r="A113" s="7"/>
      <c r="B113" s="2"/>
    </row>
    <row r="114" spans="1:2" x14ac:dyDescent="0.25">
      <c r="A114" s="7"/>
      <c r="B114" s="2"/>
    </row>
    <row r="115" spans="1:2" x14ac:dyDescent="0.25">
      <c r="A115" s="7"/>
      <c r="B115" s="2"/>
    </row>
    <row r="116" spans="1:2" x14ac:dyDescent="0.25">
      <c r="A116" s="7"/>
      <c r="B116" s="2"/>
    </row>
    <row r="117" spans="1:2" x14ac:dyDescent="0.25">
      <c r="A117" s="7"/>
      <c r="B117" s="2"/>
    </row>
    <row r="118" spans="1:2" x14ac:dyDescent="0.25">
      <c r="A118" s="7"/>
      <c r="B118" s="2"/>
    </row>
    <row r="119" spans="1:2" x14ac:dyDescent="0.25">
      <c r="A119" s="7"/>
      <c r="B119" s="2"/>
    </row>
    <row r="120" spans="1:2" x14ac:dyDescent="0.25">
      <c r="A120" s="7"/>
      <c r="B120" s="2"/>
    </row>
    <row r="121" spans="1:2" x14ac:dyDescent="0.25">
      <c r="A121" s="7"/>
      <c r="B121" s="2"/>
    </row>
    <row r="122" spans="1:2" x14ac:dyDescent="0.25">
      <c r="A122" s="7"/>
      <c r="B122" s="2"/>
    </row>
    <row r="123" spans="1:2" x14ac:dyDescent="0.25">
      <c r="A123" s="7"/>
      <c r="B123" s="2"/>
    </row>
    <row r="124" spans="1:2" x14ac:dyDescent="0.25">
      <c r="A124" s="7"/>
      <c r="B124" s="2"/>
    </row>
    <row r="125" spans="1:2" x14ac:dyDescent="0.25">
      <c r="A125" s="7"/>
      <c r="B125" s="2"/>
    </row>
    <row r="126" spans="1:2" x14ac:dyDescent="0.25">
      <c r="A126" s="7"/>
      <c r="B126" s="2"/>
    </row>
    <row r="127" spans="1:2" x14ac:dyDescent="0.25">
      <c r="A127" s="7"/>
      <c r="B127" s="2"/>
    </row>
    <row r="128" spans="1:2" x14ac:dyDescent="0.25">
      <c r="A128" s="7"/>
      <c r="B128" s="2"/>
    </row>
    <row r="129" spans="1:2" x14ac:dyDescent="0.25">
      <c r="A129" s="7"/>
      <c r="B129" s="2"/>
    </row>
    <row r="130" spans="1:2" x14ac:dyDescent="0.25">
      <c r="A130" s="7"/>
      <c r="B130" s="2"/>
    </row>
    <row r="131" spans="1:2" x14ac:dyDescent="0.25">
      <c r="A131" s="7"/>
      <c r="B131" s="2"/>
    </row>
    <row r="132" spans="1:2" x14ac:dyDescent="0.25">
      <c r="A132" s="7"/>
      <c r="B132" s="2"/>
    </row>
    <row r="133" spans="1:2" x14ac:dyDescent="0.25">
      <c r="A133" s="7"/>
      <c r="B133" s="2"/>
    </row>
    <row r="134" spans="1:2" x14ac:dyDescent="0.25">
      <c r="A134" s="7"/>
      <c r="B134" s="2"/>
    </row>
    <row r="135" spans="1:2" x14ac:dyDescent="0.25">
      <c r="A135" s="7"/>
      <c r="B135" s="2"/>
    </row>
    <row r="136" spans="1:2" x14ac:dyDescent="0.25">
      <c r="A136" s="7"/>
      <c r="B136" s="2"/>
    </row>
    <row r="137" spans="1:2" x14ac:dyDescent="0.25">
      <c r="A137" s="7"/>
      <c r="B137" s="2"/>
    </row>
    <row r="138" spans="1:2" x14ac:dyDescent="0.25">
      <c r="A138" s="7"/>
      <c r="B138" s="2"/>
    </row>
    <row r="139" spans="1:2" x14ac:dyDescent="0.25">
      <c r="A139" s="7"/>
      <c r="B139" s="2"/>
    </row>
    <row r="140" spans="1:2" x14ac:dyDescent="0.25">
      <c r="A140" s="7"/>
      <c r="B140" s="2"/>
    </row>
    <row r="141" spans="1:2" x14ac:dyDescent="0.25">
      <c r="A141" s="7"/>
      <c r="B141" s="2"/>
    </row>
    <row r="142" spans="1:2" x14ac:dyDescent="0.25">
      <c r="A142" s="7"/>
      <c r="B142" s="2"/>
    </row>
    <row r="143" spans="1:2" x14ac:dyDescent="0.25">
      <c r="A143" s="7"/>
      <c r="B143" s="2"/>
    </row>
    <row r="144" spans="1:2" x14ac:dyDescent="0.25">
      <c r="A144" s="7"/>
      <c r="B144" s="2"/>
    </row>
    <row r="145" spans="1:2" x14ac:dyDescent="0.25">
      <c r="A145" s="7" t="s">
        <v>30</v>
      </c>
      <c r="B145" s="2" t="s">
        <v>1</v>
      </c>
    </row>
    <row r="146" spans="1:2" x14ac:dyDescent="0.25">
      <c r="A146" s="7" t="s">
        <v>29</v>
      </c>
      <c r="B146" s="2" t="s">
        <v>1</v>
      </c>
    </row>
    <row r="147" spans="1:2" x14ac:dyDescent="0.25">
      <c r="A147" s="7" t="s">
        <v>28</v>
      </c>
      <c r="B147" s="2" t="s">
        <v>1</v>
      </c>
    </row>
    <row r="148" spans="1:2" x14ac:dyDescent="0.25">
      <c r="A148" s="7" t="s">
        <v>27</v>
      </c>
      <c r="B148" s="2" t="s">
        <v>1</v>
      </c>
    </row>
    <row r="149" spans="1:2" x14ac:dyDescent="0.25">
      <c r="A149" s="7" t="s">
        <v>26</v>
      </c>
      <c r="B149" s="2" t="s">
        <v>1</v>
      </c>
    </row>
    <row r="150" spans="1:2" x14ac:dyDescent="0.25">
      <c r="A150" s="7" t="s">
        <v>25</v>
      </c>
      <c r="B150" s="2" t="s">
        <v>1</v>
      </c>
    </row>
    <row r="151" spans="1:2" x14ac:dyDescent="0.25">
      <c r="A151" s="7" t="s">
        <v>24</v>
      </c>
      <c r="B151" s="2" t="s">
        <v>1</v>
      </c>
    </row>
    <row r="152" spans="1:2" x14ac:dyDescent="0.25">
      <c r="A152" s="7" t="s">
        <v>23</v>
      </c>
      <c r="B152" s="2" t="s">
        <v>1</v>
      </c>
    </row>
    <row r="153" spans="1:2" x14ac:dyDescent="0.25">
      <c r="A153" s="7" t="s">
        <v>22</v>
      </c>
      <c r="B153" s="2" t="s">
        <v>1</v>
      </c>
    </row>
    <row r="154" spans="1:2" x14ac:dyDescent="0.25">
      <c r="A154" s="7" t="s">
        <v>21</v>
      </c>
      <c r="B154" s="2" t="s">
        <v>1</v>
      </c>
    </row>
    <row r="155" spans="1:2" x14ac:dyDescent="0.25">
      <c r="A155" s="7" t="s">
        <v>20</v>
      </c>
      <c r="B155" s="2" t="s">
        <v>1</v>
      </c>
    </row>
    <row r="156" spans="1:2" x14ac:dyDescent="0.25">
      <c r="A156" s="7" t="s">
        <v>19</v>
      </c>
      <c r="B156" s="2" t="s">
        <v>1</v>
      </c>
    </row>
    <row r="157" spans="1:2" x14ac:dyDescent="0.25">
      <c r="A157" s="7" t="s">
        <v>18</v>
      </c>
      <c r="B157" s="2" t="s">
        <v>1</v>
      </c>
    </row>
    <row r="158" spans="1:2" x14ac:dyDescent="0.25">
      <c r="A158" s="7" t="s">
        <v>17</v>
      </c>
      <c r="B158" s="2" t="s">
        <v>1</v>
      </c>
    </row>
    <row r="159" spans="1:2" x14ac:dyDescent="0.25">
      <c r="A159" s="7" t="s">
        <v>16</v>
      </c>
      <c r="B159" s="2" t="s">
        <v>1</v>
      </c>
    </row>
    <row r="160" spans="1:2" x14ac:dyDescent="0.25">
      <c r="A160" s="7" t="s">
        <v>15</v>
      </c>
      <c r="B160" s="2" t="s">
        <v>1</v>
      </c>
    </row>
    <row r="161" spans="1:2" x14ac:dyDescent="0.25">
      <c r="A161" s="7" t="s">
        <v>14</v>
      </c>
      <c r="B161" s="2" t="s">
        <v>1</v>
      </c>
    </row>
    <row r="162" spans="1:2" x14ac:dyDescent="0.25">
      <c r="A162" s="7" t="s">
        <v>13</v>
      </c>
      <c r="B162" s="2" t="s">
        <v>1</v>
      </c>
    </row>
    <row r="163" spans="1:2" x14ac:dyDescent="0.25">
      <c r="A163" s="7" t="s">
        <v>12</v>
      </c>
      <c r="B163" s="2" t="s">
        <v>1</v>
      </c>
    </row>
    <row r="164" spans="1:2" x14ac:dyDescent="0.25">
      <c r="A164" s="7" t="s">
        <v>11</v>
      </c>
      <c r="B164" s="2" t="s">
        <v>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AM26"/>
  <sheetViews>
    <sheetView zoomScale="70" zoomScaleNormal="70" workbookViewId="0">
      <selection activeCell="F14" sqref="F14"/>
    </sheetView>
  </sheetViews>
  <sheetFormatPr defaultRowHeight="15" x14ac:dyDescent="0.25"/>
  <sheetData>
    <row r="1" spans="1:39" x14ac:dyDescent="0.25">
      <c r="C1" s="16" t="s">
        <v>38</v>
      </c>
    </row>
    <row r="2" spans="1:39" x14ac:dyDescent="0.25">
      <c r="C2" s="16" t="s">
        <v>37</v>
      </c>
    </row>
    <row r="3" spans="1:39" x14ac:dyDescent="0.25">
      <c r="A3">
        <v>100</v>
      </c>
      <c r="B3" t="s">
        <v>35</v>
      </c>
      <c r="C3">
        <v>-2.3252226581163549E-2</v>
      </c>
      <c r="D3">
        <v>8.6566508175356383E-4</v>
      </c>
      <c r="E3">
        <v>4.0112751553318624</v>
      </c>
      <c r="F3">
        <v>4.0249507698332261</v>
      </c>
      <c r="G3">
        <v>4.0522274159962519</v>
      </c>
      <c r="H3">
        <v>4.0748475306999863</v>
      </c>
      <c r="I3">
        <v>4.1215535847658362</v>
      </c>
      <c r="J3">
        <v>4.1357797071955682</v>
      </c>
      <c r="K3">
        <v>4.1261163095946225</v>
      </c>
      <c r="L3">
        <v>4.1580365791246479</v>
      </c>
      <c r="M3">
        <v>4.1787029183952313</v>
      </c>
      <c r="N3">
        <v>4.1987868461099307</v>
      </c>
      <c r="O3">
        <v>4.2213747691599028</v>
      </c>
      <c r="P3">
        <v>4.2448950123745846</v>
      </c>
      <c r="Q3">
        <v>4.2609021552452253</v>
      </c>
      <c r="R3">
        <v>4.2717647469361832</v>
      </c>
      <c r="S3">
        <v>4.2830216711694753</v>
      </c>
      <c r="T3">
        <v>4.2937613239126957</v>
      </c>
      <c r="U3">
        <v>4.3051930803061458</v>
      </c>
      <c r="V3">
        <v>4.3290126095518975</v>
      </c>
      <c r="W3">
        <v>4.3545663296356381</v>
      </c>
      <c r="X3">
        <v>4.4371397662999676</v>
      </c>
      <c r="Y3">
        <v>4.5139496574967</v>
      </c>
      <c r="Z3">
        <v>4.5803555389141337</v>
      </c>
      <c r="AA3">
        <v>4.6315583848760715</v>
      </c>
      <c r="AB3">
        <v>4.6797249275042789</v>
      </c>
      <c r="AC3">
        <v>4.7262568336036459</v>
      </c>
      <c r="AD3">
        <v>4.7666584546864792</v>
      </c>
      <c r="AE3">
        <v>4.7910518523780041</v>
      </c>
      <c r="AF3">
        <v>4.7998519192730171</v>
      </c>
      <c r="AG3">
        <v>4.8184884654238163</v>
      </c>
      <c r="AH3">
        <v>4.8325284178377936</v>
      </c>
      <c r="AI3">
        <v>4.8456564075297628</v>
      </c>
      <c r="AJ3">
        <v>4.8495483066546115</v>
      </c>
      <c r="AK3">
        <v>4.8582351129591812</v>
      </c>
      <c r="AL3">
        <v>4.8608287884351009</v>
      </c>
      <c r="AM3">
        <v>4.8747176226645257</v>
      </c>
    </row>
    <row r="4" spans="1:39" x14ac:dyDescent="0.25">
      <c r="A4">
        <f>A3+1</f>
        <v>101</v>
      </c>
      <c r="B4" t="s">
        <v>35</v>
      </c>
      <c r="C4">
        <v>3.7459255486527185</v>
      </c>
      <c r="D4">
        <v>3.7867862631497853</v>
      </c>
      <c r="E4">
        <v>3.7048357379091121</v>
      </c>
      <c r="F4">
        <v>3.8044488107173704</v>
      </c>
      <c r="G4">
        <v>3.8098330626639596</v>
      </c>
      <c r="H4">
        <v>3.8546043030522044</v>
      </c>
      <c r="I4">
        <v>3.9343618743735114</v>
      </c>
      <c r="J4">
        <v>3.9575874624807348</v>
      </c>
      <c r="K4">
        <v>3.9469145314989253</v>
      </c>
      <c r="L4">
        <v>3.9872220062469657</v>
      </c>
      <c r="M4">
        <v>4.0125402570029589</v>
      </c>
      <c r="N4">
        <v>4.0344759185856276</v>
      </c>
      <c r="O4">
        <v>4.0610412189429619</v>
      </c>
      <c r="P4">
        <v>4.083358993545648</v>
      </c>
      <c r="Q4">
        <v>4.1064365866216601</v>
      </c>
      <c r="R4">
        <v>4.1157123700536937</v>
      </c>
      <c r="S4">
        <v>4.1237444866353758</v>
      </c>
      <c r="T4">
        <v>4.1256935986620435</v>
      </c>
      <c r="U4">
        <v>4.13037460509348</v>
      </c>
      <c r="V4">
        <v>4.1325171496004884</v>
      </c>
      <c r="W4">
        <v>4.1202441864221884</v>
      </c>
      <c r="X4">
        <v>4.142283385920118</v>
      </c>
      <c r="Y4">
        <v>4.1494767404217754</v>
      </c>
      <c r="Z4">
        <v>4.1439489096006978</v>
      </c>
      <c r="AA4">
        <v>4.1883935864119568</v>
      </c>
      <c r="AB4">
        <v>4.1746954759686119</v>
      </c>
      <c r="AC4">
        <v>4.1757091497434891</v>
      </c>
      <c r="AD4">
        <v>4.1725833496423537</v>
      </c>
      <c r="AE4">
        <v>4.1624511885850053</v>
      </c>
      <c r="AF4">
        <v>3.9405848500797136</v>
      </c>
      <c r="AG4">
        <v>3.9338576341483025</v>
      </c>
      <c r="AH4">
        <v>3.9703015674976276</v>
      </c>
      <c r="AI4">
        <v>3.9514679365436018</v>
      </c>
      <c r="AJ4">
        <v>3.9246163264296081</v>
      </c>
      <c r="AK4">
        <v>3.9024682934978001</v>
      </c>
      <c r="AL4">
        <v>3.8940292965778012</v>
      </c>
      <c r="AM4">
        <v>3.8870082391274341</v>
      </c>
    </row>
    <row r="5" spans="1:39" x14ac:dyDescent="0.25">
      <c r="A5">
        <f t="shared" ref="A5:A26" si="0">A4+1</f>
        <v>102</v>
      </c>
      <c r="B5" t="s">
        <v>35</v>
      </c>
      <c r="C5">
        <v>4.0683807188352956</v>
      </c>
      <c r="D5">
        <v>4.1055984609808913</v>
      </c>
      <c r="E5">
        <v>4.0293051718064294</v>
      </c>
      <c r="F5">
        <v>4.1498115982549093</v>
      </c>
      <c r="G5">
        <v>4.0486367437840123</v>
      </c>
      <c r="H5">
        <v>4.1088969340551555</v>
      </c>
      <c r="I5">
        <v>4.3778914273837319</v>
      </c>
      <c r="J5">
        <v>4.4120410372422967</v>
      </c>
      <c r="K5">
        <v>4.3511196441432043</v>
      </c>
      <c r="L5">
        <v>4.443163497679147</v>
      </c>
      <c r="M5">
        <v>4.4771218112271551</v>
      </c>
      <c r="N5">
        <v>4.5107305934617843</v>
      </c>
      <c r="O5">
        <v>4.5472970991068324</v>
      </c>
      <c r="P5">
        <v>4.549729874574286</v>
      </c>
      <c r="Q5">
        <v>3.8106127363050346</v>
      </c>
      <c r="R5">
        <v>3.7618548772638265</v>
      </c>
      <c r="S5">
        <v>3.7592578332197988</v>
      </c>
      <c r="T5">
        <v>3.7604247047900268</v>
      </c>
      <c r="U5">
        <v>3.7658288930768613</v>
      </c>
      <c r="V5">
        <v>3.7747506055283804</v>
      </c>
      <c r="W5">
        <v>3.7864374797099991</v>
      </c>
      <c r="X5">
        <v>3.8087856611888569</v>
      </c>
      <c r="Y5">
        <v>3.8357092056450881</v>
      </c>
      <c r="Z5">
        <v>3.8647130948375699</v>
      </c>
      <c r="AA5">
        <v>3.8940427209873301</v>
      </c>
      <c r="AB5">
        <v>3.9229123829426236</v>
      </c>
      <c r="AC5">
        <v>3.9486178216510046</v>
      </c>
      <c r="AD5">
        <v>3.9573969084841698</v>
      </c>
      <c r="AE5">
        <v>3.9935146838592201</v>
      </c>
      <c r="AF5">
        <v>4.0155807104366801</v>
      </c>
      <c r="AG5">
        <v>4.0325966318628357</v>
      </c>
      <c r="AH5">
        <v>4.051686645428429</v>
      </c>
      <c r="AI5">
        <v>4.0609513440894878</v>
      </c>
      <c r="AJ5">
        <v>4.0816962194422466</v>
      </c>
      <c r="AK5">
        <v>4.1170259005895549</v>
      </c>
      <c r="AL5">
        <v>4.1155719327673745</v>
      </c>
      <c r="AM5">
        <v>4.1237849789035383</v>
      </c>
    </row>
    <row r="6" spans="1:39" x14ac:dyDescent="0.25">
      <c r="A6">
        <f t="shared" si="0"/>
        <v>103</v>
      </c>
      <c r="B6" t="s">
        <v>35</v>
      </c>
      <c r="C6">
        <v>3.7750690310921851</v>
      </c>
      <c r="D6">
        <v>3.7681578442176198</v>
      </c>
      <c r="E6">
        <v>3.8357274035703974</v>
      </c>
      <c r="F6">
        <v>4.0803021725514057</v>
      </c>
      <c r="G6">
        <v>3.5743552028095911</v>
      </c>
      <c r="H6">
        <v>3.5414344024408049</v>
      </c>
      <c r="I6">
        <v>3.5283888121424436</v>
      </c>
      <c r="J6">
        <v>3.5267002008931092</v>
      </c>
      <c r="K6">
        <v>3.5206377624867784</v>
      </c>
      <c r="L6">
        <v>3.5292280381399861</v>
      </c>
      <c r="M6">
        <v>3.5399487797253677</v>
      </c>
      <c r="N6">
        <v>3.5461560514757071</v>
      </c>
      <c r="O6">
        <v>3.5514383569937298</v>
      </c>
      <c r="P6">
        <v>3.5588756714135279</v>
      </c>
      <c r="Q6">
        <v>3.5662856244653778</v>
      </c>
      <c r="R6">
        <v>3.5730321092311952</v>
      </c>
      <c r="S6">
        <v>3.5789389372879663</v>
      </c>
      <c r="T6">
        <v>3.5941126682838931</v>
      </c>
      <c r="U6">
        <v>3.6328284942120987</v>
      </c>
      <c r="V6">
        <v>3.712925388690774</v>
      </c>
      <c r="W6">
        <v>3.7853303448365558</v>
      </c>
      <c r="X6">
        <v>3.8434993078975417</v>
      </c>
      <c r="Y6">
        <v>3.8928192725642585</v>
      </c>
      <c r="Z6">
        <v>3.9354479467108447</v>
      </c>
      <c r="AA6">
        <v>3.9720221510997797</v>
      </c>
      <c r="AB6">
        <v>4.0036242999792533</v>
      </c>
      <c r="AC6">
        <v>4.0347113533484924</v>
      </c>
      <c r="AD6">
        <v>4.0658156772932719</v>
      </c>
      <c r="AE6">
        <v>4.0956081557893036</v>
      </c>
      <c r="AF6">
        <v>4.1248402666801329</v>
      </c>
      <c r="AG6">
        <v>4.1564831353815315</v>
      </c>
      <c r="AH6">
        <v>4.1821321449607485</v>
      </c>
      <c r="AI6">
        <v>4.1985569635645756</v>
      </c>
      <c r="AJ6">
        <v>4.221848251107283</v>
      </c>
      <c r="AK6">
        <v>4.2442953573632032</v>
      </c>
      <c r="AL6">
        <v>4.2628382189377731</v>
      </c>
      <c r="AM6">
        <v>4.3059526134982162</v>
      </c>
    </row>
    <row r="7" spans="1:39" x14ac:dyDescent="0.25">
      <c r="A7">
        <f t="shared" si="0"/>
        <v>104</v>
      </c>
      <c r="B7" t="s">
        <v>35</v>
      </c>
      <c r="C7" t="e">
        <v>#DIV/0!</v>
      </c>
      <c r="D7" t="e">
        <v>#DIV/0!</v>
      </c>
      <c r="E7" t="e">
        <v>#DIV/0!</v>
      </c>
      <c r="F7" t="e">
        <v>#DIV/0!</v>
      </c>
      <c r="G7" t="e">
        <v>#DIV/0!</v>
      </c>
      <c r="H7" t="e">
        <v>#DIV/0!</v>
      </c>
      <c r="I7" t="e">
        <v>#DIV/0!</v>
      </c>
      <c r="J7" t="e">
        <v>#DIV/0!</v>
      </c>
      <c r="K7" t="e">
        <v>#DIV/0!</v>
      </c>
      <c r="L7" t="e">
        <v>#DIV/0!</v>
      </c>
      <c r="M7" t="e">
        <v>#DIV/0!</v>
      </c>
      <c r="N7" t="e">
        <v>#DIV/0!</v>
      </c>
      <c r="O7" t="e">
        <v>#DIV/0!</v>
      </c>
      <c r="P7" t="e">
        <v>#DIV/0!</v>
      </c>
      <c r="Q7" t="e">
        <v>#DIV/0!</v>
      </c>
      <c r="R7" t="e">
        <v>#DIV/0!</v>
      </c>
      <c r="S7" t="e">
        <v>#DIV/0!</v>
      </c>
      <c r="T7" t="e">
        <v>#DIV/0!</v>
      </c>
      <c r="U7" t="e">
        <v>#DIV/0!</v>
      </c>
      <c r="V7" t="e">
        <v>#DIV/0!</v>
      </c>
      <c r="W7" t="e">
        <v>#DIV/0!</v>
      </c>
      <c r="X7" t="e">
        <v>#DIV/0!</v>
      </c>
      <c r="Y7" t="e">
        <v>#DIV/0!</v>
      </c>
      <c r="Z7" t="e">
        <v>#DIV/0!</v>
      </c>
      <c r="AA7" t="e">
        <v>#DIV/0!</v>
      </c>
      <c r="AB7" t="e">
        <v>#DIV/0!</v>
      </c>
      <c r="AC7" t="e">
        <v>#DIV/0!</v>
      </c>
      <c r="AD7" t="e">
        <v>#DIV/0!</v>
      </c>
      <c r="AE7" t="e">
        <v>#DIV/0!</v>
      </c>
      <c r="AF7" t="e">
        <v>#DIV/0!</v>
      </c>
      <c r="AG7" t="e">
        <v>#DIV/0!</v>
      </c>
      <c r="AH7" t="e">
        <v>#DIV/0!</v>
      </c>
      <c r="AI7" t="e">
        <v>#DIV/0!</v>
      </c>
      <c r="AJ7" t="e">
        <v>#DIV/0!</v>
      </c>
      <c r="AK7" t="e">
        <v>#DIV/0!</v>
      </c>
      <c r="AL7" t="e">
        <v>#DIV/0!</v>
      </c>
      <c r="AM7" t="e">
        <v>#DIV/0!</v>
      </c>
    </row>
    <row r="8" spans="1:39" x14ac:dyDescent="0.25">
      <c r="A8">
        <f t="shared" si="0"/>
        <v>105</v>
      </c>
      <c r="B8" t="s">
        <v>35</v>
      </c>
      <c r="C8">
        <v>17.185008686849962</v>
      </c>
      <c r="D8">
        <v>17.345589058738238</v>
      </c>
      <c r="E8">
        <v>18.342460130677676</v>
      </c>
      <c r="F8">
        <v>18.121021074988931</v>
      </c>
      <c r="G8">
        <v>18.382720834041773</v>
      </c>
      <c r="H8">
        <v>16.853623936527491</v>
      </c>
      <c r="I8">
        <v>18.468773522505973</v>
      </c>
      <c r="J8">
        <v>18.504166261890848</v>
      </c>
      <c r="K8">
        <v>18.522767787634425</v>
      </c>
      <c r="L8">
        <v>18.537073995164398</v>
      </c>
      <c r="M8">
        <v>18.549669821886965</v>
      </c>
      <c r="N8">
        <v>18.560885653765894</v>
      </c>
      <c r="O8">
        <v>18.571657890635034</v>
      </c>
      <c r="P8">
        <v>18.582030512254239</v>
      </c>
      <c r="Q8">
        <v>18.591137395444068</v>
      </c>
      <c r="R8">
        <v>18.601526457391238</v>
      </c>
      <c r="S8">
        <v>18.610860248889004</v>
      </c>
      <c r="T8">
        <v>18.621192791755643</v>
      </c>
      <c r="U8">
        <v>18.63110940192518</v>
      </c>
      <c r="V8">
        <v>18.641249043539364</v>
      </c>
      <c r="W8">
        <v>18.650866478851324</v>
      </c>
      <c r="X8">
        <v>18.660057668995538</v>
      </c>
      <c r="Y8">
        <v>18.670356199272447</v>
      </c>
      <c r="Z8">
        <v>18.679689196659844</v>
      </c>
      <c r="AA8" t="e">
        <v>#DIV/0!</v>
      </c>
      <c r="AB8" t="e">
        <v>#DIV/0!</v>
      </c>
      <c r="AC8" t="e">
        <v>#DIV/0!</v>
      </c>
      <c r="AD8" t="e">
        <v>#DIV/0!</v>
      </c>
      <c r="AE8" t="e">
        <v>#DIV/0!</v>
      </c>
      <c r="AF8" t="e">
        <v>#DIV/0!</v>
      </c>
      <c r="AG8" t="e">
        <v>#DIV/0!</v>
      </c>
      <c r="AH8" t="e">
        <v>#DIV/0!</v>
      </c>
      <c r="AI8" t="e">
        <v>#DIV/0!</v>
      </c>
      <c r="AJ8" t="e">
        <v>#DIV/0!</v>
      </c>
      <c r="AK8" t="e">
        <v>#DIV/0!</v>
      </c>
      <c r="AL8" t="e">
        <v>#DIV/0!</v>
      </c>
      <c r="AM8" t="e">
        <v>#DIV/0!</v>
      </c>
    </row>
    <row r="9" spans="1:39" x14ac:dyDescent="0.25">
      <c r="A9">
        <f t="shared" si="0"/>
        <v>106</v>
      </c>
      <c r="B9" t="s">
        <v>35</v>
      </c>
      <c r="C9">
        <v>3.889105416914818</v>
      </c>
      <c r="D9">
        <v>3.9185082998319967</v>
      </c>
      <c r="E9">
        <v>3.9023167507136458</v>
      </c>
      <c r="F9">
        <v>3.9285269397886244</v>
      </c>
      <c r="G9">
        <v>3.9590126446931251</v>
      </c>
      <c r="H9">
        <v>3.9793346559726714</v>
      </c>
      <c r="I9">
        <v>4.0225308339604684</v>
      </c>
      <c r="J9">
        <v>4.0387763178755849</v>
      </c>
      <c r="K9">
        <v>4.0312223537910148</v>
      </c>
      <c r="L9">
        <v>4.0616292049970841</v>
      </c>
      <c r="M9">
        <v>4.0826936157262681</v>
      </c>
      <c r="N9">
        <v>4.1036393693314901</v>
      </c>
      <c r="O9">
        <v>4.1264698260581678</v>
      </c>
      <c r="P9">
        <v>4.1510219247254945</v>
      </c>
      <c r="Q9">
        <v>4.1700569165439205</v>
      </c>
      <c r="R9">
        <v>4.1837415375559823</v>
      </c>
      <c r="S9">
        <v>4.1958606798182636</v>
      </c>
      <c r="T9">
        <v>4.20753400909586</v>
      </c>
      <c r="U9">
        <v>4.2193940940255201</v>
      </c>
      <c r="V9">
        <v>4.2392100290330594</v>
      </c>
      <c r="W9">
        <v>4.2554866321536204</v>
      </c>
      <c r="X9">
        <v>4.3212351660329871</v>
      </c>
      <c r="Y9">
        <v>4.4002425872685196</v>
      </c>
      <c r="Z9">
        <v>4.4414787630752359</v>
      </c>
      <c r="AA9">
        <v>4.4761385473003577</v>
      </c>
      <c r="AB9">
        <v>4.5060817590872668</v>
      </c>
      <c r="AC9">
        <v>4.5337264072725265</v>
      </c>
      <c r="AD9">
        <v>4.5585340055029544</v>
      </c>
      <c r="AE9">
        <v>4.5802988225712262</v>
      </c>
      <c r="AF9">
        <v>4.6012918734942332</v>
      </c>
      <c r="AG9">
        <v>4.621805404863113</v>
      </c>
      <c r="AH9">
        <v>4.6365029946453058</v>
      </c>
      <c r="AI9">
        <v>4.6409103809216639</v>
      </c>
      <c r="AJ9">
        <v>4.6584088009275089</v>
      </c>
      <c r="AK9">
        <v>4.6689742834830241</v>
      </c>
      <c r="AL9">
        <v>4.6783555539916746</v>
      </c>
      <c r="AM9">
        <v>4.6869272728659608</v>
      </c>
    </row>
    <row r="10" spans="1:39" x14ac:dyDescent="0.25">
      <c r="A10">
        <f t="shared" si="0"/>
        <v>107</v>
      </c>
      <c r="B10" t="s">
        <v>35</v>
      </c>
      <c r="C10">
        <v>3.9886773076677597</v>
      </c>
      <c r="D10">
        <v>3.8514481752182683</v>
      </c>
      <c r="E10">
        <v>3.4941849406829411</v>
      </c>
      <c r="F10">
        <v>3.8970522171169111</v>
      </c>
      <c r="G10">
        <v>4.0259304027048888</v>
      </c>
      <c r="H10">
        <v>4.0606702962753971</v>
      </c>
      <c r="I10">
        <v>3.7114687125769237</v>
      </c>
      <c r="J10">
        <v>3.7320106981663281</v>
      </c>
      <c r="K10">
        <v>3.7120417069647003</v>
      </c>
      <c r="L10">
        <v>3.7431797674057208</v>
      </c>
      <c r="M10">
        <v>3.7687924035698677</v>
      </c>
      <c r="N10">
        <v>3.7803835457593347</v>
      </c>
      <c r="O10">
        <v>3.7929189599051418</v>
      </c>
      <c r="P10">
        <v>3.80668356268382</v>
      </c>
      <c r="Q10">
        <v>3.8202052757440566</v>
      </c>
      <c r="R10">
        <v>3.8313153420080335</v>
      </c>
      <c r="S10">
        <v>3.8429946810611275</v>
      </c>
      <c r="T10">
        <v>3.8482390196115261</v>
      </c>
      <c r="U10">
        <v>3.8415954116748776</v>
      </c>
      <c r="V10">
        <v>3.8246130857545575</v>
      </c>
      <c r="W10">
        <v>4.306403030138533</v>
      </c>
      <c r="X10" t="e">
        <v>#DIV/0!</v>
      </c>
      <c r="Y10" t="e">
        <v>#DIV/0!</v>
      </c>
      <c r="Z10" t="e">
        <v>#DIV/0!</v>
      </c>
      <c r="AA10" t="e">
        <v>#DIV/0!</v>
      </c>
      <c r="AB10" t="e">
        <v>#DIV/0!</v>
      </c>
      <c r="AC10" t="e">
        <v>#DIV/0!</v>
      </c>
      <c r="AD10" t="e">
        <v>#DIV/0!</v>
      </c>
      <c r="AE10" t="e">
        <v>#DIV/0!</v>
      </c>
      <c r="AF10" t="e">
        <v>#DIV/0!</v>
      </c>
      <c r="AG10" t="e">
        <v>#DIV/0!</v>
      </c>
      <c r="AH10" t="e">
        <v>#DIV/0!</v>
      </c>
      <c r="AI10" t="e">
        <v>#DIV/0!</v>
      </c>
      <c r="AJ10" t="e">
        <v>#DIV/0!</v>
      </c>
      <c r="AK10" t="e">
        <v>#DIV/0!</v>
      </c>
      <c r="AL10" t="e">
        <v>#DIV/0!</v>
      </c>
      <c r="AM10" t="e">
        <v>#DIV/0!</v>
      </c>
    </row>
    <row r="11" spans="1:39" x14ac:dyDescent="0.25">
      <c r="A11">
        <f t="shared" si="0"/>
        <v>108</v>
      </c>
      <c r="B11" t="s">
        <v>35</v>
      </c>
      <c r="C11">
        <v>3.8489372708060645</v>
      </c>
      <c r="D11">
        <v>3.8830999760198859</v>
      </c>
      <c r="E11">
        <v>3.8874455231001424</v>
      </c>
      <c r="F11">
        <v>3.8099128298752758</v>
      </c>
      <c r="G11">
        <v>3.9044267687326042</v>
      </c>
      <c r="H11">
        <v>3.9389125001667447</v>
      </c>
      <c r="I11">
        <v>3.9628697400454476</v>
      </c>
      <c r="J11">
        <v>3.9786042264695372</v>
      </c>
      <c r="K11">
        <v>3.9651159787636923</v>
      </c>
      <c r="L11">
        <v>3.9927251423123367</v>
      </c>
      <c r="M11">
        <v>4.0072497415898027</v>
      </c>
      <c r="N11">
        <v>4.0194645519371264</v>
      </c>
      <c r="O11">
        <v>4.0315059301609946</v>
      </c>
      <c r="P11">
        <v>4.0450634093984092</v>
      </c>
      <c r="Q11">
        <v>4.0596741311276734</v>
      </c>
      <c r="R11">
        <v>4.0700342205479449</v>
      </c>
      <c r="S11">
        <v>4.0783634459160023</v>
      </c>
      <c r="T11">
        <v>4.0834712876847341</v>
      </c>
      <c r="U11">
        <v>4.0907075262668648</v>
      </c>
      <c r="V11">
        <v>4.0954475356975202</v>
      </c>
      <c r="W11">
        <v>4.093551418293548</v>
      </c>
      <c r="X11">
        <v>4.1023646015152266</v>
      </c>
      <c r="Y11">
        <v>4.1352182560061808</v>
      </c>
      <c r="Z11">
        <v>4.1505035066113258</v>
      </c>
      <c r="AA11">
        <v>4.2029864323381485</v>
      </c>
      <c r="AB11">
        <v>4.230567761162157</v>
      </c>
      <c r="AC11">
        <v>4.252771376247237</v>
      </c>
      <c r="AD11">
        <v>4.2751279671640834</v>
      </c>
      <c r="AE11">
        <v>4.293291281923632</v>
      </c>
      <c r="AF11">
        <v>4.3105309339198605</v>
      </c>
      <c r="AG11">
        <v>4.3266955718864573</v>
      </c>
      <c r="AH11">
        <v>4.3473438801762851</v>
      </c>
      <c r="AI11">
        <v>4.3312379976264204</v>
      </c>
      <c r="AJ11">
        <v>4.3604126326111192</v>
      </c>
      <c r="AK11">
        <v>4.3516260702058682</v>
      </c>
      <c r="AL11">
        <v>4.3411335898055547</v>
      </c>
      <c r="AM11">
        <v>4.3457236437375926</v>
      </c>
    </row>
    <row r="12" spans="1:39" x14ac:dyDescent="0.25">
      <c r="A12">
        <f t="shared" si="0"/>
        <v>109</v>
      </c>
      <c r="B12" t="s">
        <v>35</v>
      </c>
      <c r="C12">
        <v>3.1055980967536412</v>
      </c>
      <c r="D12">
        <v>3.154527622014192</v>
      </c>
      <c r="E12">
        <v>3.1088285465896943</v>
      </c>
      <c r="F12">
        <v>3.1842665730322866</v>
      </c>
      <c r="G12">
        <v>3.2082333756417922</v>
      </c>
      <c r="H12">
        <v>3.2282209856451551</v>
      </c>
      <c r="I12">
        <v>3.4473780848838631</v>
      </c>
      <c r="J12">
        <v>3.4682011838548883</v>
      </c>
      <c r="K12">
        <v>3.4787315996156849</v>
      </c>
      <c r="L12">
        <v>3.4986639366279624</v>
      </c>
      <c r="M12">
        <v>3.5189716107549911</v>
      </c>
      <c r="N12">
        <v>3.536424711497749</v>
      </c>
      <c r="O12">
        <v>3.5533861331242145</v>
      </c>
      <c r="P12">
        <v>3.5714620443051022</v>
      </c>
      <c r="Q12">
        <v>3.5912700800882806</v>
      </c>
      <c r="R12">
        <v>3.6066408179490894</v>
      </c>
      <c r="S12">
        <v>3.6208591600342723</v>
      </c>
      <c r="T12">
        <v>3.6305340587979611</v>
      </c>
      <c r="U12">
        <v>3.6432898946915211</v>
      </c>
      <c r="V12">
        <v>3.6494732393947906</v>
      </c>
      <c r="W12">
        <v>3.6541484700338254</v>
      </c>
      <c r="X12">
        <v>3.6694318101366372</v>
      </c>
      <c r="Y12">
        <v>3.6774038116177508</v>
      </c>
      <c r="Z12">
        <v>3.6722445637434777</v>
      </c>
      <c r="AA12">
        <v>3.6856280330790208</v>
      </c>
      <c r="AB12">
        <v>3.6991446921672893</v>
      </c>
      <c r="AC12">
        <v>3.7113563423616878</v>
      </c>
      <c r="AD12">
        <v>3.7213634463283256</v>
      </c>
      <c r="AE12">
        <v>3.7345923817537319</v>
      </c>
      <c r="AF12">
        <v>3.7449702529266329</v>
      </c>
      <c r="AG12">
        <v>3.7577347055183061</v>
      </c>
      <c r="AH12">
        <v>3.7708750087324594</v>
      </c>
      <c r="AI12">
        <v>3.7745617169968622</v>
      </c>
      <c r="AJ12">
        <v>3.7905754417352977</v>
      </c>
      <c r="AK12">
        <v>3.800532281742262</v>
      </c>
      <c r="AL12">
        <v>3.8087685105677371</v>
      </c>
      <c r="AM12">
        <v>3.8191891195380769</v>
      </c>
    </row>
    <row r="13" spans="1:39" x14ac:dyDescent="0.25">
      <c r="A13">
        <f t="shared" si="0"/>
        <v>110</v>
      </c>
      <c r="B13" t="s">
        <v>35</v>
      </c>
      <c r="C13">
        <v>17.128580126660953</v>
      </c>
      <c r="D13">
        <v>17.692561194105043</v>
      </c>
      <c r="E13">
        <v>17.705936516768674</v>
      </c>
      <c r="F13">
        <v>17.830849987508813</v>
      </c>
      <c r="G13">
        <v>18.050335847348943</v>
      </c>
      <c r="H13">
        <v>19.328612107696234</v>
      </c>
      <c r="I13">
        <v>16.407513583107974</v>
      </c>
      <c r="J13">
        <v>16.41550753825889</v>
      </c>
      <c r="K13">
        <v>16.412827849000049</v>
      </c>
      <c r="L13">
        <v>16.455012519772382</v>
      </c>
      <c r="M13">
        <v>16.499892854557814</v>
      </c>
      <c r="N13">
        <v>16.546494977799423</v>
      </c>
      <c r="O13">
        <v>16.586215657498133</v>
      </c>
      <c r="P13">
        <v>16.644907286570913</v>
      </c>
      <c r="Q13">
        <v>16.69234671829096</v>
      </c>
      <c r="R13">
        <v>16.71944312306859</v>
      </c>
      <c r="S13">
        <v>16.746977213994189</v>
      </c>
      <c r="T13">
        <v>16.77285225912005</v>
      </c>
      <c r="U13">
        <v>16.793205328407854</v>
      </c>
      <c r="V13">
        <v>16.93443068847688</v>
      </c>
      <c r="W13">
        <v>17.122751226974582</v>
      </c>
      <c r="X13">
        <v>17.367417642873885</v>
      </c>
      <c r="Y13">
        <v>17.646535837407452</v>
      </c>
      <c r="Z13">
        <v>17.877279974376396</v>
      </c>
      <c r="AA13">
        <v>18.043942047477504</v>
      </c>
      <c r="AB13">
        <v>18.178343955884923</v>
      </c>
      <c r="AC13">
        <v>18.296677485903366</v>
      </c>
      <c r="AD13">
        <v>18.40702597294894</v>
      </c>
      <c r="AE13">
        <v>18.499653916067214</v>
      </c>
      <c r="AF13">
        <v>18.588698734496148</v>
      </c>
      <c r="AG13">
        <v>18.663087728638796</v>
      </c>
      <c r="AH13">
        <v>18.740536211362517</v>
      </c>
      <c r="AI13">
        <v>18.778648593639247</v>
      </c>
      <c r="AJ13">
        <v>18.834963238973774</v>
      </c>
      <c r="AK13">
        <v>18.891989846696564</v>
      </c>
      <c r="AL13">
        <v>18.947836584313198</v>
      </c>
      <c r="AM13">
        <v>18.992832281222533</v>
      </c>
    </row>
    <row r="14" spans="1:39" x14ac:dyDescent="0.25">
      <c r="A14">
        <f t="shared" si="0"/>
        <v>111</v>
      </c>
      <c r="B14" t="s">
        <v>35</v>
      </c>
      <c r="C14">
        <v>15.968059782856557</v>
      </c>
      <c r="D14">
        <v>15.993497557196388</v>
      </c>
      <c r="E14">
        <v>16.036956124489389</v>
      </c>
      <c r="F14">
        <v>15.819061416372051</v>
      </c>
      <c r="G14">
        <v>15.451220259669093</v>
      </c>
      <c r="H14">
        <v>15.332270738758307</v>
      </c>
      <c r="I14" t="e">
        <v>#DIV/0!</v>
      </c>
      <c r="J14" t="e">
        <v>#DIV/0!</v>
      </c>
      <c r="K14" t="e">
        <v>#DIV/0!</v>
      </c>
      <c r="L14" t="e">
        <v>#DIV/0!</v>
      </c>
      <c r="M14" t="e">
        <v>#DIV/0!</v>
      </c>
      <c r="N14" t="e">
        <v>#DIV/0!</v>
      </c>
      <c r="O14" t="e">
        <v>#DIV/0!</v>
      </c>
      <c r="P14" t="e">
        <v>#DIV/0!</v>
      </c>
      <c r="Q14" t="e">
        <v>#DIV/0!</v>
      </c>
      <c r="R14" t="e">
        <v>#DIV/0!</v>
      </c>
      <c r="S14" t="e">
        <v>#DIV/0!</v>
      </c>
      <c r="T14" t="e">
        <v>#DIV/0!</v>
      </c>
      <c r="U14" t="e">
        <v>#DIV/0!</v>
      </c>
      <c r="V14" t="e">
        <v>#DIV/0!</v>
      </c>
      <c r="W14" t="e">
        <v>#DIV/0!</v>
      </c>
      <c r="X14" t="e">
        <v>#DIV/0!</v>
      </c>
      <c r="Y14" t="e">
        <v>#DIV/0!</v>
      </c>
      <c r="Z14" t="e">
        <v>#DIV/0!</v>
      </c>
      <c r="AA14" t="e">
        <v>#DIV/0!</v>
      </c>
      <c r="AB14" t="e">
        <v>#DIV/0!</v>
      </c>
      <c r="AC14" t="e">
        <v>#DIV/0!</v>
      </c>
      <c r="AD14" t="e">
        <v>#DIV/0!</v>
      </c>
      <c r="AE14" t="e">
        <v>#DIV/0!</v>
      </c>
      <c r="AF14" t="e">
        <v>#DIV/0!</v>
      </c>
      <c r="AG14" t="e">
        <v>#DIV/0!</v>
      </c>
      <c r="AH14" t="e">
        <v>#DIV/0!</v>
      </c>
      <c r="AI14" t="e">
        <v>#DIV/0!</v>
      </c>
      <c r="AJ14" t="e">
        <v>#DIV/0!</v>
      </c>
      <c r="AK14" t="e">
        <v>#DIV/0!</v>
      </c>
      <c r="AL14" t="e">
        <v>#DIV/0!</v>
      </c>
      <c r="AM14" t="e">
        <v>#DIV/0!</v>
      </c>
    </row>
    <row r="15" spans="1:39" x14ac:dyDescent="0.25">
      <c r="A15">
        <f t="shared" si="0"/>
        <v>112</v>
      </c>
      <c r="B15" t="s">
        <v>35</v>
      </c>
      <c r="C15">
        <v>13.477836959770723</v>
      </c>
      <c r="D15">
        <v>13.532636501741864</v>
      </c>
      <c r="E15">
        <v>13.558478949744558</v>
      </c>
      <c r="F15">
        <v>13.556272454016069</v>
      </c>
      <c r="G15">
        <v>13.778233409739169</v>
      </c>
      <c r="H15">
        <v>13.935036641490974</v>
      </c>
      <c r="I15">
        <v>14.20797179292137</v>
      </c>
      <c r="J15">
        <v>14.394833684698401</v>
      </c>
      <c r="K15">
        <v>14.234297587960446</v>
      </c>
      <c r="L15">
        <v>14.588024937863178</v>
      </c>
      <c r="M15">
        <v>14.836210720637546</v>
      </c>
      <c r="N15">
        <v>15.030961658773276</v>
      </c>
      <c r="O15">
        <v>15.223153190101186</v>
      </c>
      <c r="P15">
        <v>15.412854845713301</v>
      </c>
      <c r="Q15">
        <v>15.583185588045955</v>
      </c>
      <c r="R15">
        <v>15.770170445680975</v>
      </c>
      <c r="S15">
        <v>15.952178829256665</v>
      </c>
      <c r="T15">
        <v>16.146627415825826</v>
      </c>
      <c r="U15">
        <v>16.336370716665304</v>
      </c>
      <c r="V15">
        <v>16.533008157536571</v>
      </c>
      <c r="W15">
        <v>16.518780561687958</v>
      </c>
      <c r="X15">
        <v>16.849415447216131</v>
      </c>
      <c r="Y15">
        <v>16.95592910272174</v>
      </c>
      <c r="Z15">
        <v>17.024423178295528</v>
      </c>
      <c r="AA15">
        <v>17.081879942978777</v>
      </c>
      <c r="AB15">
        <v>17.134823531791191</v>
      </c>
      <c r="AC15">
        <v>17.179758363430867</v>
      </c>
      <c r="AD15">
        <v>17.226349021648897</v>
      </c>
      <c r="AE15">
        <v>17.269830862595768</v>
      </c>
      <c r="AF15">
        <v>17.313037734149621</v>
      </c>
      <c r="AG15">
        <v>17.353623200600556</v>
      </c>
      <c r="AH15">
        <v>17.398542364999567</v>
      </c>
      <c r="AI15">
        <v>17.216531992024887</v>
      </c>
      <c r="AJ15">
        <v>17.442790557342605</v>
      </c>
      <c r="AK15">
        <v>17.495673977732988</v>
      </c>
      <c r="AL15">
        <v>17.536454604340303</v>
      </c>
      <c r="AM15">
        <v>17.57643161240027</v>
      </c>
    </row>
    <row r="16" spans="1:39" x14ac:dyDescent="0.25">
      <c r="A16">
        <f t="shared" si="0"/>
        <v>113</v>
      </c>
      <c r="B16" t="s">
        <v>35</v>
      </c>
      <c r="C16">
        <v>17.736067281496108</v>
      </c>
      <c r="D16">
        <v>17.743135863812505</v>
      </c>
      <c r="E16">
        <v>19.668072213187173</v>
      </c>
      <c r="F16">
        <v>19.752768867885045</v>
      </c>
      <c r="G16">
        <v>19.93228558315791</v>
      </c>
      <c r="H16">
        <v>20.311894798528051</v>
      </c>
      <c r="I16">
        <v>18.771499312469032</v>
      </c>
      <c r="J16">
        <v>18.806123157677405</v>
      </c>
      <c r="K16">
        <v>18.736308053510477</v>
      </c>
      <c r="L16">
        <v>18.877590244683599</v>
      </c>
      <c r="M16">
        <v>18.886672933984794</v>
      </c>
      <c r="N16">
        <v>18.913359399232029</v>
      </c>
      <c r="O16">
        <v>18.941976278832126</v>
      </c>
      <c r="P16">
        <v>18.970989321253313</v>
      </c>
      <c r="Q16">
        <v>18.996363965486026</v>
      </c>
      <c r="R16">
        <v>19.02385677150421</v>
      </c>
      <c r="S16">
        <v>19.050240016093742</v>
      </c>
      <c r="T16">
        <v>19.073902741485696</v>
      </c>
      <c r="U16">
        <v>19.095746715974641</v>
      </c>
      <c r="V16">
        <v>19.118311894834214</v>
      </c>
      <c r="W16">
        <v>19.108579877318419</v>
      </c>
      <c r="X16">
        <v>19.151788159702974</v>
      </c>
      <c r="Y16">
        <v>19.1773648544061</v>
      </c>
      <c r="Z16">
        <v>19.197523869731267</v>
      </c>
      <c r="AA16">
        <v>19.215580481642284</v>
      </c>
      <c r="AB16">
        <v>19.232101932699145</v>
      </c>
      <c r="AC16">
        <v>19.247011600471559</v>
      </c>
      <c r="AD16">
        <v>19.262186440800601</v>
      </c>
      <c r="AE16">
        <v>19.276513434175236</v>
      </c>
      <c r="AF16">
        <v>19.290900907680879</v>
      </c>
      <c r="AG16">
        <v>19.304565051921216</v>
      </c>
      <c r="AH16">
        <v>19.320428844594751</v>
      </c>
      <c r="AI16">
        <v>19.268790176318387</v>
      </c>
      <c r="AJ16">
        <v>19.327800355269208</v>
      </c>
      <c r="AK16">
        <v>19.35029339268328</v>
      </c>
      <c r="AL16">
        <v>19.3659901103034</v>
      </c>
      <c r="AM16">
        <v>19.380659940373498</v>
      </c>
    </row>
    <row r="17" spans="1:39" x14ac:dyDescent="0.25">
      <c r="A17">
        <f t="shared" si="0"/>
        <v>114</v>
      </c>
      <c r="B17" t="s">
        <v>35</v>
      </c>
      <c r="C17">
        <v>10.353778064461496</v>
      </c>
      <c r="D17">
        <v>10.199669260370079</v>
      </c>
      <c r="E17">
        <v>10.812480255041946</v>
      </c>
      <c r="F17">
        <v>10.398893282775775</v>
      </c>
      <c r="G17">
        <v>10.600011696563886</v>
      </c>
      <c r="H17">
        <v>10.73142778953361</v>
      </c>
      <c r="I17" t="e">
        <v>#DIV/0!</v>
      </c>
      <c r="J17" t="e">
        <v>#DIV/0!</v>
      </c>
      <c r="K17" t="e">
        <v>#DIV/0!</v>
      </c>
      <c r="L17" t="e">
        <v>#DIV/0!</v>
      </c>
      <c r="M17" t="e">
        <v>#DIV/0!</v>
      </c>
      <c r="N17" t="e">
        <v>#DIV/0!</v>
      </c>
      <c r="O17" t="e">
        <v>#DIV/0!</v>
      </c>
      <c r="P17" t="e">
        <v>#DIV/0!</v>
      </c>
      <c r="Q17" t="e">
        <v>#DIV/0!</v>
      </c>
      <c r="R17" t="e">
        <v>#DIV/0!</v>
      </c>
      <c r="S17" t="e">
        <v>#DIV/0!</v>
      </c>
      <c r="T17" t="e">
        <v>#DIV/0!</v>
      </c>
      <c r="U17" t="e">
        <v>#DIV/0!</v>
      </c>
      <c r="V17" t="e">
        <v>#DIV/0!</v>
      </c>
      <c r="W17" t="e">
        <v>#DIV/0!</v>
      </c>
      <c r="X17" t="e">
        <v>#DIV/0!</v>
      </c>
      <c r="Y17" t="e">
        <v>#DIV/0!</v>
      </c>
      <c r="Z17" t="e">
        <v>#DIV/0!</v>
      </c>
      <c r="AA17" t="e">
        <v>#DIV/0!</v>
      </c>
      <c r="AB17" t="e">
        <v>#DIV/0!</v>
      </c>
      <c r="AC17" t="e">
        <v>#DIV/0!</v>
      </c>
      <c r="AD17" t="e">
        <v>#DIV/0!</v>
      </c>
      <c r="AE17" t="e">
        <v>#DIV/0!</v>
      </c>
      <c r="AF17" t="e">
        <v>#DIV/0!</v>
      </c>
      <c r="AG17" t="e">
        <v>#DIV/0!</v>
      </c>
      <c r="AH17" t="e">
        <v>#DIV/0!</v>
      </c>
      <c r="AI17" t="e">
        <v>#DIV/0!</v>
      </c>
      <c r="AJ17" t="e">
        <v>#DIV/0!</v>
      </c>
      <c r="AK17" t="e">
        <v>#DIV/0!</v>
      </c>
      <c r="AL17" t="e">
        <v>#DIV/0!</v>
      </c>
      <c r="AM17" t="e">
        <v>#DIV/0!</v>
      </c>
    </row>
    <row r="18" spans="1:39" x14ac:dyDescent="0.25">
      <c r="A18">
        <f t="shared" si="0"/>
        <v>115</v>
      </c>
      <c r="B18" t="s">
        <v>35</v>
      </c>
      <c r="C18" t="e">
        <v>#DIV/0!</v>
      </c>
      <c r="D18" t="e">
        <v>#DIV/0!</v>
      </c>
      <c r="E18" t="e">
        <v>#DIV/0!</v>
      </c>
      <c r="F18" t="e">
        <v>#DIV/0!</v>
      </c>
      <c r="G18" t="e">
        <v>#DIV/0!</v>
      </c>
      <c r="H18" t="e">
        <v>#DIV/0!</v>
      </c>
      <c r="I18" t="e">
        <v>#DIV/0!</v>
      </c>
      <c r="J18" t="e">
        <v>#DIV/0!</v>
      </c>
      <c r="K18" t="e">
        <v>#DIV/0!</v>
      </c>
      <c r="L18" t="e">
        <v>#DIV/0!</v>
      </c>
      <c r="M18" t="e">
        <v>#DIV/0!</v>
      </c>
      <c r="N18" t="e">
        <v>#DIV/0!</v>
      </c>
      <c r="O18" t="e">
        <v>#DIV/0!</v>
      </c>
      <c r="P18" t="e">
        <v>#DIV/0!</v>
      </c>
      <c r="Q18" t="e">
        <v>#DIV/0!</v>
      </c>
      <c r="R18" t="e">
        <v>#DIV/0!</v>
      </c>
      <c r="S18" t="e">
        <v>#DIV/0!</v>
      </c>
      <c r="T18" t="e">
        <v>#DIV/0!</v>
      </c>
      <c r="U18" t="e">
        <v>#DIV/0!</v>
      </c>
      <c r="V18" t="e">
        <v>#DIV/0!</v>
      </c>
      <c r="W18" t="e">
        <v>#DIV/0!</v>
      </c>
      <c r="X18" t="e">
        <v>#DIV/0!</v>
      </c>
      <c r="Y18" t="e">
        <v>#DIV/0!</v>
      </c>
      <c r="Z18">
        <v>16.83763103521061</v>
      </c>
      <c r="AA18">
        <v>17.134968994270928</v>
      </c>
      <c r="AB18">
        <v>17.288229993115035</v>
      </c>
      <c r="AC18">
        <v>17.403905470186288</v>
      </c>
      <c r="AD18">
        <v>17.517320103727322</v>
      </c>
      <c r="AE18">
        <v>17.617127860438242</v>
      </c>
      <c r="AF18">
        <v>17.71379913854874</v>
      </c>
      <c r="AG18">
        <v>17.800115445156372</v>
      </c>
      <c r="AH18">
        <v>17.884551897298149</v>
      </c>
      <c r="AI18">
        <v>17.883105032340723</v>
      </c>
      <c r="AJ18">
        <v>18.036344199932767</v>
      </c>
      <c r="AK18">
        <v>18.120075949384358</v>
      </c>
      <c r="AL18">
        <v>18.182253027292361</v>
      </c>
      <c r="AM18">
        <v>18.243459226890533</v>
      </c>
    </row>
    <row r="19" spans="1:39" x14ac:dyDescent="0.25">
      <c r="A19">
        <f t="shared" si="0"/>
        <v>116</v>
      </c>
      <c r="B19" t="s">
        <v>35</v>
      </c>
      <c r="C19" t="e">
        <v>#DIV/0!</v>
      </c>
      <c r="D19" t="e">
        <v>#DIV/0!</v>
      </c>
      <c r="E19" t="e">
        <v>#DIV/0!</v>
      </c>
      <c r="F19" t="e">
        <v>#DIV/0!</v>
      </c>
      <c r="G19" t="e">
        <v>#DIV/0!</v>
      </c>
      <c r="H19" t="e">
        <v>#DIV/0!</v>
      </c>
      <c r="I19" t="e">
        <v>#DIV/0!</v>
      </c>
      <c r="J19" t="e">
        <v>#DIV/0!</v>
      </c>
      <c r="K19" t="e">
        <v>#DIV/0!</v>
      </c>
      <c r="L19" t="e">
        <v>#DIV/0!</v>
      </c>
      <c r="M19" t="e">
        <v>#DIV/0!</v>
      </c>
      <c r="N19" t="e">
        <v>#DIV/0!</v>
      </c>
      <c r="O19" t="e">
        <v>#DIV/0!</v>
      </c>
      <c r="P19" t="e">
        <v>#DIV/0!</v>
      </c>
      <c r="Q19" t="e">
        <v>#DIV/0!</v>
      </c>
      <c r="R19" t="e">
        <v>#DIV/0!</v>
      </c>
      <c r="S19" t="e">
        <v>#DIV/0!</v>
      </c>
      <c r="T19" t="e">
        <v>#DIV/0!</v>
      </c>
      <c r="U19" t="e">
        <v>#DIV/0!</v>
      </c>
      <c r="V19" t="e">
        <v>#DIV/0!</v>
      </c>
      <c r="W19" t="e">
        <v>#DIV/0!</v>
      </c>
      <c r="X19" t="e">
        <v>#DIV/0!</v>
      </c>
      <c r="Y19">
        <v>19.650344305551897</v>
      </c>
      <c r="Z19">
        <v>19.818601067783796</v>
      </c>
      <c r="AA19">
        <v>19.945594192080634</v>
      </c>
      <c r="AB19">
        <v>20.040336447321664</v>
      </c>
      <c r="AC19">
        <v>20.121959202356418</v>
      </c>
      <c r="AD19">
        <v>20.180040684275092</v>
      </c>
      <c r="AE19">
        <v>20.248602745372221</v>
      </c>
      <c r="AF19">
        <v>20.294754065911587</v>
      </c>
      <c r="AG19">
        <v>20.356836091166368</v>
      </c>
      <c r="AH19">
        <v>20.410764031822303</v>
      </c>
      <c r="AI19">
        <v>20.446119426641566</v>
      </c>
      <c r="AJ19">
        <v>20.483565108746912</v>
      </c>
      <c r="AK19">
        <v>20.510606514272538</v>
      </c>
      <c r="AL19">
        <v>20.530258485776887</v>
      </c>
      <c r="AM19">
        <v>20.581863553639774</v>
      </c>
    </row>
    <row r="20" spans="1:39" x14ac:dyDescent="0.25">
      <c r="A20">
        <f t="shared" si="0"/>
        <v>117</v>
      </c>
      <c r="B20" t="s">
        <v>35</v>
      </c>
      <c r="C20" t="e">
        <v>#DIV/0!</v>
      </c>
      <c r="D20" t="e">
        <v>#DIV/0!</v>
      </c>
      <c r="E20" t="e">
        <v>#DIV/0!</v>
      </c>
      <c r="F20" t="e">
        <v>#DIV/0!</v>
      </c>
      <c r="G20" t="e">
        <v>#DIV/0!</v>
      </c>
      <c r="H20" t="e">
        <v>#DIV/0!</v>
      </c>
      <c r="I20" t="e">
        <v>#DIV/0!</v>
      </c>
      <c r="J20" t="e">
        <v>#DIV/0!</v>
      </c>
      <c r="K20" t="e">
        <v>#DIV/0!</v>
      </c>
      <c r="L20" t="e">
        <v>#DIV/0!</v>
      </c>
      <c r="M20" t="e">
        <v>#DIV/0!</v>
      </c>
      <c r="N20" t="e">
        <v>#DIV/0!</v>
      </c>
      <c r="O20" t="e">
        <v>#DIV/0!</v>
      </c>
      <c r="P20" t="e">
        <v>#DIV/0!</v>
      </c>
      <c r="Q20" t="e">
        <v>#DIV/0!</v>
      </c>
      <c r="R20" t="e">
        <v>#DIV/0!</v>
      </c>
      <c r="S20" t="e">
        <v>#DIV/0!</v>
      </c>
      <c r="T20" t="e">
        <v>#DIV/0!</v>
      </c>
      <c r="U20" t="e">
        <v>#DIV/0!</v>
      </c>
      <c r="V20" t="e">
        <v>#DIV/0!</v>
      </c>
      <c r="W20">
        <v>18.853360614554472</v>
      </c>
      <c r="X20">
        <v>19.430539965063218</v>
      </c>
      <c r="Y20">
        <v>19.6196552786345</v>
      </c>
      <c r="Z20">
        <v>19.729421037929956</v>
      </c>
      <c r="AA20">
        <v>19.842742277812242</v>
      </c>
      <c r="AB20">
        <v>19.942006959230362</v>
      </c>
      <c r="AC20">
        <v>20.040613571910963</v>
      </c>
      <c r="AD20">
        <v>20.114432264202549</v>
      </c>
      <c r="AE20">
        <v>20.193026279483984</v>
      </c>
      <c r="AF20">
        <v>20.243487800429996</v>
      </c>
      <c r="AG20">
        <v>20.308996753334881</v>
      </c>
      <c r="AH20">
        <v>20.369202159562821</v>
      </c>
      <c r="AI20">
        <v>20.410448675530326</v>
      </c>
      <c r="AJ20">
        <v>20.446128237500975</v>
      </c>
      <c r="AK20">
        <v>20.477062161149203</v>
      </c>
      <c r="AL20">
        <v>20.505653738587835</v>
      </c>
      <c r="AM20">
        <v>20.561626341049042</v>
      </c>
    </row>
    <row r="21" spans="1:39" x14ac:dyDescent="0.25">
      <c r="A21">
        <f t="shared" si="0"/>
        <v>118</v>
      </c>
      <c r="B21" t="s">
        <v>35</v>
      </c>
      <c r="C21" t="e">
        <v>#DIV/0!</v>
      </c>
      <c r="D21" t="e">
        <v>#DIV/0!</v>
      </c>
      <c r="E21" t="e">
        <v>#DIV/0!</v>
      </c>
      <c r="F21" t="e">
        <v>#DIV/0!</v>
      </c>
      <c r="G21" t="e">
        <v>#DIV/0!</v>
      </c>
      <c r="H21" t="e">
        <v>#DIV/0!</v>
      </c>
      <c r="I21" t="e">
        <v>#DIV/0!</v>
      </c>
      <c r="J21" t="e">
        <v>#DIV/0!</v>
      </c>
      <c r="K21" t="e">
        <v>#DIV/0!</v>
      </c>
      <c r="L21" t="e">
        <v>#DIV/0!</v>
      </c>
      <c r="M21" t="e">
        <v>#DIV/0!</v>
      </c>
      <c r="N21" t="e">
        <v>#DIV/0!</v>
      </c>
      <c r="O21" t="e">
        <v>#DIV/0!</v>
      </c>
      <c r="P21" t="e">
        <v>#DIV/0!</v>
      </c>
      <c r="Q21" t="e">
        <v>#DIV/0!</v>
      </c>
      <c r="R21" t="e">
        <v>#DIV/0!</v>
      </c>
      <c r="S21" t="e">
        <v>#DIV/0!</v>
      </c>
      <c r="T21" t="e">
        <v>#DIV/0!</v>
      </c>
      <c r="U21" t="e">
        <v>#DIV/0!</v>
      </c>
      <c r="V21">
        <v>18.45389357525028</v>
      </c>
      <c r="W21">
        <v>19.055535407901335</v>
      </c>
      <c r="X21">
        <v>19.543100481722956</v>
      </c>
      <c r="Y21">
        <v>19.610674415359313</v>
      </c>
      <c r="Z21">
        <v>19.682566292732581</v>
      </c>
      <c r="AA21">
        <v>19.775243796231791</v>
      </c>
      <c r="AB21">
        <v>19.848816239897268</v>
      </c>
      <c r="AC21">
        <v>19.923111062247916</v>
      </c>
      <c r="AD21">
        <v>19.990678373974273</v>
      </c>
      <c r="AE21">
        <v>20.058219166426259</v>
      </c>
      <c r="AF21">
        <v>20.116808557562553</v>
      </c>
      <c r="AG21">
        <v>20.188763026453035</v>
      </c>
      <c r="AH21">
        <v>20.244891211999452</v>
      </c>
      <c r="AI21">
        <v>20.279101333812488</v>
      </c>
      <c r="AJ21">
        <v>20.327705796246434</v>
      </c>
      <c r="AK21">
        <v>20.355901964421143</v>
      </c>
      <c r="AL21">
        <v>20.379217772372794</v>
      </c>
      <c r="AM21">
        <v>20.446407247396568</v>
      </c>
    </row>
    <row r="22" spans="1:39" x14ac:dyDescent="0.25">
      <c r="A22">
        <f t="shared" si="0"/>
        <v>119</v>
      </c>
      <c r="B22" t="s">
        <v>35</v>
      </c>
      <c r="C22" t="e">
        <v>#DIV/0!</v>
      </c>
      <c r="D22" t="e">
        <v>#DIV/0!</v>
      </c>
      <c r="E22" t="e">
        <v>#DIV/0!</v>
      </c>
      <c r="F22" t="e">
        <v>#DIV/0!</v>
      </c>
      <c r="G22" t="e">
        <v>#DIV/0!</v>
      </c>
      <c r="H22" t="e">
        <v>#DIV/0!</v>
      </c>
      <c r="I22" t="e">
        <v>#DIV/0!</v>
      </c>
      <c r="J22" t="e">
        <v>#DIV/0!</v>
      </c>
      <c r="K22" t="e">
        <v>#DIV/0!</v>
      </c>
      <c r="L22" t="e">
        <v>#DIV/0!</v>
      </c>
      <c r="M22" t="e">
        <v>#DIV/0!</v>
      </c>
      <c r="N22" t="e">
        <v>#DIV/0!</v>
      </c>
      <c r="O22" t="e">
        <v>#DIV/0!</v>
      </c>
      <c r="P22" t="e">
        <v>#DIV/0!</v>
      </c>
      <c r="Q22" t="e">
        <v>#DIV/0!</v>
      </c>
      <c r="R22" t="e">
        <v>#DIV/0!</v>
      </c>
      <c r="S22" t="e">
        <v>#DIV/0!</v>
      </c>
      <c r="T22">
        <v>15.715144681591379</v>
      </c>
      <c r="U22">
        <v>15.996023673850107</v>
      </c>
      <c r="V22">
        <v>16.187182975289993</v>
      </c>
      <c r="W22">
        <v>16.40589168733916</v>
      </c>
      <c r="X22">
        <v>16.623096313848162</v>
      </c>
      <c r="Y22">
        <v>16.813693078094293</v>
      </c>
      <c r="Z22">
        <v>16.993720317884684</v>
      </c>
      <c r="AA22">
        <v>17.160325214868315</v>
      </c>
      <c r="AB22">
        <v>17.323313023469954</v>
      </c>
      <c r="AC22">
        <v>17.480009275939537</v>
      </c>
      <c r="AD22">
        <v>17.634616465111169</v>
      </c>
      <c r="AE22">
        <v>17.776569486738811</v>
      </c>
      <c r="AF22">
        <v>17.908350773784505</v>
      </c>
      <c r="AG22">
        <v>18.021728710660465</v>
      </c>
      <c r="AH22">
        <v>18.120219352948723</v>
      </c>
      <c r="AI22">
        <v>18.001948528620844</v>
      </c>
      <c r="AJ22">
        <v>18.166597424711238</v>
      </c>
      <c r="AK22">
        <v>18.302087323838773</v>
      </c>
      <c r="AL22">
        <v>18.34718765003791</v>
      </c>
      <c r="AM22">
        <v>18.358530463244104</v>
      </c>
    </row>
    <row r="23" spans="1:39" x14ac:dyDescent="0.25">
      <c r="A23">
        <f t="shared" si="0"/>
        <v>120</v>
      </c>
      <c r="B23" t="s">
        <v>35</v>
      </c>
      <c r="C23" t="e">
        <v>#DIV/0!</v>
      </c>
      <c r="D23" t="e">
        <v>#DIV/0!</v>
      </c>
      <c r="E23" t="e">
        <v>#DIV/0!</v>
      </c>
      <c r="F23" t="e">
        <v>#DIV/0!</v>
      </c>
      <c r="G23" t="e">
        <v>#DIV/0!</v>
      </c>
      <c r="H23" t="e">
        <v>#DIV/0!</v>
      </c>
      <c r="I23" t="e">
        <v>#DIV/0!</v>
      </c>
      <c r="J23" t="e">
        <v>#DIV/0!</v>
      </c>
      <c r="K23" t="e">
        <v>#DIV/0!</v>
      </c>
      <c r="L23" t="e">
        <v>#DIV/0!</v>
      </c>
      <c r="M23" t="e">
        <v>#DIV/0!</v>
      </c>
      <c r="N23" t="e">
        <v>#DIV/0!</v>
      </c>
      <c r="O23" t="e">
        <v>#DIV/0!</v>
      </c>
      <c r="P23" t="e">
        <v>#DIV/0!</v>
      </c>
      <c r="Q23" t="e">
        <v>#DIV/0!</v>
      </c>
      <c r="R23" t="e">
        <v>#DIV/0!</v>
      </c>
      <c r="S23" t="e">
        <v>#DIV/0!</v>
      </c>
      <c r="T23" t="e">
        <v>#DIV/0!</v>
      </c>
      <c r="U23" t="e">
        <v>#DIV/0!</v>
      </c>
      <c r="V23" t="e">
        <v>#DIV/0!</v>
      </c>
      <c r="W23" t="e">
        <v>#DIV/0!</v>
      </c>
      <c r="X23" t="e">
        <v>#DIV/0!</v>
      </c>
      <c r="Y23" t="e">
        <v>#DIV/0!</v>
      </c>
      <c r="Z23" t="e">
        <v>#DIV/0!</v>
      </c>
      <c r="AA23" t="e">
        <v>#DIV/0!</v>
      </c>
      <c r="AB23" t="e">
        <v>#DIV/0!</v>
      </c>
      <c r="AC23" t="e">
        <v>#DIV/0!</v>
      </c>
      <c r="AD23" t="e">
        <v>#DIV/0!</v>
      </c>
      <c r="AE23" t="e">
        <v>#DIV/0!</v>
      </c>
      <c r="AF23" t="e">
        <v>#DIV/0!</v>
      </c>
      <c r="AG23" t="e">
        <v>#DIV/0!</v>
      </c>
      <c r="AH23" t="e">
        <v>#DIV/0!</v>
      </c>
      <c r="AI23" t="e">
        <v>#DIV/0!</v>
      </c>
      <c r="AJ23" t="e">
        <v>#DIV/0!</v>
      </c>
      <c r="AK23" t="e">
        <v>#DIV/0!</v>
      </c>
      <c r="AL23" t="e">
        <v>#DIV/0!</v>
      </c>
      <c r="AM23" t="e">
        <v>#DIV/0!</v>
      </c>
    </row>
    <row r="24" spans="1:39" x14ac:dyDescent="0.25">
      <c r="A24">
        <f t="shared" si="0"/>
        <v>121</v>
      </c>
      <c r="B24" t="s">
        <v>35</v>
      </c>
      <c r="C24" t="e">
        <v>#DIV/0!</v>
      </c>
      <c r="D24" t="e">
        <v>#DIV/0!</v>
      </c>
      <c r="E24" t="e">
        <v>#DIV/0!</v>
      </c>
      <c r="F24" t="e">
        <v>#DIV/0!</v>
      </c>
      <c r="G24" t="e">
        <v>#DIV/0!</v>
      </c>
      <c r="H24" t="e">
        <v>#DIV/0!</v>
      </c>
      <c r="I24" t="e">
        <v>#DIV/0!</v>
      </c>
      <c r="J24" t="e">
        <v>#DIV/0!</v>
      </c>
      <c r="K24" t="e">
        <v>#DIV/0!</v>
      </c>
      <c r="L24" t="e">
        <v>#DIV/0!</v>
      </c>
      <c r="M24" t="e">
        <v>#DIV/0!</v>
      </c>
      <c r="N24" t="e">
        <v>#DIV/0!</v>
      </c>
      <c r="O24" t="e">
        <v>#DIV/0!</v>
      </c>
      <c r="P24" t="e">
        <v>#DIV/0!</v>
      </c>
      <c r="Q24" t="e">
        <v>#DIV/0!</v>
      </c>
      <c r="R24" t="e">
        <v>#DIV/0!</v>
      </c>
      <c r="S24" t="e">
        <v>#DIV/0!</v>
      </c>
      <c r="T24" t="e">
        <v>#DIV/0!</v>
      </c>
      <c r="U24" t="e">
        <v>#DIV/0!</v>
      </c>
      <c r="V24" t="e">
        <v>#DIV/0!</v>
      </c>
      <c r="W24" t="e">
        <v>#DIV/0!</v>
      </c>
      <c r="X24" t="e">
        <v>#DIV/0!</v>
      </c>
      <c r="Y24" t="e">
        <v>#DIV/0!</v>
      </c>
      <c r="Z24" t="e">
        <v>#DIV/0!</v>
      </c>
      <c r="AA24" t="e">
        <v>#DIV/0!</v>
      </c>
      <c r="AB24" t="e">
        <v>#DIV/0!</v>
      </c>
      <c r="AC24" t="e">
        <v>#DIV/0!</v>
      </c>
      <c r="AD24" t="e">
        <v>#DIV/0!</v>
      </c>
      <c r="AE24" t="e">
        <v>#DIV/0!</v>
      </c>
      <c r="AF24" t="e">
        <v>#DIV/0!</v>
      </c>
      <c r="AG24" t="e">
        <v>#DIV/0!</v>
      </c>
      <c r="AH24" t="e">
        <v>#DIV/0!</v>
      </c>
      <c r="AI24" t="e">
        <v>#DIV/0!</v>
      </c>
      <c r="AJ24" t="e">
        <v>#DIV/0!</v>
      </c>
      <c r="AK24" t="e">
        <v>#DIV/0!</v>
      </c>
      <c r="AL24" t="e">
        <v>#DIV/0!</v>
      </c>
      <c r="AM24" t="e">
        <v>#DIV/0!</v>
      </c>
    </row>
    <row r="25" spans="1:39" x14ac:dyDescent="0.25">
      <c r="A25">
        <f t="shared" si="0"/>
        <v>122</v>
      </c>
      <c r="B25" t="s">
        <v>35</v>
      </c>
      <c r="C25" t="e">
        <v>#DIV/0!</v>
      </c>
      <c r="D25" t="e">
        <v>#DIV/0!</v>
      </c>
      <c r="E25" t="e">
        <v>#DIV/0!</v>
      </c>
      <c r="F25" t="e">
        <v>#DIV/0!</v>
      </c>
      <c r="G25" t="e">
        <v>#DIV/0!</v>
      </c>
      <c r="H25" t="e">
        <v>#DIV/0!</v>
      </c>
      <c r="I25" t="e">
        <v>#DIV/0!</v>
      </c>
      <c r="J25" t="e">
        <v>#DIV/0!</v>
      </c>
      <c r="K25" t="e">
        <v>#DIV/0!</v>
      </c>
      <c r="L25" t="e">
        <v>#DIV/0!</v>
      </c>
      <c r="M25" t="e">
        <v>#DIV/0!</v>
      </c>
      <c r="N25" t="e">
        <v>#DIV/0!</v>
      </c>
      <c r="O25" t="e">
        <v>#DIV/0!</v>
      </c>
      <c r="P25" t="e">
        <v>#DIV/0!</v>
      </c>
      <c r="Q25" t="e">
        <v>#DIV/0!</v>
      </c>
      <c r="R25" t="e">
        <v>#DIV/0!</v>
      </c>
      <c r="S25" t="e">
        <v>#DIV/0!</v>
      </c>
      <c r="T25" t="e">
        <v>#DIV/0!</v>
      </c>
      <c r="U25" t="e">
        <v>#DIV/0!</v>
      </c>
      <c r="V25" t="e">
        <v>#DIV/0!</v>
      </c>
      <c r="W25" t="e">
        <v>#DIV/0!</v>
      </c>
      <c r="X25" t="e">
        <v>#DIV/0!</v>
      </c>
      <c r="Y25" t="e">
        <v>#DIV/0!</v>
      </c>
      <c r="Z25" t="e">
        <v>#DIV/0!</v>
      </c>
      <c r="AA25" t="e">
        <v>#DIV/0!</v>
      </c>
      <c r="AB25" t="e">
        <v>#DIV/0!</v>
      </c>
      <c r="AC25" t="e">
        <v>#DIV/0!</v>
      </c>
      <c r="AD25" t="e">
        <v>#DIV/0!</v>
      </c>
      <c r="AE25" t="e">
        <v>#DIV/0!</v>
      </c>
      <c r="AF25" t="e">
        <v>#DIV/0!</v>
      </c>
      <c r="AG25" t="e">
        <v>#DIV/0!</v>
      </c>
      <c r="AH25" t="e">
        <v>#DIV/0!</v>
      </c>
      <c r="AI25" t="e">
        <v>#DIV/0!</v>
      </c>
      <c r="AJ25" t="e">
        <v>#DIV/0!</v>
      </c>
      <c r="AK25" t="e">
        <v>#DIV/0!</v>
      </c>
      <c r="AL25" t="e">
        <v>#DIV/0!</v>
      </c>
      <c r="AM25" t="e">
        <v>#DIV/0!</v>
      </c>
    </row>
    <row r="26" spans="1:39" x14ac:dyDescent="0.25">
      <c r="A26">
        <f t="shared" si="0"/>
        <v>123</v>
      </c>
      <c r="B26" t="s">
        <v>35</v>
      </c>
      <c r="C26" t="e">
        <v>#DIV/0!</v>
      </c>
      <c r="D26" t="e">
        <v>#DIV/0!</v>
      </c>
      <c r="E26" t="e">
        <v>#DIV/0!</v>
      </c>
      <c r="F26" t="e">
        <v>#DIV/0!</v>
      </c>
      <c r="G26" t="e">
        <v>#DIV/0!</v>
      </c>
      <c r="H26" t="e">
        <v>#DIV/0!</v>
      </c>
      <c r="I26" t="e">
        <v>#DIV/0!</v>
      </c>
      <c r="J26" t="e">
        <v>#DIV/0!</v>
      </c>
      <c r="K26" t="e">
        <v>#DIV/0!</v>
      </c>
      <c r="L26" t="e">
        <v>#DIV/0!</v>
      </c>
      <c r="M26" t="e">
        <v>#DIV/0!</v>
      </c>
      <c r="N26" t="e">
        <v>#DIV/0!</v>
      </c>
      <c r="O26" t="e">
        <v>#DIV/0!</v>
      </c>
      <c r="P26" t="e">
        <v>#DIV/0!</v>
      </c>
      <c r="Q26" t="e">
        <v>#DIV/0!</v>
      </c>
      <c r="R26" t="e">
        <v>#DIV/0!</v>
      </c>
      <c r="S26" t="e">
        <v>#DIV/0!</v>
      </c>
      <c r="T26" t="e">
        <v>#DIV/0!</v>
      </c>
      <c r="U26" t="e">
        <v>#DIV/0!</v>
      </c>
      <c r="V26" t="e">
        <v>#DIV/0!</v>
      </c>
      <c r="W26" t="e">
        <v>#DIV/0!</v>
      </c>
      <c r="X26" t="e">
        <v>#DIV/0!</v>
      </c>
      <c r="Y26" t="e">
        <v>#DIV/0!</v>
      </c>
      <c r="Z26" t="e">
        <v>#DIV/0!</v>
      </c>
      <c r="AA26" t="e">
        <v>#DIV/0!</v>
      </c>
      <c r="AB26" t="e">
        <v>#DIV/0!</v>
      </c>
      <c r="AC26" t="e">
        <v>#DIV/0!</v>
      </c>
      <c r="AD26" t="e">
        <v>#DIV/0!</v>
      </c>
      <c r="AE26" t="e">
        <v>#DIV/0!</v>
      </c>
      <c r="AF26" t="e">
        <v>#DIV/0!</v>
      </c>
      <c r="AG26" t="e">
        <v>#DIV/0!</v>
      </c>
      <c r="AH26" t="e">
        <v>#DIV/0!</v>
      </c>
      <c r="AI26" t="e">
        <v>#DIV/0!</v>
      </c>
      <c r="AJ26" t="e">
        <v>#DIV/0!</v>
      </c>
      <c r="AK26" t="e">
        <v>#DIV/0!</v>
      </c>
      <c r="AL26" t="e">
        <v>#DIV/0!</v>
      </c>
      <c r="AM26" t="e">
        <v>#DIV/0!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AM26"/>
  <sheetViews>
    <sheetView workbookViewId="0">
      <selection activeCell="D35" sqref="D35"/>
    </sheetView>
  </sheetViews>
  <sheetFormatPr defaultRowHeight="15" x14ac:dyDescent="0.25"/>
  <cols>
    <col min="2" max="2" width="19.42578125" customWidth="1"/>
  </cols>
  <sheetData>
    <row r="2" spans="1:39" x14ac:dyDescent="0.25">
      <c r="C2" s="10">
        <v>36161</v>
      </c>
      <c r="D2" s="10">
        <v>36162</v>
      </c>
      <c r="E2" s="10">
        <v>36163</v>
      </c>
      <c r="F2" s="10">
        <v>36164</v>
      </c>
      <c r="G2" s="10">
        <v>36165</v>
      </c>
      <c r="H2" s="10">
        <v>36166</v>
      </c>
      <c r="I2" s="10">
        <v>36167</v>
      </c>
      <c r="J2" s="10">
        <v>36168</v>
      </c>
      <c r="K2" s="10">
        <v>36169</v>
      </c>
      <c r="L2" s="10">
        <v>36170</v>
      </c>
      <c r="M2" s="10">
        <v>36171</v>
      </c>
      <c r="N2" s="10">
        <v>36172</v>
      </c>
      <c r="O2" s="10">
        <v>36173</v>
      </c>
      <c r="P2" s="10">
        <v>36174</v>
      </c>
      <c r="Q2" s="10">
        <v>36175</v>
      </c>
      <c r="R2" s="10">
        <v>36176</v>
      </c>
      <c r="S2" s="10">
        <v>36177</v>
      </c>
      <c r="T2" s="10">
        <v>36178</v>
      </c>
      <c r="U2" s="10">
        <v>36179</v>
      </c>
      <c r="V2" s="10">
        <v>36180</v>
      </c>
      <c r="W2" s="10">
        <v>36181</v>
      </c>
      <c r="X2" s="10">
        <v>36182</v>
      </c>
      <c r="Y2" s="10">
        <v>36183</v>
      </c>
      <c r="Z2" s="10">
        <v>36184</v>
      </c>
      <c r="AA2" s="10">
        <v>36185</v>
      </c>
      <c r="AB2" s="10">
        <v>36186</v>
      </c>
      <c r="AC2" s="10">
        <v>36187</v>
      </c>
      <c r="AD2" s="10">
        <v>36188</v>
      </c>
      <c r="AE2" s="10">
        <v>36189</v>
      </c>
      <c r="AF2" s="10">
        <v>36190</v>
      </c>
      <c r="AG2" s="10">
        <v>36191</v>
      </c>
      <c r="AH2" s="10">
        <v>36192</v>
      </c>
      <c r="AI2" s="10">
        <v>36193</v>
      </c>
      <c r="AJ2" s="10">
        <v>36194</v>
      </c>
      <c r="AK2" s="10">
        <v>36195</v>
      </c>
      <c r="AL2" s="10">
        <v>36196</v>
      </c>
      <c r="AM2" s="10">
        <v>36197</v>
      </c>
    </row>
    <row r="3" spans="1:39" x14ac:dyDescent="0.25">
      <c r="A3">
        <v>100</v>
      </c>
      <c r="B3" t="s">
        <v>36</v>
      </c>
      <c r="C3" s="8">
        <v>81.049636514628105</v>
      </c>
      <c r="D3" s="8">
        <v>81.065450216943006</v>
      </c>
      <c r="E3" s="8">
        <v>80.747658727114</v>
      </c>
      <c r="F3" s="8">
        <v>80.5227493271112</v>
      </c>
      <c r="G3" s="8">
        <v>80.0779688830673</v>
      </c>
      <c r="H3" s="8">
        <v>79.7129188062015</v>
      </c>
      <c r="I3" s="8">
        <v>78.969843063992599</v>
      </c>
      <c r="J3" s="8">
        <v>78.746320221280001</v>
      </c>
      <c r="K3" s="8">
        <v>78.898011516457501</v>
      </c>
      <c r="L3" s="8">
        <v>78.399203400283994</v>
      </c>
      <c r="M3" s="8">
        <v>78.079684487026796</v>
      </c>
      <c r="N3" s="8">
        <v>77.771712798090505</v>
      </c>
      <c r="O3" s="8">
        <v>77.428299979803896</v>
      </c>
      <c r="P3" s="8">
        <v>77.073993531091403</v>
      </c>
      <c r="Q3" s="8">
        <v>76.834753654721197</v>
      </c>
      <c r="R3" s="8">
        <v>76.673266303159494</v>
      </c>
      <c r="S3" s="8">
        <v>76.506647208834295</v>
      </c>
      <c r="T3" s="8">
        <v>76.348373022322093</v>
      </c>
      <c r="U3" s="8">
        <v>76.180632817856704</v>
      </c>
      <c r="V3" s="8">
        <v>75.833533141128797</v>
      </c>
      <c r="W3" s="8">
        <v>75.464738030999399</v>
      </c>
      <c r="X3" s="8">
        <v>74.297675074476004</v>
      </c>
      <c r="Y3" s="8">
        <v>73.244667965838303</v>
      </c>
      <c r="Z3" s="8">
        <v>72.3585299363518</v>
      </c>
      <c r="AA3" s="8">
        <v>71.6900525713761</v>
      </c>
      <c r="AB3" s="8">
        <v>71.0726066206567</v>
      </c>
      <c r="AC3" s="8">
        <v>70.486320547064594</v>
      </c>
      <c r="AD3" s="8">
        <v>69.985207694181199</v>
      </c>
      <c r="AE3" s="8">
        <v>69.686147487796106</v>
      </c>
      <c r="AF3" s="8">
        <v>69.578897545322604</v>
      </c>
      <c r="AG3" s="8">
        <v>69.352872574457805</v>
      </c>
      <c r="AH3" s="8">
        <v>69.183580324335907</v>
      </c>
      <c r="AI3" s="8">
        <v>69.026043874587103</v>
      </c>
      <c r="AJ3" s="8">
        <v>68.979481175077694</v>
      </c>
      <c r="AK3" s="8">
        <v>68.875782489471305</v>
      </c>
      <c r="AL3" s="8">
        <v>68.844882007084905</v>
      </c>
      <c r="AM3" s="8">
        <v>68.679892498307495</v>
      </c>
    </row>
    <row r="4" spans="1:39" x14ac:dyDescent="0.25">
      <c r="A4">
        <f>A3+1</f>
        <v>101</v>
      </c>
      <c r="B4" t="s">
        <v>36</v>
      </c>
      <c r="C4" s="8">
        <v>82.843583275116202</v>
      </c>
      <c r="D4" s="8">
        <v>82.147219396466994</v>
      </c>
      <c r="E4" s="8">
        <v>83.489256946462305</v>
      </c>
      <c r="F4" s="8">
        <v>81.723611434992407</v>
      </c>
      <c r="G4" s="8">
        <v>81.597061920264906</v>
      </c>
      <c r="H4" s="8">
        <v>80.901397624496795</v>
      </c>
      <c r="I4" s="8">
        <v>79.541219617818697</v>
      </c>
      <c r="J4" s="8">
        <v>79.169627559793994</v>
      </c>
      <c r="K4" s="8">
        <v>79.288075257924405</v>
      </c>
      <c r="L4" s="8">
        <v>78.631656820546198</v>
      </c>
      <c r="M4" s="8">
        <v>78.207362746754995</v>
      </c>
      <c r="N4" s="8">
        <v>77.8291979853187</v>
      </c>
      <c r="O4" s="8">
        <v>77.379316753534098</v>
      </c>
      <c r="P4" s="8">
        <v>77.002881003089598</v>
      </c>
      <c r="Q4" s="8">
        <v>76.601916232142798</v>
      </c>
      <c r="R4" s="8">
        <v>76.411660084074398</v>
      </c>
      <c r="S4" s="8">
        <v>76.244384505419802</v>
      </c>
      <c r="T4" s="8">
        <v>76.155701739876307</v>
      </c>
      <c r="U4" s="8">
        <v>75.995885963792901</v>
      </c>
      <c r="V4" s="8">
        <v>75.896559184736006</v>
      </c>
      <c r="W4" s="8">
        <v>75.880921830223102</v>
      </c>
      <c r="X4" s="8">
        <v>75.411904470706006</v>
      </c>
      <c r="Y4" s="8">
        <v>75.082874333565101</v>
      </c>
      <c r="Z4" s="8">
        <v>74.713605904016504</v>
      </c>
      <c r="AA4" s="8">
        <v>74.017341053491705</v>
      </c>
      <c r="AB4" s="8">
        <v>73.903340908655807</v>
      </c>
      <c r="AC4" s="8">
        <v>73.549966172784906</v>
      </c>
      <c r="AD4" s="8">
        <v>73.258458606811004</v>
      </c>
      <c r="AE4" s="8">
        <v>72.862260097630397</v>
      </c>
      <c r="AF4" s="8">
        <v>72.4560887338573</v>
      </c>
      <c r="AG4" s="8">
        <v>72.311192057310393</v>
      </c>
      <c r="AH4" s="8">
        <v>71.887482644264296</v>
      </c>
      <c r="AI4" s="8">
        <v>71.759195107988006</v>
      </c>
      <c r="AJ4" s="8">
        <v>71.872904919116607</v>
      </c>
      <c r="AK4" s="8">
        <v>71.902968497518998</v>
      </c>
      <c r="AL4" s="8">
        <v>71.925452087467704</v>
      </c>
      <c r="AM4" s="8">
        <v>71.822532804842197</v>
      </c>
    </row>
    <row r="5" spans="1:39" x14ac:dyDescent="0.25">
      <c r="A5">
        <f t="shared" ref="A5:A26" si="0">A4+1</f>
        <v>102</v>
      </c>
      <c r="B5" t="s">
        <v>36</v>
      </c>
      <c r="C5" s="8">
        <v>78.008826140676803</v>
      </c>
      <c r="D5" s="8">
        <v>77.414403571509794</v>
      </c>
      <c r="E5" s="8">
        <v>78.594279037440799</v>
      </c>
      <c r="F5" s="8">
        <v>76.723517780359998</v>
      </c>
      <c r="G5" s="8">
        <v>78.186529621110097</v>
      </c>
      <c r="H5" s="8">
        <v>77.372449291810497</v>
      </c>
      <c r="I5" s="8">
        <v>73.452112003730207</v>
      </c>
      <c r="J5" s="8">
        <v>73.044554981629801</v>
      </c>
      <c r="K5" s="8">
        <v>73.801845964519799</v>
      </c>
      <c r="L5" s="8">
        <v>72.546495177993194</v>
      </c>
      <c r="M5" s="8">
        <v>72.080925552187196</v>
      </c>
      <c r="N5" s="8">
        <v>71.626430083724401</v>
      </c>
      <c r="O5" s="8">
        <v>71.121917131825398</v>
      </c>
      <c r="P5" s="8">
        <v>70.931341720303394</v>
      </c>
      <c r="Q5" s="8">
        <v>84.202472256116195</v>
      </c>
      <c r="R5" s="8">
        <v>85.088298457926697</v>
      </c>
      <c r="S5" s="8">
        <v>85.136018783216102</v>
      </c>
      <c r="T5" s="8">
        <v>85.114570875968099</v>
      </c>
      <c r="U5" s="8">
        <v>85.015382794989904</v>
      </c>
      <c r="V5" s="8">
        <v>84.852153087838602</v>
      </c>
      <c r="W5" s="8">
        <v>84.639304381049399</v>
      </c>
      <c r="X5" s="8">
        <v>84.235324548067396</v>
      </c>
      <c r="Y5" s="8">
        <v>83.753865994158204</v>
      </c>
      <c r="Z5" s="8">
        <v>83.241487852396702</v>
      </c>
      <c r="AA5" s="8">
        <v>82.729856530710293</v>
      </c>
      <c r="AB5" s="8">
        <v>82.2325114597745</v>
      </c>
      <c r="AC5" s="8">
        <v>81.794810642286805</v>
      </c>
      <c r="AD5" s="8">
        <v>81.646416782246504</v>
      </c>
      <c r="AE5" s="8">
        <v>81.041677025861006</v>
      </c>
      <c r="AF5" s="8">
        <v>80.676710744078505</v>
      </c>
      <c r="AG5" s="8">
        <v>80.397563963288107</v>
      </c>
      <c r="AH5" s="8">
        <v>80.086737923169807</v>
      </c>
      <c r="AI5" s="8">
        <v>79.9367745538772</v>
      </c>
      <c r="AJ5" s="8">
        <v>79.603063953638696</v>
      </c>
      <c r="AK5" s="8">
        <v>79.041255447277294</v>
      </c>
      <c r="AL5" s="8">
        <v>79.0642160462194</v>
      </c>
      <c r="AM5" s="8">
        <v>78.934697225598299</v>
      </c>
    </row>
    <row r="6" spans="1:39" x14ac:dyDescent="0.25">
      <c r="A6">
        <f t="shared" si="0"/>
        <v>103</v>
      </c>
      <c r="B6" t="s">
        <v>36</v>
      </c>
      <c r="C6" s="8">
        <v>77.682477350355796</v>
      </c>
      <c r="D6" s="8">
        <v>77.678054393608903</v>
      </c>
      <c r="E6" s="8">
        <v>77.370566697038996</v>
      </c>
      <c r="F6" s="8">
        <v>79.625399706740197</v>
      </c>
      <c r="G6" s="8">
        <v>88.681182503302395</v>
      </c>
      <c r="H6" s="8">
        <v>89.344525586724203</v>
      </c>
      <c r="I6" s="8">
        <v>89.610228107754395</v>
      </c>
      <c r="J6" s="8">
        <v>89.644739558860906</v>
      </c>
      <c r="K6" s="8">
        <v>89.768868400296896</v>
      </c>
      <c r="L6" s="8">
        <v>89.593086385211507</v>
      </c>
      <c r="M6" s="8">
        <v>89.374701644387201</v>
      </c>
      <c r="N6" s="8">
        <v>89.248758441821195</v>
      </c>
      <c r="O6" s="8">
        <v>89.141870165122398</v>
      </c>
      <c r="P6" s="8">
        <v>88.991821362580595</v>
      </c>
      <c r="Q6" s="8">
        <v>88.842841246810906</v>
      </c>
      <c r="R6" s="8">
        <v>88.707646632582396</v>
      </c>
      <c r="S6" s="8">
        <v>88.589625638315297</v>
      </c>
      <c r="T6" s="8">
        <v>88.2879253122655</v>
      </c>
      <c r="U6" s="8">
        <v>87.527636708075804</v>
      </c>
      <c r="V6" s="8">
        <v>85.996714359831401</v>
      </c>
      <c r="W6" s="8">
        <v>84.659421165606005</v>
      </c>
      <c r="X6" s="8">
        <v>83.615612231236597</v>
      </c>
      <c r="Y6" s="8">
        <v>82.751069568555295</v>
      </c>
      <c r="Z6" s="8">
        <v>82.018462797360897</v>
      </c>
      <c r="AA6" s="8">
        <v>81.400426854915693</v>
      </c>
      <c r="AB6" s="8">
        <v>80.874047424128193</v>
      </c>
      <c r="AC6" s="8">
        <v>80.363010097215806</v>
      </c>
      <c r="AD6" s="8">
        <v>79.858267929354696</v>
      </c>
      <c r="AE6" s="8">
        <v>79.380864577562505</v>
      </c>
      <c r="AF6" s="8">
        <v>78.918086941760095</v>
      </c>
      <c r="AG6" s="8">
        <v>78.423329118692394</v>
      </c>
      <c r="AH6" s="8">
        <v>78.026923363044205</v>
      </c>
      <c r="AI6" s="8">
        <v>77.775223809792493</v>
      </c>
      <c r="AJ6" s="8">
        <v>77.421134641540505</v>
      </c>
      <c r="AK6" s="8">
        <v>77.082985475320896</v>
      </c>
      <c r="AL6" s="8">
        <v>76.805920494530397</v>
      </c>
      <c r="AM6" s="8">
        <v>76.169514735245102</v>
      </c>
    </row>
    <row r="7" spans="1:39" x14ac:dyDescent="0.25">
      <c r="A7">
        <f t="shared" si="0"/>
        <v>104</v>
      </c>
      <c r="B7" t="s">
        <v>36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39" x14ac:dyDescent="0.25">
      <c r="A8">
        <f t="shared" si="0"/>
        <v>105</v>
      </c>
      <c r="B8" t="s">
        <v>36</v>
      </c>
      <c r="C8" s="8">
        <v>81.422954721149907</v>
      </c>
      <c r="D8" s="8">
        <v>80.745689477594695</v>
      </c>
      <c r="E8" s="8">
        <v>76.786341392973299</v>
      </c>
      <c r="F8" s="8">
        <v>77.631154840310103</v>
      </c>
      <c r="G8" s="8">
        <v>76.634758052565502</v>
      </c>
      <c r="H8" s="8">
        <v>82.858110652328605</v>
      </c>
      <c r="I8" s="8">
        <v>76.312808251042895</v>
      </c>
      <c r="J8" s="8">
        <v>76.181194036219296</v>
      </c>
      <c r="K8" s="8">
        <v>76.112206781352498</v>
      </c>
      <c r="L8" s="8">
        <v>76.059236327312902</v>
      </c>
      <c r="M8" s="8">
        <v>76.012661099217993</v>
      </c>
      <c r="N8" s="8">
        <v>75.971237673200207</v>
      </c>
      <c r="O8" s="8">
        <v>75.931495988690699</v>
      </c>
      <c r="P8" s="8">
        <v>75.893268725410906</v>
      </c>
      <c r="Q8" s="8">
        <v>75.859738625720894</v>
      </c>
      <c r="R8" s="8">
        <v>75.821524696380493</v>
      </c>
      <c r="S8" s="8">
        <v>75.787225885833493</v>
      </c>
      <c r="T8" s="8">
        <v>75.749293930509893</v>
      </c>
      <c r="U8" s="8">
        <v>75.712925379939804</v>
      </c>
      <c r="V8" s="8">
        <v>75.6757757516216</v>
      </c>
      <c r="W8" s="8">
        <v>75.640573786905094</v>
      </c>
      <c r="X8" s="8">
        <v>75.606963229671507</v>
      </c>
      <c r="Y8" s="8">
        <v>75.569339560609606</v>
      </c>
      <c r="Z8" s="8">
        <v>75.535276306308603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39" x14ac:dyDescent="0.25">
      <c r="A9">
        <f t="shared" si="0"/>
        <v>106</v>
      </c>
      <c r="B9" t="s">
        <v>36</v>
      </c>
      <c r="C9" s="8">
        <v>82.815531524809899</v>
      </c>
      <c r="D9" s="8">
        <v>82.307984857339093</v>
      </c>
      <c r="E9" s="8">
        <v>82.586687792785497</v>
      </c>
      <c r="F9" s="8">
        <v>82.136499626858296</v>
      </c>
      <c r="G9" s="8">
        <v>81.619165953197395</v>
      </c>
      <c r="H9" s="8">
        <v>81.2780028175344</v>
      </c>
      <c r="I9" s="8">
        <v>80.562454099020101</v>
      </c>
      <c r="J9" s="8">
        <v>80.296675285883197</v>
      </c>
      <c r="K9" s="8">
        <v>80.4200355495134</v>
      </c>
      <c r="L9" s="8">
        <v>79.925824916331706</v>
      </c>
      <c r="M9" s="8">
        <v>79.587091305220198</v>
      </c>
      <c r="N9" s="8">
        <v>79.253168550059698</v>
      </c>
      <c r="O9" s="8">
        <v>78.892451645894695</v>
      </c>
      <c r="P9" s="8">
        <v>78.508265060432706</v>
      </c>
      <c r="Q9" s="8">
        <v>78.213034120010406</v>
      </c>
      <c r="R9" s="8">
        <v>78.002186842890097</v>
      </c>
      <c r="S9" s="8">
        <v>77.816428556125601</v>
      </c>
      <c r="T9" s="8">
        <v>77.638357277944294</v>
      </c>
      <c r="U9" s="8">
        <v>77.458288817648693</v>
      </c>
      <c r="V9" s="8">
        <v>77.159327303970798</v>
      </c>
      <c r="W9" s="8">
        <v>76.9155229339637</v>
      </c>
      <c r="X9" s="8">
        <v>75.946510619197596</v>
      </c>
      <c r="Y9" s="8">
        <v>74.814578800762703</v>
      </c>
      <c r="Z9" s="8">
        <v>74.2373058738157</v>
      </c>
      <c r="AA9" s="8">
        <v>73.758703561175494</v>
      </c>
      <c r="AB9" s="8">
        <v>73.350075433204196</v>
      </c>
      <c r="AC9" s="8">
        <v>72.9763969156662</v>
      </c>
      <c r="AD9" s="8">
        <v>72.643701047383104</v>
      </c>
      <c r="AE9" s="8">
        <v>72.353127915333303</v>
      </c>
      <c r="AF9" s="8">
        <v>72.072383383056504</v>
      </c>
      <c r="AG9" s="8">
        <v>71.799374059006496</v>
      </c>
      <c r="AH9" s="8">
        <v>71.599783005680607</v>
      </c>
      <c r="AI9" s="8">
        <v>71.529083794720606</v>
      </c>
      <c r="AJ9" s="8">
        <v>71.282394711226999</v>
      </c>
      <c r="AK9" s="8">
        <v>71.108560050970596</v>
      </c>
      <c r="AL9" s="8">
        <v>70.960190531941393</v>
      </c>
      <c r="AM9" s="8">
        <v>70.777042539491802</v>
      </c>
    </row>
    <row r="10" spans="1:39" x14ac:dyDescent="0.25">
      <c r="A10">
        <f t="shared" si="0"/>
        <v>107</v>
      </c>
      <c r="B10" t="s">
        <v>36</v>
      </c>
      <c r="C10" s="8">
        <v>75.127093545378699</v>
      </c>
      <c r="D10" s="8">
        <v>76.986684138672004</v>
      </c>
      <c r="E10" s="8">
        <v>82.229419574713205</v>
      </c>
      <c r="F10" s="8">
        <v>76.058951186343805</v>
      </c>
      <c r="G10" s="8">
        <v>74.012805987993403</v>
      </c>
      <c r="H10" s="8">
        <v>72.816346506073501</v>
      </c>
      <c r="I10" s="8">
        <v>78.264436759240198</v>
      </c>
      <c r="J10" s="8">
        <v>78.011556208737602</v>
      </c>
      <c r="K10" s="8">
        <v>78.357794710509907</v>
      </c>
      <c r="L10" s="8">
        <v>77.766906243468796</v>
      </c>
      <c r="M10" s="8">
        <v>77.371568591185806</v>
      </c>
      <c r="N10" s="8">
        <v>77.164211708456904</v>
      </c>
      <c r="O10" s="8">
        <v>76.940647369313893</v>
      </c>
      <c r="P10" s="8">
        <v>76.695799406454597</v>
      </c>
      <c r="Q10" s="8">
        <v>76.488873257528994</v>
      </c>
      <c r="R10" s="8">
        <v>76.248345241732494</v>
      </c>
      <c r="S10" s="8">
        <v>76.066150329600106</v>
      </c>
      <c r="T10" s="8">
        <v>75.946283624179401</v>
      </c>
      <c r="U10" s="8">
        <v>75.990744402208506</v>
      </c>
      <c r="V10" s="8">
        <v>76.229657417275405</v>
      </c>
      <c r="W10" s="8">
        <v>76.162923081756702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39" x14ac:dyDescent="0.25">
      <c r="A11">
        <f t="shared" si="0"/>
        <v>108</v>
      </c>
      <c r="B11" t="s">
        <v>36</v>
      </c>
      <c r="C11" s="8">
        <v>81.214181393136997</v>
      </c>
      <c r="D11" s="8">
        <v>80.647217807482605</v>
      </c>
      <c r="E11" s="8">
        <v>80.531841970019499</v>
      </c>
      <c r="F11" s="8">
        <v>81.801522013785004</v>
      </c>
      <c r="G11" s="8">
        <v>80.209205552916302</v>
      </c>
      <c r="H11" s="8">
        <v>79.757902315406</v>
      </c>
      <c r="I11" s="8">
        <v>79.308531905962596</v>
      </c>
      <c r="J11" s="8">
        <v>79.103798252444903</v>
      </c>
      <c r="K11" s="8">
        <v>79.249198428477001</v>
      </c>
      <c r="L11" s="8">
        <v>78.806687380850306</v>
      </c>
      <c r="M11" s="8">
        <v>78.5680137087041</v>
      </c>
      <c r="N11" s="8">
        <v>78.366383237546898</v>
      </c>
      <c r="O11" s="8">
        <v>78.168577218731798</v>
      </c>
      <c r="P11" s="8">
        <v>77.948162390353602</v>
      </c>
      <c r="Q11" s="8">
        <v>77.707254505179606</v>
      </c>
      <c r="R11" s="8">
        <v>77.528159916010395</v>
      </c>
      <c r="S11" s="8">
        <v>77.387700789665601</v>
      </c>
      <c r="T11" s="8">
        <v>77.2993887271125</v>
      </c>
      <c r="U11" s="8">
        <v>77.180572221439206</v>
      </c>
      <c r="V11" s="8">
        <v>77.115277972364495</v>
      </c>
      <c r="W11" s="8">
        <v>77.194453097556305</v>
      </c>
      <c r="X11" s="8">
        <v>77.055358821860494</v>
      </c>
      <c r="Y11" s="8">
        <v>76.556214998593802</v>
      </c>
      <c r="Z11" s="8">
        <v>76.1258535892281</v>
      </c>
      <c r="AA11" s="8">
        <v>75.282077478047995</v>
      </c>
      <c r="AB11" s="8">
        <v>74.845903156997807</v>
      </c>
      <c r="AC11" s="8">
        <v>74.493463942225205</v>
      </c>
      <c r="AD11" s="8">
        <v>74.151281874253897</v>
      </c>
      <c r="AE11" s="8">
        <v>73.858658833466095</v>
      </c>
      <c r="AF11" s="8">
        <v>73.598699541604503</v>
      </c>
      <c r="AG11" s="8">
        <v>73.342435157990494</v>
      </c>
      <c r="AH11" s="8">
        <v>73.110401515709597</v>
      </c>
      <c r="AI11" s="8">
        <v>73.110998779827199</v>
      </c>
      <c r="AJ11" s="8">
        <v>72.763579414724504</v>
      </c>
      <c r="AK11" s="8">
        <v>72.751364279779295</v>
      </c>
      <c r="AL11" s="8">
        <v>72.867775586500102</v>
      </c>
      <c r="AM11" s="8">
        <v>72.821627839465705</v>
      </c>
    </row>
    <row r="12" spans="1:39" x14ac:dyDescent="0.25">
      <c r="A12">
        <f t="shared" si="0"/>
        <v>109</v>
      </c>
      <c r="B12" t="s">
        <v>36</v>
      </c>
      <c r="C12" s="8">
        <v>99.204023683790993</v>
      </c>
      <c r="D12" s="8">
        <v>97.986068069250194</v>
      </c>
      <c r="E12" s="8">
        <v>99.122643102397603</v>
      </c>
      <c r="F12" s="8">
        <v>97.260837319715904</v>
      </c>
      <c r="G12" s="8">
        <v>96.684414601370605</v>
      </c>
      <c r="H12" s="8">
        <v>96.209079450555393</v>
      </c>
      <c r="I12" s="8">
        <v>91.297386985917001</v>
      </c>
      <c r="J12" s="8">
        <v>90.857489483341098</v>
      </c>
      <c r="K12" s="8">
        <v>90.636690323469594</v>
      </c>
      <c r="L12" s="8">
        <v>90.221769876442195</v>
      </c>
      <c r="M12" s="8">
        <v>89.803045074734101</v>
      </c>
      <c r="N12" s="8">
        <v>89.446366820231404</v>
      </c>
      <c r="O12" s="8">
        <v>89.102523154353307</v>
      </c>
      <c r="P12" s="8">
        <v>88.7390717276987</v>
      </c>
      <c r="Q12" s="8">
        <v>88.344283489630101</v>
      </c>
      <c r="R12" s="8">
        <v>88.0404174559865</v>
      </c>
      <c r="S12" s="8">
        <v>87.761243156637093</v>
      </c>
      <c r="T12" s="8">
        <v>87.572318161085803</v>
      </c>
      <c r="U12" s="8">
        <v>87.324506482793595</v>
      </c>
      <c r="V12" s="8">
        <v>87.204899354510601</v>
      </c>
      <c r="W12" s="8">
        <v>87.114687936345305</v>
      </c>
      <c r="X12" s="8">
        <v>86.821121940514004</v>
      </c>
      <c r="Y12" s="8">
        <v>86.668800170509499</v>
      </c>
      <c r="Z12" s="8">
        <v>86.767315548444898</v>
      </c>
      <c r="AA12" s="8">
        <v>86.512234297750297</v>
      </c>
      <c r="AB12" s="8">
        <v>86.256175420461901</v>
      </c>
      <c r="AC12" s="8">
        <v>86.026175149709402</v>
      </c>
      <c r="AD12" s="8">
        <v>85.838634502054106</v>
      </c>
      <c r="AE12" s="8">
        <v>85.592000679015001</v>
      </c>
      <c r="AF12" s="8">
        <v>85.399538057417899</v>
      </c>
      <c r="AG12" s="8">
        <v>85.164031643935004</v>
      </c>
      <c r="AH12" s="8">
        <v>84.922980974697495</v>
      </c>
      <c r="AI12" s="8">
        <v>84.855602277680802</v>
      </c>
      <c r="AJ12" s="8">
        <v>84.564203947151</v>
      </c>
      <c r="AK12" s="8">
        <v>84.384055714267902</v>
      </c>
      <c r="AL12" s="8">
        <v>84.235633054876502</v>
      </c>
      <c r="AM12" s="8">
        <v>84.048612976460007</v>
      </c>
    </row>
    <row r="13" spans="1:39" x14ac:dyDescent="0.25">
      <c r="A13">
        <f t="shared" si="0"/>
        <v>110</v>
      </c>
      <c r="B13" t="s">
        <v>36</v>
      </c>
      <c r="C13" s="8">
        <v>78.576873298404806</v>
      </c>
      <c r="D13" s="8">
        <v>75.991049375276404</v>
      </c>
      <c r="E13" s="8">
        <v>75.801695843226099</v>
      </c>
      <c r="F13" s="8">
        <v>75.409850067834995</v>
      </c>
      <c r="G13" s="8">
        <v>74.574057238699496</v>
      </c>
      <c r="H13" s="8">
        <v>73.2413521725057</v>
      </c>
      <c r="I13" s="8">
        <v>84.874206930743</v>
      </c>
      <c r="J13" s="8">
        <v>84.837193416249804</v>
      </c>
      <c r="K13" s="8">
        <v>84.849597184588603</v>
      </c>
      <c r="L13" s="8">
        <v>84.654763823024197</v>
      </c>
      <c r="M13" s="8">
        <v>84.448486945311402</v>
      </c>
      <c r="N13" s="8">
        <v>84.235386362949399</v>
      </c>
      <c r="O13" s="8">
        <v>84.054623023978905</v>
      </c>
      <c r="P13" s="8">
        <v>83.788979030770193</v>
      </c>
      <c r="Q13" s="8">
        <v>83.575520119360604</v>
      </c>
      <c r="R13" s="8">
        <v>83.454097139741805</v>
      </c>
      <c r="S13" s="8">
        <v>83.331083262318003</v>
      </c>
      <c r="T13" s="8">
        <v>83.215820285658793</v>
      </c>
      <c r="U13" s="8">
        <v>83.125385206853807</v>
      </c>
      <c r="V13" s="8">
        <v>82.503389295423801</v>
      </c>
      <c r="W13" s="8">
        <v>81.688676557796299</v>
      </c>
      <c r="X13" s="8">
        <v>80.654515455173495</v>
      </c>
      <c r="Y13" s="8">
        <v>79.5070103941122</v>
      </c>
      <c r="Z13" s="8">
        <v>78.583319380175396</v>
      </c>
      <c r="AA13" s="8">
        <v>77.929698827724096</v>
      </c>
      <c r="AB13" s="8">
        <v>77.410643319511095</v>
      </c>
      <c r="AC13" s="8">
        <v>76.959461835876596</v>
      </c>
      <c r="AD13" s="8">
        <v>76.543543922279099</v>
      </c>
      <c r="AE13" s="8">
        <v>76.197948186517195</v>
      </c>
      <c r="AF13" s="8">
        <v>75.868714420158597</v>
      </c>
      <c r="AG13" s="8">
        <v>75.5958895250034</v>
      </c>
      <c r="AH13" s="8">
        <v>75.313965632677593</v>
      </c>
      <c r="AI13" s="8">
        <v>75.176018054822194</v>
      </c>
      <c r="AJ13" s="8">
        <v>74.973129647613305</v>
      </c>
      <c r="AK13" s="8">
        <v>74.7688127554636</v>
      </c>
      <c r="AL13" s="8">
        <v>74.569822263801399</v>
      </c>
      <c r="AM13" s="8">
        <v>74.410280676152297</v>
      </c>
    </row>
    <row r="14" spans="1:39" x14ac:dyDescent="0.25">
      <c r="A14">
        <f t="shared" si="0"/>
        <v>111</v>
      </c>
      <c r="B14" t="s">
        <v>36</v>
      </c>
      <c r="C14" s="8">
        <v>86.961343059440495</v>
      </c>
      <c r="D14" s="8">
        <v>86.837653692127006</v>
      </c>
      <c r="E14" s="8">
        <v>86.627174869773</v>
      </c>
      <c r="F14" s="8">
        <v>87.693182888255194</v>
      </c>
      <c r="G14" s="8">
        <v>89.555434999025493</v>
      </c>
      <c r="H14" s="8">
        <v>90.175206708637006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x14ac:dyDescent="0.25">
      <c r="A15">
        <f t="shared" si="0"/>
        <v>112</v>
      </c>
      <c r="B15" t="s">
        <v>36</v>
      </c>
      <c r="C15" s="8">
        <v>100.41314828400699</v>
      </c>
      <c r="D15" s="8">
        <v>100.035498735782</v>
      </c>
      <c r="E15" s="8">
        <v>99.901587492666394</v>
      </c>
      <c r="F15" s="8">
        <v>99.899902582123204</v>
      </c>
      <c r="G15" s="8">
        <v>98.479655441531506</v>
      </c>
      <c r="H15" s="8">
        <v>97.536150321631098</v>
      </c>
      <c r="I15" s="8">
        <v>95.868820578123106</v>
      </c>
      <c r="J15" s="8">
        <v>94.780459346816698</v>
      </c>
      <c r="K15" s="8">
        <v>95.720396346049199</v>
      </c>
      <c r="L15" s="8">
        <v>93.667756750576004</v>
      </c>
      <c r="M15" s="8">
        <v>92.281390622102705</v>
      </c>
      <c r="N15" s="8">
        <v>91.223075072653401</v>
      </c>
      <c r="O15" s="8">
        <v>90.202687932701593</v>
      </c>
      <c r="P15" s="8">
        <v>89.218028059152701</v>
      </c>
      <c r="Q15" s="8">
        <v>88.351790317592602</v>
      </c>
      <c r="R15" s="8">
        <v>87.420869695044601</v>
      </c>
      <c r="S15" s="8">
        <v>86.533596489145197</v>
      </c>
      <c r="T15" s="8">
        <v>85.605587854661707</v>
      </c>
      <c r="U15" s="8">
        <v>84.718947081749704</v>
      </c>
      <c r="V15" s="8">
        <v>83.821018330596701</v>
      </c>
      <c r="W15" s="8">
        <v>83.883947076238897</v>
      </c>
      <c r="X15" s="8">
        <v>82.409566270105302</v>
      </c>
      <c r="Y15" s="8">
        <v>81.944286406459099</v>
      </c>
      <c r="Z15" s="8">
        <v>81.646532943539398</v>
      </c>
      <c r="AA15" s="8">
        <v>81.398170806275104</v>
      </c>
      <c r="AB15" s="8">
        <v>81.170135089942505</v>
      </c>
      <c r="AC15" s="8">
        <v>80.976458271988307</v>
      </c>
      <c r="AD15" s="8">
        <v>80.776863766237497</v>
      </c>
      <c r="AE15" s="8">
        <v>80.590947796903805</v>
      </c>
      <c r="AF15" s="8">
        <v>80.4060038766264</v>
      </c>
      <c r="AG15" s="8">
        <v>80.234174891122294</v>
      </c>
      <c r="AH15" s="8">
        <v>80.061046931455394</v>
      </c>
      <c r="AI15" s="8">
        <v>80.798721642154305</v>
      </c>
      <c r="AJ15" s="8">
        <v>79.853716451078</v>
      </c>
      <c r="AK15" s="8">
        <v>79.629768348137901</v>
      </c>
      <c r="AL15" s="8">
        <v>79.460463163924899</v>
      </c>
      <c r="AM15" s="8">
        <v>79.292594858074096</v>
      </c>
    </row>
    <row r="16" spans="1:39" x14ac:dyDescent="0.25">
      <c r="A16">
        <f t="shared" si="0"/>
        <v>113</v>
      </c>
      <c r="B16" t="s">
        <v>36</v>
      </c>
      <c r="C16" s="8">
        <v>78.864446454183593</v>
      </c>
      <c r="D16" s="8">
        <v>78.847720995611397</v>
      </c>
      <c r="E16" s="8">
        <v>71.886048355353907</v>
      </c>
      <c r="F16" s="8">
        <v>71.594863701873194</v>
      </c>
      <c r="G16" s="8">
        <v>71.004502318458293</v>
      </c>
      <c r="H16" s="8">
        <v>69.777158560264297</v>
      </c>
      <c r="I16" s="8">
        <v>74.932442519004795</v>
      </c>
      <c r="J16" s="8">
        <v>74.812939506902396</v>
      </c>
      <c r="K16" s="8">
        <v>75.053341305700897</v>
      </c>
      <c r="L16" s="8">
        <v>74.548497158252005</v>
      </c>
      <c r="M16" s="8">
        <v>74.514864830156299</v>
      </c>
      <c r="N16" s="8">
        <v>74.4187269959926</v>
      </c>
      <c r="O16" s="8">
        <v>74.315949097324307</v>
      </c>
      <c r="P16" s="8">
        <v>74.212107963269105</v>
      </c>
      <c r="Q16" s="8">
        <v>74.120949909093497</v>
      </c>
      <c r="R16" s="8">
        <v>74.022731801695599</v>
      </c>
      <c r="S16" s="8">
        <v>73.929086558761497</v>
      </c>
      <c r="T16" s="8">
        <v>73.845085463719201</v>
      </c>
      <c r="U16" s="8">
        <v>73.767103386653005</v>
      </c>
      <c r="V16" s="8">
        <v>73.688074557005606</v>
      </c>
      <c r="W16" s="8">
        <v>73.719760811736194</v>
      </c>
      <c r="X16" s="8">
        <v>73.568168766975006</v>
      </c>
      <c r="Y16" s="8">
        <v>73.478335539067601</v>
      </c>
      <c r="Z16" s="8">
        <v>73.407199386322105</v>
      </c>
      <c r="AA16" s="8">
        <v>73.343725244918005</v>
      </c>
      <c r="AB16" s="8">
        <v>73.285664254468799</v>
      </c>
      <c r="AC16" s="8">
        <v>73.233142123195094</v>
      </c>
      <c r="AD16" s="8">
        <v>73.179854745868695</v>
      </c>
      <c r="AE16" s="8">
        <v>73.129512656206501</v>
      </c>
      <c r="AF16" s="8">
        <v>73.078806866475006</v>
      </c>
      <c r="AG16" s="8">
        <v>73.031005286380207</v>
      </c>
      <c r="AH16" s="8">
        <v>72.982229090486996</v>
      </c>
      <c r="AI16" s="8">
        <v>73.153736287632</v>
      </c>
      <c r="AJ16" s="8">
        <v>72.948753369038798</v>
      </c>
      <c r="AK16" s="8">
        <v>72.869716994094503</v>
      </c>
      <c r="AL16" s="8">
        <v>72.815374573049894</v>
      </c>
      <c r="AM16" s="8">
        <v>72.763842345742006</v>
      </c>
    </row>
    <row r="17" spans="1:39" x14ac:dyDescent="0.25">
      <c r="A17">
        <f t="shared" si="0"/>
        <v>114</v>
      </c>
      <c r="B17" t="s">
        <v>36</v>
      </c>
      <c r="C17" s="8">
        <v>127.638624244092</v>
      </c>
      <c r="D17" s="8">
        <v>128.97307523070799</v>
      </c>
      <c r="E17" s="8">
        <v>122.858411260124</v>
      </c>
      <c r="F17" s="8">
        <v>127.15099012153399</v>
      </c>
      <c r="G17" s="8">
        <v>125.02448962843999</v>
      </c>
      <c r="H17" s="8">
        <v>123.675275659935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x14ac:dyDescent="0.25">
      <c r="A18">
        <f t="shared" si="0"/>
        <v>115</v>
      </c>
      <c r="B18" t="s">
        <v>36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>
        <v>82.928686854872097</v>
      </c>
      <c r="AA18" s="8">
        <v>81.636389587952394</v>
      </c>
      <c r="AB18" s="8">
        <v>80.986277867816099</v>
      </c>
      <c r="AC18" s="8">
        <v>80.502582635393793</v>
      </c>
      <c r="AD18" s="8">
        <v>80.034053890590002</v>
      </c>
      <c r="AE18" s="8">
        <v>79.626333499188107</v>
      </c>
      <c r="AF18" s="8">
        <v>79.235460838515493</v>
      </c>
      <c r="AG18" s="8">
        <v>78.889761783705097</v>
      </c>
      <c r="AH18" s="8">
        <v>78.554566079569199</v>
      </c>
      <c r="AI18" s="8">
        <v>78.560285290714901</v>
      </c>
      <c r="AJ18" s="8">
        <v>77.959254205309406</v>
      </c>
      <c r="AK18" s="8">
        <v>77.634801349342595</v>
      </c>
      <c r="AL18" s="8">
        <v>77.395652433116695</v>
      </c>
      <c r="AM18" s="8">
        <v>77.161704901039997</v>
      </c>
    </row>
    <row r="19" spans="1:39" x14ac:dyDescent="0.25">
      <c r="A19">
        <f t="shared" si="0"/>
        <v>116</v>
      </c>
      <c r="B19" t="s">
        <v>36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v>72.155938755140198</v>
      </c>
      <c r="Z19" s="8">
        <v>71.601258427633496</v>
      </c>
      <c r="AA19" s="8">
        <v>71.188331487996905</v>
      </c>
      <c r="AB19" s="8">
        <v>70.883417963965996</v>
      </c>
      <c r="AC19" s="8">
        <v>70.622853753975093</v>
      </c>
      <c r="AD19" s="8">
        <v>70.438625692052298</v>
      </c>
      <c r="AE19" s="8">
        <v>70.222410570301193</v>
      </c>
      <c r="AF19" s="8">
        <v>70.077629030352995</v>
      </c>
      <c r="AG19" s="8">
        <v>69.883827638833495</v>
      </c>
      <c r="AH19" s="8">
        <v>69.716364704659398</v>
      </c>
      <c r="AI19" s="8">
        <v>69.607018129048896</v>
      </c>
      <c r="AJ19" s="8">
        <v>69.491586976934997</v>
      </c>
      <c r="AK19" s="8">
        <v>69.408470462763205</v>
      </c>
      <c r="AL19" s="8">
        <v>69.348193583777302</v>
      </c>
      <c r="AM19" s="8">
        <v>69.190415887822098</v>
      </c>
    </row>
    <row r="20" spans="1:39" x14ac:dyDescent="0.25">
      <c r="A20">
        <f t="shared" si="0"/>
        <v>117</v>
      </c>
      <c r="B20" t="s">
        <v>36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>
        <v>74.907090396834505</v>
      </c>
      <c r="X20" s="8">
        <v>72.893894750842705</v>
      </c>
      <c r="Y20" s="8">
        <v>72.258055494463093</v>
      </c>
      <c r="Z20" s="8">
        <v>71.894164635763403</v>
      </c>
      <c r="AA20" s="8">
        <v>71.522386116935195</v>
      </c>
      <c r="AB20" s="8">
        <v>71.199928991113694</v>
      </c>
      <c r="AC20" s="8">
        <v>70.882529984779794</v>
      </c>
      <c r="AD20" s="8">
        <v>70.646800264310301</v>
      </c>
      <c r="AE20" s="8">
        <v>70.397570670930094</v>
      </c>
      <c r="AF20" s="8">
        <v>70.238494211720095</v>
      </c>
      <c r="AG20" s="8">
        <v>70.033070933552906</v>
      </c>
      <c r="AH20" s="8">
        <v>69.845354810728907</v>
      </c>
      <c r="AI20" s="8">
        <v>69.717341607613704</v>
      </c>
      <c r="AJ20" s="8">
        <v>69.606990922504494</v>
      </c>
      <c r="AK20" s="8">
        <v>69.5116051727328</v>
      </c>
      <c r="AL20" s="8">
        <v>69.423678542016802</v>
      </c>
      <c r="AM20" s="8">
        <v>69.252202086171906</v>
      </c>
    </row>
    <row r="21" spans="1:39" x14ac:dyDescent="0.25">
      <c r="A21">
        <f t="shared" si="0"/>
        <v>118</v>
      </c>
      <c r="B21" t="s">
        <v>36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v>76.368280885969099</v>
      </c>
      <c r="W21" s="8">
        <v>74.189112557114299</v>
      </c>
      <c r="X21" s="8">
        <v>72.514078541915097</v>
      </c>
      <c r="Y21" s="8">
        <v>72.287994798657607</v>
      </c>
      <c r="Z21" s="8">
        <v>72.049037392931794</v>
      </c>
      <c r="AA21" s="8">
        <v>71.743358142085597</v>
      </c>
      <c r="AB21" s="8">
        <v>71.5025696151272</v>
      </c>
      <c r="AC21" s="8">
        <v>71.261082948270101</v>
      </c>
      <c r="AD21" s="8">
        <v>71.0429022009248</v>
      </c>
      <c r="AE21" s="8">
        <v>70.826163517950604</v>
      </c>
      <c r="AF21" s="8">
        <v>70.639238439887706</v>
      </c>
      <c r="AG21" s="8">
        <v>70.411043917140503</v>
      </c>
      <c r="AH21" s="8">
        <v>70.234080520102793</v>
      </c>
      <c r="AI21" s="8">
        <v>70.126665098165304</v>
      </c>
      <c r="AJ21" s="8">
        <v>69.974627516365601</v>
      </c>
      <c r="AK21" s="8">
        <v>69.886735611057702</v>
      </c>
      <c r="AL21" s="8">
        <v>69.814226234918806</v>
      </c>
      <c r="AM21" s="8">
        <v>69.606129395147207</v>
      </c>
    </row>
    <row r="22" spans="1:39" x14ac:dyDescent="0.25">
      <c r="A22">
        <f t="shared" si="0"/>
        <v>119</v>
      </c>
      <c r="B22" t="s">
        <v>36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v>88.2111465439786</v>
      </c>
      <c r="U22" s="8">
        <v>86.825390386051694</v>
      </c>
      <c r="V22" s="8">
        <v>85.907609251033904</v>
      </c>
      <c r="W22" s="8">
        <v>84.881658267263802</v>
      </c>
      <c r="X22" s="8">
        <v>83.887246455781707</v>
      </c>
      <c r="Y22" s="8">
        <v>83.033946484697594</v>
      </c>
      <c r="Z22" s="8">
        <v>82.243530493479398</v>
      </c>
      <c r="AA22" s="8">
        <v>81.524424955405493</v>
      </c>
      <c r="AB22" s="8">
        <v>80.831325491447899</v>
      </c>
      <c r="AC22" s="8">
        <v>80.171038883873905</v>
      </c>
      <c r="AD22" s="8">
        <v>79.522637199229294</v>
      </c>
      <c r="AE22" s="8">
        <v>78.919446654938596</v>
      </c>
      <c r="AF22" s="8">
        <v>78.324081472883194</v>
      </c>
      <c r="AG22" s="8">
        <v>77.769050991822496</v>
      </c>
      <c r="AH22" s="8">
        <v>77.141428838888402</v>
      </c>
      <c r="AI22" s="8">
        <v>76.970470366253707</v>
      </c>
      <c r="AJ22" s="8">
        <v>75.721624820250298</v>
      </c>
      <c r="AK22" s="8">
        <v>75.037306902464493</v>
      </c>
      <c r="AL22" s="8">
        <v>74.723389361163996</v>
      </c>
      <c r="AM22" s="8">
        <v>74.5668973184072</v>
      </c>
    </row>
    <row r="23" spans="1:39" x14ac:dyDescent="0.25">
      <c r="A23">
        <f t="shared" si="0"/>
        <v>120</v>
      </c>
      <c r="B23" t="s">
        <v>36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</row>
    <row r="24" spans="1:39" x14ac:dyDescent="0.25">
      <c r="A24">
        <f t="shared" si="0"/>
        <v>121</v>
      </c>
      <c r="B24" t="s">
        <v>36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</row>
    <row r="25" spans="1:39" x14ac:dyDescent="0.25">
      <c r="A25">
        <f t="shared" si="0"/>
        <v>122</v>
      </c>
      <c r="B25" t="s">
        <v>36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</row>
    <row r="26" spans="1:39" x14ac:dyDescent="0.25">
      <c r="A26">
        <f t="shared" si="0"/>
        <v>123</v>
      </c>
      <c r="B26" t="s">
        <v>36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>
        <v>145.216491514296</v>
      </c>
      <c r="AC26" s="8">
        <v>132.56033134724601</v>
      </c>
      <c r="AD26" s="8">
        <v>125.580770495178</v>
      </c>
      <c r="AE26" s="8">
        <v>120.985710627575</v>
      </c>
      <c r="AF26" s="8">
        <v>117.437861470903</v>
      </c>
      <c r="AG26" s="8">
        <v>114.76957078240601</v>
      </c>
      <c r="AH26" s="8">
        <v>112.39968287895501</v>
      </c>
      <c r="AI26" s="8">
        <v>110.362216292742</v>
      </c>
      <c r="AJ26" s="8">
        <v>108.59822683694</v>
      </c>
      <c r="AK26" s="8">
        <v>106.983949045575</v>
      </c>
      <c r="AL26" s="8">
        <v>105.60645297530399</v>
      </c>
      <c r="AM26" s="8">
        <v>104.205132683535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3:AM26"/>
  <sheetViews>
    <sheetView workbookViewId="0">
      <selection activeCell="B25" sqref="B25"/>
    </sheetView>
  </sheetViews>
  <sheetFormatPr defaultRowHeight="15" x14ac:dyDescent="0.25"/>
  <sheetData>
    <row r="3" spans="1:39" x14ac:dyDescent="0.25">
      <c r="A3">
        <v>100</v>
      </c>
      <c r="B3" t="s">
        <v>31</v>
      </c>
      <c r="C3">
        <v>0.9094600994356884</v>
      </c>
      <c r="D3">
        <v>0.90944795817518698</v>
      </c>
      <c r="E3">
        <v>0.90969230353877595</v>
      </c>
      <c r="F3">
        <v>0.90986568484272468</v>
      </c>
      <c r="G3">
        <v>0.91020966561912364</v>
      </c>
      <c r="H3">
        <v>0.91049307908763499</v>
      </c>
      <c r="I3">
        <v>0.91107302681962832</v>
      </c>
      <c r="J3">
        <v>0.91124827900209737</v>
      </c>
      <c r="K3">
        <v>0.91112930573457773</v>
      </c>
      <c r="L3">
        <v>0.9115211675060384</v>
      </c>
      <c r="M3">
        <v>0.91177314789314401</v>
      </c>
      <c r="N3">
        <v>0.91201673694993446</v>
      </c>
      <c r="O3">
        <v>0.91228918578258855</v>
      </c>
      <c r="P3">
        <v>0.9125711919012629</v>
      </c>
      <c r="Q3">
        <v>0.9127621375635443</v>
      </c>
      <c r="R3">
        <v>0.91289126569172396</v>
      </c>
      <c r="S3">
        <v>0.91302469954583099</v>
      </c>
      <c r="T3">
        <v>0.91315164081375133</v>
      </c>
      <c r="U3">
        <v>0.91328637650597888</v>
      </c>
      <c r="V3">
        <v>0.91356584221128989</v>
      </c>
      <c r="W3">
        <v>0.91386375285768118</v>
      </c>
      <c r="X3">
        <v>0.91481313252728369</v>
      </c>
      <c r="Y3">
        <v>0.91567838081935837</v>
      </c>
      <c r="Z3">
        <v>0.91641287251163195</v>
      </c>
      <c r="AA3">
        <v>0.91697079769111722</v>
      </c>
      <c r="AB3">
        <v>0.91748906902580019</v>
      </c>
      <c r="AC3">
        <v>0.91798379686365328</v>
      </c>
      <c r="AD3">
        <v>0.91840866904364604</v>
      </c>
      <c r="AE3">
        <v>0.91866311491180941</v>
      </c>
      <c r="AF3">
        <v>0.91875452636493649</v>
      </c>
      <c r="AG3">
        <v>0.91894745109420584</v>
      </c>
      <c r="AH3">
        <v>0.91909219897297678</v>
      </c>
      <c r="AI3">
        <v>0.91922708595567815</v>
      </c>
      <c r="AJ3">
        <v>0.91926698936838647</v>
      </c>
      <c r="AK3">
        <v>0.91935591497266278</v>
      </c>
      <c r="AL3">
        <v>0.91938242871314113</v>
      </c>
      <c r="AM3">
        <v>0.91952411532176492</v>
      </c>
    </row>
    <row r="4" spans="1:39" x14ac:dyDescent="0.25">
      <c r="A4">
        <f>A3+1</f>
        <v>101</v>
      </c>
      <c r="B4" t="s">
        <v>31</v>
      </c>
      <c r="C4">
        <v>0.90809456753169204</v>
      </c>
      <c r="D4">
        <v>0.90862180356249733</v>
      </c>
      <c r="E4">
        <v>0.90760891686301559</v>
      </c>
      <c r="F4">
        <v>0.90894428422745843</v>
      </c>
      <c r="G4">
        <v>0.90904088039227282</v>
      </c>
      <c r="H4">
        <v>0.90957400255611831</v>
      </c>
      <c r="I4">
        <v>0.91062672199310302</v>
      </c>
      <c r="J4">
        <v>0.91091669953236465</v>
      </c>
      <c r="K4">
        <v>0.91082415610873368</v>
      </c>
      <c r="L4">
        <v>0.91133832386947744</v>
      </c>
      <c r="M4">
        <v>0.91167236707570565</v>
      </c>
      <c r="N4">
        <v>0.91197121597343567</v>
      </c>
      <c r="O4">
        <v>0.91232811807332337</v>
      </c>
      <c r="P4">
        <v>0.91262790504069147</v>
      </c>
      <c r="Q4">
        <v>0.912948379938052</v>
      </c>
      <c r="R4">
        <v>0.91310086019832126</v>
      </c>
      <c r="S4">
        <v>0.91323514404999695</v>
      </c>
      <c r="T4">
        <v>0.91330641992722361</v>
      </c>
      <c r="U4">
        <v>0.91343501359506363</v>
      </c>
      <c r="V4">
        <v>0.91351503083135843</v>
      </c>
      <c r="W4">
        <v>0.91352763487077993</v>
      </c>
      <c r="X4">
        <v>0.91390651394462197</v>
      </c>
      <c r="Y4">
        <v>0.9141732809415708</v>
      </c>
      <c r="Z4">
        <v>0.91447362601779736</v>
      </c>
      <c r="AA4">
        <v>0.91504267943426287</v>
      </c>
      <c r="AB4">
        <v>0.91513619292618908</v>
      </c>
      <c r="AC4">
        <v>0.91542667480429074</v>
      </c>
      <c r="AD4">
        <v>0.9156669961183157</v>
      </c>
      <c r="AE4">
        <v>0.91599463376485213</v>
      </c>
      <c r="AF4">
        <v>0.91633172444124922</v>
      </c>
      <c r="AG4">
        <v>0.91645227289161624</v>
      </c>
      <c r="AH4">
        <v>0.91680567429695414</v>
      </c>
      <c r="AI4">
        <v>0.91691293654395323</v>
      </c>
      <c r="AJ4">
        <v>0.91681785671706706</v>
      </c>
      <c r="AK4">
        <v>0.91679273468843314</v>
      </c>
      <c r="AL4">
        <v>0.91677395109748927</v>
      </c>
      <c r="AM4">
        <v>0.91685996416074378</v>
      </c>
    </row>
    <row r="5" spans="1:39" x14ac:dyDescent="0.25">
      <c r="A5">
        <f t="shared" ref="A5:A26" si="0">A4+1</f>
        <v>102</v>
      </c>
      <c r="B5" t="s">
        <v>31</v>
      </c>
      <c r="C5">
        <v>0.9118291308660571</v>
      </c>
      <c r="D5">
        <v>0.91230022896353846</v>
      </c>
      <c r="E5">
        <v>0.91136769757335323</v>
      </c>
      <c r="F5">
        <v>0.91285106304208707</v>
      </c>
      <c r="G5">
        <v>0.91168880313764866</v>
      </c>
      <c r="H5">
        <v>0.91233357781041657</v>
      </c>
      <c r="I5">
        <v>0.91550727649161678</v>
      </c>
      <c r="J5">
        <v>0.91584374012724823</v>
      </c>
      <c r="K5">
        <v>0.91521952942565632</v>
      </c>
      <c r="L5">
        <v>0.91625658848152391</v>
      </c>
      <c r="M5">
        <v>0.9166441654137818</v>
      </c>
      <c r="N5">
        <v>0.9170240707042806</v>
      </c>
      <c r="O5">
        <v>0.91744757513896924</v>
      </c>
      <c r="P5">
        <v>0.91760804045690447</v>
      </c>
      <c r="Q5">
        <v>0.90707605031030614</v>
      </c>
      <c r="R5">
        <v>0.9064194619542173</v>
      </c>
      <c r="S5">
        <v>0.90638425574401216</v>
      </c>
      <c r="T5">
        <v>0.90640007709527914</v>
      </c>
      <c r="U5">
        <v>0.90647328885927991</v>
      </c>
      <c r="V5">
        <v>0.90659392892248614</v>
      </c>
      <c r="W5">
        <v>0.90675153767781791</v>
      </c>
      <c r="X5">
        <v>0.90705159598124752</v>
      </c>
      <c r="Y5">
        <v>0.90741077951181603</v>
      </c>
      <c r="Z5">
        <v>0.90779491434391879</v>
      </c>
      <c r="AA5">
        <v>0.9081804279518243</v>
      </c>
      <c r="AB5">
        <v>0.90855703376069974</v>
      </c>
      <c r="AC5">
        <v>0.90888998945417343</v>
      </c>
      <c r="AD5">
        <v>0.90900319336912272</v>
      </c>
      <c r="AE5">
        <v>0.90946621117962179</v>
      </c>
      <c r="AF5">
        <v>0.9097469564923073</v>
      </c>
      <c r="AG5">
        <v>0.90996235166149342</v>
      </c>
      <c r="AH5">
        <v>0.9102028697404021</v>
      </c>
      <c r="AI5">
        <v>0.91031916752488518</v>
      </c>
      <c r="AJ5">
        <v>0.91057856001110815</v>
      </c>
      <c r="AK5">
        <v>0.91101711416583808</v>
      </c>
      <c r="AL5">
        <v>0.91099914507749924</v>
      </c>
      <c r="AM5">
        <v>0.91110055827349978</v>
      </c>
    </row>
    <row r="6" spans="1:39" x14ac:dyDescent="0.25">
      <c r="A6">
        <f t="shared" si="0"/>
        <v>103</v>
      </c>
      <c r="B6" t="s">
        <v>31</v>
      </c>
      <c r="C6">
        <v>0.91208744855295343</v>
      </c>
      <c r="D6">
        <v>0.91209095490782988</v>
      </c>
      <c r="E6">
        <v>0.91233507456300544</v>
      </c>
      <c r="F6">
        <v>0.91056117274609771</v>
      </c>
      <c r="G6">
        <v>0.90381590387087896</v>
      </c>
      <c r="H6">
        <v>0.90334566434720365</v>
      </c>
      <c r="I6">
        <v>0.90315822302010662</v>
      </c>
      <c r="J6">
        <v>0.90313391506295582</v>
      </c>
      <c r="K6">
        <v>0.90304655844009685</v>
      </c>
      <c r="L6">
        <v>0.9031702999776543</v>
      </c>
      <c r="M6">
        <v>0.90332435017942347</v>
      </c>
      <c r="N6">
        <v>0.90341335190929717</v>
      </c>
      <c r="O6">
        <v>0.90348897996642796</v>
      </c>
      <c r="P6">
        <v>0.90359528861384331</v>
      </c>
      <c r="Q6">
        <v>0.90370100495187133</v>
      </c>
      <c r="R6">
        <v>0.90379708125721769</v>
      </c>
      <c r="S6">
        <v>0.90388106368172327</v>
      </c>
      <c r="T6">
        <v>0.90409621884863167</v>
      </c>
      <c r="U6">
        <v>0.9046414003023564</v>
      </c>
      <c r="V6">
        <v>0.90575216103568779</v>
      </c>
      <c r="W6">
        <v>0.90673662739188265</v>
      </c>
      <c r="X6">
        <v>0.90751423829293976</v>
      </c>
      <c r="Y6">
        <v>0.90816440545660615</v>
      </c>
      <c r="Z6">
        <v>0.90871968181024343</v>
      </c>
      <c r="AA6">
        <v>0.90919120852309621</v>
      </c>
      <c r="AB6">
        <v>0.90959503554857712</v>
      </c>
      <c r="AC6">
        <v>0.90998905421727672</v>
      </c>
      <c r="AD6">
        <v>0.91038011640713312</v>
      </c>
      <c r="AE6">
        <v>0.91075173215657967</v>
      </c>
      <c r="AF6">
        <v>0.91111357310222296</v>
      </c>
      <c r="AG6">
        <v>0.9115021720561145</v>
      </c>
      <c r="AH6">
        <v>0.91181482928100277</v>
      </c>
      <c r="AI6">
        <v>0.91201395597279311</v>
      </c>
      <c r="AJ6">
        <v>0.91229487974647094</v>
      </c>
      <c r="AK6">
        <v>0.91256402337749576</v>
      </c>
      <c r="AL6">
        <v>0.91278517891256772</v>
      </c>
      <c r="AM6">
        <v>0.91329531435638356</v>
      </c>
    </row>
    <row r="7" spans="1:39" x14ac:dyDescent="0.25">
      <c r="A7">
        <f t="shared" si="0"/>
        <v>104</v>
      </c>
      <c r="B7" t="s">
        <v>31</v>
      </c>
      <c r="C7">
        <v>0.996</v>
      </c>
      <c r="D7">
        <v>0.996</v>
      </c>
      <c r="E7">
        <v>0.996</v>
      </c>
      <c r="F7">
        <v>0.996</v>
      </c>
      <c r="G7">
        <v>0.996</v>
      </c>
      <c r="H7">
        <v>0.996</v>
      </c>
      <c r="I7">
        <v>0.996</v>
      </c>
      <c r="J7">
        <v>0.996</v>
      </c>
      <c r="K7">
        <v>0.996</v>
      </c>
      <c r="L7">
        <v>0.996</v>
      </c>
      <c r="M7">
        <v>0.996</v>
      </c>
      <c r="N7">
        <v>0.996</v>
      </c>
      <c r="O7">
        <v>0.996</v>
      </c>
      <c r="P7">
        <v>0.996</v>
      </c>
      <c r="Q7">
        <v>0.996</v>
      </c>
      <c r="R7">
        <v>0.996</v>
      </c>
      <c r="S7">
        <v>0.996</v>
      </c>
      <c r="T7">
        <v>0.996</v>
      </c>
      <c r="U7">
        <v>0.996</v>
      </c>
      <c r="V7">
        <v>0.996</v>
      </c>
      <c r="W7">
        <v>0.996</v>
      </c>
      <c r="X7">
        <v>0.996</v>
      </c>
      <c r="Y7">
        <v>0.996</v>
      </c>
      <c r="Z7">
        <v>0.996</v>
      </c>
      <c r="AA7">
        <v>0.996</v>
      </c>
      <c r="AB7">
        <v>0.996</v>
      </c>
      <c r="AC7">
        <v>0.996</v>
      </c>
      <c r="AD7">
        <v>0.996</v>
      </c>
      <c r="AE7">
        <v>0.996</v>
      </c>
      <c r="AF7">
        <v>0.996</v>
      </c>
      <c r="AG7">
        <v>0.996</v>
      </c>
      <c r="AH7">
        <v>0.996</v>
      </c>
      <c r="AI7">
        <v>0.996</v>
      </c>
      <c r="AJ7">
        <v>0.996</v>
      </c>
      <c r="AK7">
        <v>0.996</v>
      </c>
      <c r="AL7">
        <v>0.996</v>
      </c>
      <c r="AM7">
        <v>0.996</v>
      </c>
    </row>
    <row r="8" spans="1:39" x14ac:dyDescent="0.25">
      <c r="A8">
        <f t="shared" si="0"/>
        <v>105</v>
      </c>
      <c r="B8" t="s">
        <v>31</v>
      </c>
      <c r="C8">
        <v>0.90917397138416511</v>
      </c>
      <c r="D8">
        <v>0.9096938199968394</v>
      </c>
      <c r="E8">
        <v>0.91280082860342726</v>
      </c>
      <c r="F8">
        <v>0.91212814402838538</v>
      </c>
      <c r="G8">
        <v>0.91292208606480385</v>
      </c>
      <c r="H8">
        <v>0.90808360667433763</v>
      </c>
      <c r="I8">
        <v>0.91318019047671761</v>
      </c>
      <c r="J8">
        <v>0.91328592536559072</v>
      </c>
      <c r="K8">
        <v>0.91334139885357912</v>
      </c>
      <c r="L8">
        <v>0.91338401694273108</v>
      </c>
      <c r="M8">
        <v>0.91342150682328727</v>
      </c>
      <c r="N8">
        <v>0.9134548633432692</v>
      </c>
      <c r="O8">
        <v>0.91348687756448577</v>
      </c>
      <c r="P8">
        <v>0.91351768286103419</v>
      </c>
      <c r="Q8">
        <v>0.91354471186912134</v>
      </c>
      <c r="R8">
        <v>0.91357552671240816</v>
      </c>
      <c r="S8">
        <v>0.91360319369612764</v>
      </c>
      <c r="T8">
        <v>0.91363380147844087</v>
      </c>
      <c r="U8">
        <v>0.91366315772847573</v>
      </c>
      <c r="V8">
        <v>0.91369315456125022</v>
      </c>
      <c r="W8">
        <v>0.91372158815840132</v>
      </c>
      <c r="X8">
        <v>0.91374874489015312</v>
      </c>
      <c r="Y8">
        <v>0.91377915406210442</v>
      </c>
      <c r="Z8">
        <v>0.91380669457969654</v>
      </c>
      <c r="AA8">
        <v>0.996</v>
      </c>
      <c r="AB8">
        <v>0.996</v>
      </c>
      <c r="AC8">
        <v>0.996</v>
      </c>
      <c r="AD8">
        <v>0.996</v>
      </c>
      <c r="AE8">
        <v>0.996</v>
      </c>
      <c r="AF8">
        <v>0.996</v>
      </c>
      <c r="AG8">
        <v>0.996</v>
      </c>
      <c r="AH8">
        <v>0.996</v>
      </c>
      <c r="AI8">
        <v>0.996</v>
      </c>
      <c r="AJ8">
        <v>0.996</v>
      </c>
      <c r="AK8">
        <v>0.996</v>
      </c>
      <c r="AL8">
        <v>0.996</v>
      </c>
      <c r="AM8">
        <v>0.996</v>
      </c>
    </row>
    <row r="9" spans="1:39" x14ac:dyDescent="0.25">
      <c r="A9">
        <f t="shared" si="0"/>
        <v>106</v>
      </c>
      <c r="B9" t="s">
        <v>31</v>
      </c>
      <c r="C9">
        <v>0.9081157369029369</v>
      </c>
      <c r="D9">
        <v>0.90849976503792262</v>
      </c>
      <c r="E9">
        <v>0.90828865232696265</v>
      </c>
      <c r="F9">
        <v>0.90862994783947593</v>
      </c>
      <c r="G9">
        <v>0.90902399968031178</v>
      </c>
      <c r="H9">
        <v>0.9092849466256081</v>
      </c>
      <c r="I9">
        <v>0.90983504946222105</v>
      </c>
      <c r="J9">
        <v>0.91004034123394983</v>
      </c>
      <c r="K9">
        <v>0.90994499079846181</v>
      </c>
      <c r="L9">
        <v>0.9103276655756114</v>
      </c>
      <c r="M9">
        <v>0.91059099618204475</v>
      </c>
      <c r="N9">
        <v>0.9108514179986924</v>
      </c>
      <c r="O9">
        <v>0.9111336634000381</v>
      </c>
      <c r="P9">
        <v>0.91143533178902092</v>
      </c>
      <c r="Q9">
        <v>0.91166789326530462</v>
      </c>
      <c r="R9">
        <v>0.91183437827243452</v>
      </c>
      <c r="S9">
        <v>0.91198132562871659</v>
      </c>
      <c r="T9">
        <v>0.91212243177907903</v>
      </c>
      <c r="U9">
        <v>0.91226535915909079</v>
      </c>
      <c r="V9">
        <v>0.91250318653973139</v>
      </c>
      <c r="W9">
        <v>0.91269762543097865</v>
      </c>
      <c r="X9">
        <v>0.91347478103897362</v>
      </c>
      <c r="Y9">
        <v>0.9143913993036008</v>
      </c>
      <c r="Z9">
        <v>0.91486251571791199</v>
      </c>
      <c r="AA9">
        <v>0.91525497631857033</v>
      </c>
      <c r="AB9">
        <v>0.91559139866230166</v>
      </c>
      <c r="AC9">
        <v>0.91590012882381544</v>
      </c>
      <c r="AD9">
        <v>0.91617586906583282</v>
      </c>
      <c r="AE9">
        <v>0.91641736789678763</v>
      </c>
      <c r="AF9">
        <v>0.91665129157635716</v>
      </c>
      <c r="AG9">
        <v>0.91687932949826145</v>
      </c>
      <c r="AH9">
        <v>0.91704639200120175</v>
      </c>
      <c r="AI9">
        <v>0.91710563964922787</v>
      </c>
      <c r="AJ9">
        <v>0.91731266078925144</v>
      </c>
      <c r="AK9">
        <v>0.917458813099433</v>
      </c>
      <c r="AL9">
        <v>0.91758373236869561</v>
      </c>
      <c r="AM9">
        <v>0.91773815794255753</v>
      </c>
    </row>
    <row r="10" spans="1:39" x14ac:dyDescent="0.25">
      <c r="A10">
        <f t="shared" si="0"/>
        <v>107</v>
      </c>
      <c r="B10" t="s">
        <v>31</v>
      </c>
      <c r="C10">
        <v>0.91413738283160595</v>
      </c>
      <c r="D10">
        <v>0.9126408274774932</v>
      </c>
      <c r="E10">
        <v>0.90855938076182929</v>
      </c>
      <c r="F10">
        <v>0.91338424641291283</v>
      </c>
      <c r="G10">
        <v>0.91504639767862339</v>
      </c>
      <c r="H10">
        <v>0.91603267727219906</v>
      </c>
      <c r="I10">
        <v>0.91162735562414232</v>
      </c>
      <c r="J10">
        <v>0.91182697323604955</v>
      </c>
      <c r="K10">
        <v>0.91155378079205251</v>
      </c>
      <c r="L10">
        <v>0.91202054423942003</v>
      </c>
      <c r="M10">
        <v>0.9123342780061322</v>
      </c>
      <c r="N10">
        <v>0.9124992956236746</v>
      </c>
      <c r="O10">
        <v>0.91267756785765719</v>
      </c>
      <c r="P10">
        <v>0.91287323623970917</v>
      </c>
      <c r="Q10">
        <v>0.91303894561716159</v>
      </c>
      <c r="R10">
        <v>0.91323196209530377</v>
      </c>
      <c r="S10">
        <v>0.91337845301115028</v>
      </c>
      <c r="T10">
        <v>0.91347496390491423</v>
      </c>
      <c r="U10">
        <v>0.91343915382356311</v>
      </c>
      <c r="V10">
        <v>0.91324697643598818</v>
      </c>
      <c r="W10">
        <v>0.9133006138326959</v>
      </c>
      <c r="X10">
        <v>0.996</v>
      </c>
      <c r="Y10">
        <v>0.996</v>
      </c>
      <c r="Z10">
        <v>0.996</v>
      </c>
      <c r="AA10">
        <v>0.996</v>
      </c>
      <c r="AB10">
        <v>0.996</v>
      </c>
      <c r="AC10">
        <v>0.996</v>
      </c>
      <c r="AD10">
        <v>0.996</v>
      </c>
      <c r="AE10">
        <v>0.996</v>
      </c>
      <c r="AF10">
        <v>0.996</v>
      </c>
      <c r="AG10">
        <v>0.996</v>
      </c>
      <c r="AH10">
        <v>0.996</v>
      </c>
      <c r="AI10">
        <v>0.996</v>
      </c>
      <c r="AJ10">
        <v>0.996</v>
      </c>
      <c r="AK10">
        <v>0.996</v>
      </c>
      <c r="AL10">
        <v>0.996</v>
      </c>
      <c r="AM10">
        <v>0.996</v>
      </c>
    </row>
    <row r="11" spans="1:39" x14ac:dyDescent="0.25">
      <c r="A11">
        <f t="shared" si="0"/>
        <v>108</v>
      </c>
      <c r="B11" t="s">
        <v>31</v>
      </c>
      <c r="C11">
        <v>0.90933385764066688</v>
      </c>
      <c r="D11">
        <v>0.90976968657884261</v>
      </c>
      <c r="E11">
        <v>0.90985866811760896</v>
      </c>
      <c r="F11">
        <v>0.90888487346136004</v>
      </c>
      <c r="G11">
        <v>0.91010801857906776</v>
      </c>
      <c r="H11">
        <v>0.91045810202053357</v>
      </c>
      <c r="I11">
        <v>0.91080818380330619</v>
      </c>
      <c r="J11">
        <v>0.9109681769903587</v>
      </c>
      <c r="K11">
        <v>0.91085451920647609</v>
      </c>
      <c r="L11">
        <v>0.91120091192860886</v>
      </c>
      <c r="M11">
        <v>0.91138834462960805</v>
      </c>
      <c r="N11">
        <v>0.91154701546619077</v>
      </c>
      <c r="O11">
        <v>0.91170296906165904</v>
      </c>
      <c r="P11">
        <v>0.91187708892987096</v>
      </c>
      <c r="Q11">
        <v>0.91206780882742544</v>
      </c>
      <c r="R11">
        <v>0.91220987124411756</v>
      </c>
      <c r="S11">
        <v>0.9123214531095446</v>
      </c>
      <c r="T11">
        <v>0.91239168368521339</v>
      </c>
      <c r="U11">
        <v>0.91248626412706035</v>
      </c>
      <c r="V11">
        <v>0.91253828420838123</v>
      </c>
      <c r="W11">
        <v>0.91247520926728132</v>
      </c>
      <c r="X11">
        <v>0.91258604969866963</v>
      </c>
      <c r="Y11">
        <v>0.91298498261865246</v>
      </c>
      <c r="Z11">
        <v>0.91333042249533691</v>
      </c>
      <c r="AA11">
        <v>0.91401167777424086</v>
      </c>
      <c r="AB11">
        <v>0.91436590582390043</v>
      </c>
      <c r="AC11">
        <v>0.91465315897560007</v>
      </c>
      <c r="AD11">
        <v>0.914932931637227</v>
      </c>
      <c r="AE11">
        <v>0.91517287154483629</v>
      </c>
      <c r="AF11">
        <v>0.91538655995695017</v>
      </c>
      <c r="AG11">
        <v>0.91559770064719626</v>
      </c>
      <c r="AH11">
        <v>0.91578929646383722</v>
      </c>
      <c r="AI11">
        <v>0.91578880277684693</v>
      </c>
      <c r="AJ11">
        <v>0.91607641878374713</v>
      </c>
      <c r="AK11">
        <v>0.91608654751059537</v>
      </c>
      <c r="AL11">
        <v>0.91599006473982236</v>
      </c>
      <c r="AM11">
        <v>0.91602830042217598</v>
      </c>
    </row>
    <row r="12" spans="1:39" x14ac:dyDescent="0.25">
      <c r="A12">
        <f t="shared" si="0"/>
        <v>109</v>
      </c>
      <c r="B12" t="s">
        <v>31</v>
      </c>
      <c r="C12">
        <v>0.89674024321932577</v>
      </c>
      <c r="D12">
        <v>0.89751727248670543</v>
      </c>
      <c r="E12">
        <v>0.89679182000021229</v>
      </c>
      <c r="F12">
        <v>0.89798516873669321</v>
      </c>
      <c r="G12">
        <v>0.89835983507629491</v>
      </c>
      <c r="H12">
        <v>0.89867064592237378</v>
      </c>
      <c r="I12">
        <v>0.90198019926044004</v>
      </c>
      <c r="J12">
        <v>0.90228531832029524</v>
      </c>
      <c r="K12">
        <v>0.90243900751836659</v>
      </c>
      <c r="L12">
        <v>0.90272879260112027</v>
      </c>
      <c r="M12">
        <v>0.90302252636395597</v>
      </c>
      <c r="N12">
        <v>0.90327375812940314</v>
      </c>
      <c r="O12">
        <v>0.90351684096193874</v>
      </c>
      <c r="P12">
        <v>0.90377473688788046</v>
      </c>
      <c r="Q12">
        <v>0.90405597630164047</v>
      </c>
      <c r="R12">
        <v>0.90427323009248783</v>
      </c>
      <c r="S12">
        <v>0.90447343244703782</v>
      </c>
      <c r="T12">
        <v>0.90460924217960037</v>
      </c>
      <c r="U12">
        <v>0.90478778339955124</v>
      </c>
      <c r="V12">
        <v>0.90487411952698704</v>
      </c>
      <c r="W12">
        <v>0.90493930696143854</v>
      </c>
      <c r="X12">
        <v>0.9051518568068736</v>
      </c>
      <c r="Y12">
        <v>0.90526239327515479</v>
      </c>
      <c r="Z12">
        <v>0.90519088327567576</v>
      </c>
      <c r="AA12">
        <v>0.90537618854691926</v>
      </c>
      <c r="AB12">
        <v>0.90556268833081877</v>
      </c>
      <c r="AC12">
        <v>0.90573062207661981</v>
      </c>
      <c r="AD12">
        <v>0.90586784386415165</v>
      </c>
      <c r="AE12">
        <v>0.9060486998331736</v>
      </c>
      <c r="AF12">
        <v>0.9061901449108446</v>
      </c>
      <c r="AG12">
        <v>0.90636359678921474</v>
      </c>
      <c r="AH12">
        <v>0.90654155712139217</v>
      </c>
      <c r="AI12">
        <v>0.90659137765063214</v>
      </c>
      <c r="AJ12">
        <v>0.90680722755433396</v>
      </c>
      <c r="AK12">
        <v>0.90694098458894923</v>
      </c>
      <c r="AL12">
        <v>0.90705136637524664</v>
      </c>
      <c r="AM12">
        <v>0.90719068516442136</v>
      </c>
    </row>
    <row r="13" spans="1:39" x14ac:dyDescent="0.25">
      <c r="A13">
        <f t="shared" si="0"/>
        <v>110</v>
      </c>
      <c r="B13" t="s">
        <v>31</v>
      </c>
      <c r="C13">
        <v>0.91138137957554777</v>
      </c>
      <c r="D13">
        <v>0.91343890823937046</v>
      </c>
      <c r="E13">
        <v>0.91359152050732528</v>
      </c>
      <c r="F13">
        <v>0.91390817710236882</v>
      </c>
      <c r="G13">
        <v>0.91458739089407104</v>
      </c>
      <c r="H13">
        <v>0.91568111834333532</v>
      </c>
      <c r="I13">
        <v>0.90657761781337332</v>
      </c>
      <c r="J13">
        <v>0.90660499520346527</v>
      </c>
      <c r="K13">
        <v>0.90659581951135404</v>
      </c>
      <c r="L13">
        <v>0.90674007908416354</v>
      </c>
      <c r="M13">
        <v>0.90689311789390659</v>
      </c>
      <c r="N13">
        <v>0.90705154997550363</v>
      </c>
      <c r="O13">
        <v>0.9071862040124119</v>
      </c>
      <c r="P13">
        <v>0.90738452606574749</v>
      </c>
      <c r="Q13">
        <v>0.90754426669094379</v>
      </c>
      <c r="R13">
        <v>0.907635283274417</v>
      </c>
      <c r="S13">
        <v>0.90772760363412253</v>
      </c>
      <c r="T13">
        <v>0.90781420866927021</v>
      </c>
      <c r="U13">
        <v>0.90788222762522519</v>
      </c>
      <c r="V13">
        <v>0.90835168928492416</v>
      </c>
      <c r="W13">
        <v>0.90897093843009114</v>
      </c>
      <c r="X13">
        <v>0.90976406171202573</v>
      </c>
      <c r="Y13">
        <v>0.91065337497536891</v>
      </c>
      <c r="Z13">
        <v>0.9113763122896984</v>
      </c>
      <c r="AA13">
        <v>0.91189169080769028</v>
      </c>
      <c r="AB13">
        <v>0.91230321740173226</v>
      </c>
      <c r="AC13">
        <v>0.91266255077644776</v>
      </c>
      <c r="AD13">
        <v>0.91299513377660546</v>
      </c>
      <c r="AE13">
        <v>0.91327245846587524</v>
      </c>
      <c r="AF13">
        <v>0.91353747556002107</v>
      </c>
      <c r="AG13">
        <v>0.91375769407735108</v>
      </c>
      <c r="AH13">
        <v>0.91398583583842175</v>
      </c>
      <c r="AI13">
        <v>0.91409768172210104</v>
      </c>
      <c r="AJ13">
        <v>0.91426243656873918</v>
      </c>
      <c r="AK13">
        <v>0.91442865927751416</v>
      </c>
      <c r="AL13">
        <v>0.91459084564462956</v>
      </c>
      <c r="AM13">
        <v>0.91472109101101973</v>
      </c>
    </row>
    <row r="14" spans="1:39" x14ac:dyDescent="0.25">
      <c r="A14">
        <f t="shared" si="0"/>
        <v>111</v>
      </c>
      <c r="B14" t="s">
        <v>31</v>
      </c>
      <c r="C14">
        <v>0.90505025329901068</v>
      </c>
      <c r="D14">
        <v>0.90513987041744304</v>
      </c>
      <c r="E14">
        <v>0.90529262968916124</v>
      </c>
      <c r="F14">
        <v>0.90452232749157913</v>
      </c>
      <c r="G14">
        <v>0.90319683436186737</v>
      </c>
      <c r="H14">
        <v>0.90276139235230946</v>
      </c>
      <c r="I14">
        <v>0.996</v>
      </c>
      <c r="J14">
        <v>0.996</v>
      </c>
      <c r="K14">
        <v>0.996</v>
      </c>
      <c r="L14">
        <v>0.996</v>
      </c>
      <c r="M14">
        <v>0.996</v>
      </c>
      <c r="N14">
        <v>0.996</v>
      </c>
      <c r="O14">
        <v>0.996</v>
      </c>
      <c r="P14">
        <v>0.996</v>
      </c>
      <c r="Q14">
        <v>0.996</v>
      </c>
      <c r="R14">
        <v>0.996</v>
      </c>
      <c r="S14">
        <v>0.996</v>
      </c>
      <c r="T14">
        <v>0.996</v>
      </c>
      <c r="U14">
        <v>0.996</v>
      </c>
      <c r="V14">
        <v>0.996</v>
      </c>
      <c r="W14">
        <v>0.996</v>
      </c>
      <c r="X14">
        <v>0.996</v>
      </c>
      <c r="Y14">
        <v>0.996</v>
      </c>
      <c r="Z14">
        <v>0.996</v>
      </c>
      <c r="AA14">
        <v>0.996</v>
      </c>
      <c r="AB14">
        <v>0.996</v>
      </c>
      <c r="AC14">
        <v>0.996</v>
      </c>
      <c r="AD14">
        <v>0.996</v>
      </c>
      <c r="AE14">
        <v>0.996</v>
      </c>
      <c r="AF14">
        <v>0.996</v>
      </c>
      <c r="AG14">
        <v>0.996</v>
      </c>
      <c r="AH14">
        <v>0.996</v>
      </c>
      <c r="AI14">
        <v>0.996</v>
      </c>
      <c r="AJ14">
        <v>0.996</v>
      </c>
      <c r="AK14">
        <v>0.996</v>
      </c>
      <c r="AL14">
        <v>0.996</v>
      </c>
      <c r="AM14">
        <v>0.996</v>
      </c>
    </row>
    <row r="15" spans="1:39" x14ac:dyDescent="0.25">
      <c r="A15">
        <f t="shared" si="0"/>
        <v>112</v>
      </c>
      <c r="B15" t="s">
        <v>31</v>
      </c>
      <c r="C15">
        <v>0.89597970717381337</v>
      </c>
      <c r="D15">
        <v>0.89621608576505263</v>
      </c>
      <c r="E15">
        <v>0.89630015704464228</v>
      </c>
      <c r="F15">
        <v>0.89630121569955512</v>
      </c>
      <c r="G15">
        <v>0.89720105142576601</v>
      </c>
      <c r="H15">
        <v>0.89780708702188394</v>
      </c>
      <c r="I15">
        <v>0.89889416035934477</v>
      </c>
      <c r="J15">
        <v>0.89961485320067169</v>
      </c>
      <c r="K15">
        <v>0.8989919279282057</v>
      </c>
      <c r="L15">
        <v>0.90036072710200532</v>
      </c>
      <c r="M15">
        <v>0.90130286523631098</v>
      </c>
      <c r="N15">
        <v>0.9020316425137852</v>
      </c>
      <c r="O15">
        <v>0.90274215028905225</v>
      </c>
      <c r="P15">
        <v>0.90343508631775471</v>
      </c>
      <c r="Q15">
        <v>0.90405061782644547</v>
      </c>
      <c r="R15">
        <v>0.90471830246053064</v>
      </c>
      <c r="S15">
        <v>0.90536065138267374</v>
      </c>
      <c r="T15">
        <v>0.90603872467408353</v>
      </c>
      <c r="U15">
        <v>0.90669252513858289</v>
      </c>
      <c r="V15">
        <v>0.90736057876402398</v>
      </c>
      <c r="W15">
        <v>0.90731356571613531</v>
      </c>
      <c r="X15">
        <v>0.90842275227586</v>
      </c>
      <c r="Y15">
        <v>0.90877612495235638</v>
      </c>
      <c r="Z15">
        <v>0.90900310469044643</v>
      </c>
      <c r="AA15">
        <v>0.90919293493981412</v>
      </c>
      <c r="AB15">
        <v>0.90936763111824936</v>
      </c>
      <c r="AC15">
        <v>0.90951630747374068</v>
      </c>
      <c r="AD15">
        <v>0.90966981701165861</v>
      </c>
      <c r="AE15">
        <v>0.90981307150510871</v>
      </c>
      <c r="AF15">
        <v>0.90995583080330966</v>
      </c>
      <c r="AG15">
        <v>0.91008869345278709</v>
      </c>
      <c r="AH15">
        <v>0.91022278149455516</v>
      </c>
      <c r="AI15">
        <v>0.90965299158990032</v>
      </c>
      <c r="AJ15">
        <v>0.91038365136148891</v>
      </c>
      <c r="AK15">
        <v>0.91055777240928204</v>
      </c>
      <c r="AL15">
        <v>0.91068965461585771</v>
      </c>
      <c r="AM15">
        <v>0.91082062699261235</v>
      </c>
    </row>
    <row r="16" spans="1:39" x14ac:dyDescent="0.25">
      <c r="A16">
        <f t="shared" si="0"/>
        <v>113</v>
      </c>
      <c r="B16" t="s">
        <v>31</v>
      </c>
      <c r="C16">
        <v>0.91115561653622523</v>
      </c>
      <c r="D16">
        <v>0.91116873031180123</v>
      </c>
      <c r="E16">
        <v>0.91680687284425777</v>
      </c>
      <c r="F16">
        <v>0.91705051329931897</v>
      </c>
      <c r="G16">
        <v>0.91754640713133306</v>
      </c>
      <c r="H16">
        <v>0.9185856109690046</v>
      </c>
      <c r="I16">
        <v>0.91429551308625312</v>
      </c>
      <c r="J16">
        <v>0.91439273365084006</v>
      </c>
      <c r="K16">
        <v>0.91419726455047101</v>
      </c>
      <c r="L16">
        <v>0.91460824396784324</v>
      </c>
      <c r="M16">
        <v>0.9146356901142294</v>
      </c>
      <c r="N16">
        <v>0.91471419094529727</v>
      </c>
      <c r="O16">
        <v>0.9147981893359316</v>
      </c>
      <c r="P16">
        <v>0.91488313608152771</v>
      </c>
      <c r="Q16">
        <v>0.91495777327059813</v>
      </c>
      <c r="R16">
        <v>0.91503825982418541</v>
      </c>
      <c r="S16">
        <v>0.91511506554831046</v>
      </c>
      <c r="T16">
        <v>0.9151840165775682</v>
      </c>
      <c r="U16">
        <v>0.91524807372901151</v>
      </c>
      <c r="V16">
        <v>0.91531303663438246</v>
      </c>
      <c r="W16">
        <v>0.91528698449795265</v>
      </c>
      <c r="X16">
        <v>0.91541168929186278</v>
      </c>
      <c r="Y16">
        <v>0.91548566942694731</v>
      </c>
      <c r="Z16">
        <v>0.91554429437799834</v>
      </c>
      <c r="AA16">
        <v>0.91559663650490908</v>
      </c>
      <c r="AB16">
        <v>0.91564454094380943</v>
      </c>
      <c r="AC16">
        <v>0.91568789692258679</v>
      </c>
      <c r="AD16">
        <v>0.91573190546058714</v>
      </c>
      <c r="AE16">
        <v>0.91577350087328047</v>
      </c>
      <c r="AF16">
        <v>0.91581541575461101</v>
      </c>
      <c r="AG16">
        <v>0.91585494735601647</v>
      </c>
      <c r="AH16">
        <v>0.9158953023897235</v>
      </c>
      <c r="AI16">
        <v>0.9157534836310175</v>
      </c>
      <c r="AJ16">
        <v>0.91592300874955146</v>
      </c>
      <c r="AK16">
        <v>0.91598845653343508</v>
      </c>
      <c r="AL16">
        <v>0.91603348277405572</v>
      </c>
      <c r="AM16">
        <v>0.91607620077484497</v>
      </c>
    </row>
    <row r="17" spans="1:39" x14ac:dyDescent="0.25">
      <c r="A17">
        <f t="shared" si="0"/>
        <v>114</v>
      </c>
      <c r="B17" t="s">
        <v>31</v>
      </c>
      <c r="C17">
        <v>0.88171957303205339</v>
      </c>
      <c r="D17">
        <v>0.88116164292413535</v>
      </c>
      <c r="E17">
        <v>0.88382632550850393</v>
      </c>
      <c r="F17">
        <v>0.88192673925993459</v>
      </c>
      <c r="G17">
        <v>0.88285073076168152</v>
      </c>
      <c r="H17">
        <v>0.88345433414780739</v>
      </c>
      <c r="I17">
        <v>0.996</v>
      </c>
      <c r="J17">
        <v>0.996</v>
      </c>
      <c r="K17">
        <v>0.996</v>
      </c>
      <c r="L17">
        <v>0.996</v>
      </c>
      <c r="M17">
        <v>0.996</v>
      </c>
      <c r="N17">
        <v>0.996</v>
      </c>
      <c r="O17">
        <v>0.996</v>
      </c>
      <c r="P17">
        <v>0.996</v>
      </c>
      <c r="Q17">
        <v>0.996</v>
      </c>
      <c r="R17">
        <v>0.996</v>
      </c>
      <c r="S17">
        <v>0.996</v>
      </c>
      <c r="T17">
        <v>0.996</v>
      </c>
      <c r="U17">
        <v>0.996</v>
      </c>
      <c r="V17">
        <v>0.996</v>
      </c>
      <c r="W17">
        <v>0.996</v>
      </c>
      <c r="X17">
        <v>0.996</v>
      </c>
      <c r="Y17">
        <v>0.996</v>
      </c>
      <c r="Z17">
        <v>0.996</v>
      </c>
      <c r="AA17">
        <v>0.996</v>
      </c>
      <c r="AB17">
        <v>0.996</v>
      </c>
      <c r="AC17">
        <v>0.996</v>
      </c>
      <c r="AD17">
        <v>0.996</v>
      </c>
      <c r="AE17">
        <v>0.996</v>
      </c>
      <c r="AF17">
        <v>0.996</v>
      </c>
      <c r="AG17">
        <v>0.996</v>
      </c>
      <c r="AH17">
        <v>0.996</v>
      </c>
      <c r="AI17">
        <v>0.996</v>
      </c>
      <c r="AJ17">
        <v>0.996</v>
      </c>
      <c r="AK17">
        <v>0.996</v>
      </c>
      <c r="AL17">
        <v>0.996</v>
      </c>
      <c r="AM17">
        <v>0.996</v>
      </c>
    </row>
    <row r="18" spans="1:39" x14ac:dyDescent="0.25">
      <c r="A18">
        <f t="shared" si="0"/>
        <v>115</v>
      </c>
      <c r="B18" t="s">
        <v>31</v>
      </c>
      <c r="C18">
        <v>0.996</v>
      </c>
      <c r="D18">
        <v>0.996</v>
      </c>
      <c r="E18">
        <v>0.996</v>
      </c>
      <c r="F18">
        <v>0.996</v>
      </c>
      <c r="G18">
        <v>0.996</v>
      </c>
      <c r="H18">
        <v>0.996</v>
      </c>
      <c r="I18">
        <v>0.996</v>
      </c>
      <c r="J18">
        <v>0.996</v>
      </c>
      <c r="K18">
        <v>0.996</v>
      </c>
      <c r="L18">
        <v>0.996</v>
      </c>
      <c r="M18">
        <v>0.996</v>
      </c>
      <c r="N18">
        <v>0.996</v>
      </c>
      <c r="O18">
        <v>0.996</v>
      </c>
      <c r="P18">
        <v>0.996</v>
      </c>
      <c r="Q18">
        <v>0.996</v>
      </c>
      <c r="R18">
        <v>0.996</v>
      </c>
      <c r="S18">
        <v>0.996</v>
      </c>
      <c r="T18">
        <v>0.996</v>
      </c>
      <c r="U18">
        <v>0.996</v>
      </c>
      <c r="V18">
        <v>0.996</v>
      </c>
      <c r="W18">
        <v>0.996</v>
      </c>
      <c r="X18">
        <v>0.996</v>
      </c>
      <c r="Y18">
        <v>0.996</v>
      </c>
      <c r="Z18">
        <v>0.90803037939177667</v>
      </c>
      <c r="AA18">
        <v>0.9090108486044659</v>
      </c>
      <c r="AB18">
        <v>0.90950876276281234</v>
      </c>
      <c r="AC18">
        <v>0.90988124951264637</v>
      </c>
      <c r="AD18">
        <v>0.91024370766170748</v>
      </c>
      <c r="AE18">
        <v>0.91056044591585472</v>
      </c>
      <c r="AF18">
        <v>0.91086525104270577</v>
      </c>
      <c r="AG18">
        <v>0.91113577171820204</v>
      </c>
      <c r="AH18">
        <v>0.91139891772627335</v>
      </c>
      <c r="AI18">
        <v>0.91139442087622291</v>
      </c>
      <c r="AJ18">
        <v>0.9118683181995092</v>
      </c>
      <c r="AK18">
        <v>0.91212525193610594</v>
      </c>
      <c r="AL18">
        <v>0.91231513236081663</v>
      </c>
      <c r="AM18">
        <v>0.91250129252412226</v>
      </c>
    </row>
    <row r="19" spans="1:39" x14ac:dyDescent="0.25">
      <c r="A19">
        <f t="shared" si="0"/>
        <v>116</v>
      </c>
      <c r="B19" t="s">
        <v>31</v>
      </c>
      <c r="C19">
        <v>0.996</v>
      </c>
      <c r="D19">
        <v>0.996</v>
      </c>
      <c r="E19">
        <v>0.996</v>
      </c>
      <c r="F19">
        <v>0.996</v>
      </c>
      <c r="G19">
        <v>0.996</v>
      </c>
      <c r="H19">
        <v>0.996</v>
      </c>
      <c r="I19">
        <v>0.996</v>
      </c>
      <c r="J19">
        <v>0.996</v>
      </c>
      <c r="K19">
        <v>0.996</v>
      </c>
      <c r="L19">
        <v>0.996</v>
      </c>
      <c r="M19">
        <v>0.996</v>
      </c>
      <c r="N19">
        <v>0.996</v>
      </c>
      <c r="O19">
        <v>0.996</v>
      </c>
      <c r="P19">
        <v>0.996</v>
      </c>
      <c r="Q19">
        <v>0.996</v>
      </c>
      <c r="R19">
        <v>0.996</v>
      </c>
      <c r="S19">
        <v>0.996</v>
      </c>
      <c r="T19">
        <v>0.996</v>
      </c>
      <c r="U19">
        <v>0.996</v>
      </c>
      <c r="V19">
        <v>0.996</v>
      </c>
      <c r="W19">
        <v>0.996</v>
      </c>
      <c r="X19">
        <v>0.996</v>
      </c>
      <c r="Y19">
        <v>0.91658161008932504</v>
      </c>
      <c r="Z19">
        <v>0.9170451559559788</v>
      </c>
      <c r="AA19">
        <v>0.91739171712180845</v>
      </c>
      <c r="AB19">
        <v>0.91764843476056379</v>
      </c>
      <c r="AC19">
        <v>0.91786835834294744</v>
      </c>
      <c r="AD19">
        <v>0.91802415527080938</v>
      </c>
      <c r="AE19">
        <v>0.91820732321534693</v>
      </c>
      <c r="AF19">
        <v>0.91833016917179788</v>
      </c>
      <c r="AG19">
        <v>0.91849485088220317</v>
      </c>
      <c r="AH19">
        <v>0.91863737549303304</v>
      </c>
      <c r="AI19">
        <v>0.91873055034735207</v>
      </c>
      <c r="AJ19">
        <v>0.91882900591554972</v>
      </c>
      <c r="AK19">
        <v>0.91889996017996234</v>
      </c>
      <c r="AL19">
        <v>0.91895144886418534</v>
      </c>
      <c r="AM19">
        <v>0.91908635033568142</v>
      </c>
    </row>
    <row r="20" spans="1:39" x14ac:dyDescent="0.25">
      <c r="A20">
        <f t="shared" si="0"/>
        <v>117</v>
      </c>
      <c r="B20" t="s">
        <v>31</v>
      </c>
      <c r="C20">
        <v>0.996</v>
      </c>
      <c r="D20">
        <v>0.996</v>
      </c>
      <c r="E20">
        <v>0.996</v>
      </c>
      <c r="F20">
        <v>0.996</v>
      </c>
      <c r="G20">
        <v>0.996</v>
      </c>
      <c r="H20">
        <v>0.996</v>
      </c>
      <c r="I20">
        <v>0.996</v>
      </c>
      <c r="J20">
        <v>0.996</v>
      </c>
      <c r="K20">
        <v>0.996</v>
      </c>
      <c r="L20">
        <v>0.996</v>
      </c>
      <c r="M20">
        <v>0.996</v>
      </c>
      <c r="N20">
        <v>0.996</v>
      </c>
      <c r="O20">
        <v>0.996</v>
      </c>
      <c r="P20">
        <v>0.996</v>
      </c>
      <c r="Q20">
        <v>0.996</v>
      </c>
      <c r="R20">
        <v>0.996</v>
      </c>
      <c r="S20">
        <v>0.996</v>
      </c>
      <c r="T20">
        <v>0.996</v>
      </c>
      <c r="U20">
        <v>0.996</v>
      </c>
      <c r="V20">
        <v>0.996</v>
      </c>
      <c r="W20">
        <v>0.91431612923709393</v>
      </c>
      <c r="X20">
        <v>0.91596843070975453</v>
      </c>
      <c r="Y20">
        <v>0.91649651940209165</v>
      </c>
      <c r="Z20">
        <v>0.91680009076702462</v>
      </c>
      <c r="AA20">
        <v>0.91711125438332597</v>
      </c>
      <c r="AB20">
        <v>0.91738196635075986</v>
      </c>
      <c r="AC20">
        <v>0.91764918338692381</v>
      </c>
      <c r="AD20">
        <v>0.91784812584229436</v>
      </c>
      <c r="AE20">
        <v>0.91805890866956741</v>
      </c>
      <c r="AF20">
        <v>0.91819368595063711</v>
      </c>
      <c r="AG20">
        <v>0.91836800757220294</v>
      </c>
      <c r="AH20">
        <v>0.91852757603229951</v>
      </c>
      <c r="AI20">
        <v>0.91863654346713985</v>
      </c>
      <c r="AJ20">
        <v>0.91873057354121823</v>
      </c>
      <c r="AK20">
        <v>0.91881192457629068</v>
      </c>
      <c r="AL20">
        <v>0.91888697364265526</v>
      </c>
      <c r="AM20">
        <v>0.91903350058581967</v>
      </c>
    </row>
    <row r="21" spans="1:39" x14ac:dyDescent="0.25">
      <c r="A21">
        <f t="shared" si="0"/>
        <v>118</v>
      </c>
      <c r="B21" t="s">
        <v>31</v>
      </c>
      <c r="C21">
        <v>0.996</v>
      </c>
      <c r="D21">
        <v>0.996</v>
      </c>
      <c r="E21">
        <v>0.996</v>
      </c>
      <c r="F21">
        <v>0.996</v>
      </c>
      <c r="G21">
        <v>0.996</v>
      </c>
      <c r="H21">
        <v>0.996</v>
      </c>
      <c r="I21">
        <v>0.996</v>
      </c>
      <c r="J21">
        <v>0.996</v>
      </c>
      <c r="K21">
        <v>0.996</v>
      </c>
      <c r="L21">
        <v>0.996</v>
      </c>
      <c r="M21">
        <v>0.996</v>
      </c>
      <c r="N21">
        <v>0.996</v>
      </c>
      <c r="O21">
        <v>0.996</v>
      </c>
      <c r="P21">
        <v>0.996</v>
      </c>
      <c r="Q21">
        <v>0.996</v>
      </c>
      <c r="R21">
        <v>0.996</v>
      </c>
      <c r="S21">
        <v>0.996</v>
      </c>
      <c r="T21">
        <v>0.996</v>
      </c>
      <c r="U21">
        <v>0.996</v>
      </c>
      <c r="V21">
        <v>0.91313566383869749</v>
      </c>
      <c r="W21">
        <v>0.91490195815678788</v>
      </c>
      <c r="X21">
        <v>0.91628352269194913</v>
      </c>
      <c r="Y21">
        <v>0.91647158654563343</v>
      </c>
      <c r="Z21">
        <v>0.91667077033523936</v>
      </c>
      <c r="AA21">
        <v>0.9169261864053212</v>
      </c>
      <c r="AB21">
        <v>0.91712786871053542</v>
      </c>
      <c r="AC21">
        <v>0.91733056672630497</v>
      </c>
      <c r="AD21">
        <v>0.91751407343292046</v>
      </c>
      <c r="AE21">
        <v>0.91769671606304037</v>
      </c>
      <c r="AF21">
        <v>0.91785451439898735</v>
      </c>
      <c r="AG21">
        <v>0.9180475020854133</v>
      </c>
      <c r="AH21">
        <v>0.9181974281141112</v>
      </c>
      <c r="AI21">
        <v>0.91828854509486912</v>
      </c>
      <c r="AJ21">
        <v>0.9184176595574296</v>
      </c>
      <c r="AK21">
        <v>0.91849237779402548</v>
      </c>
      <c r="AL21">
        <v>0.91855406214753899</v>
      </c>
      <c r="AM21">
        <v>0.91873130800521252</v>
      </c>
    </row>
    <row r="22" spans="1:39" x14ac:dyDescent="0.25">
      <c r="A22">
        <f t="shared" si="0"/>
        <v>119</v>
      </c>
      <c r="B22" t="s">
        <v>31</v>
      </c>
      <c r="C22">
        <v>0.996</v>
      </c>
      <c r="D22">
        <v>0.996</v>
      </c>
      <c r="E22">
        <v>0.996</v>
      </c>
      <c r="F22">
        <v>0.996</v>
      </c>
      <c r="G22">
        <v>0.996</v>
      </c>
      <c r="H22">
        <v>0.996</v>
      </c>
      <c r="I22">
        <v>0.996</v>
      </c>
      <c r="J22">
        <v>0.996</v>
      </c>
      <c r="K22">
        <v>0.996</v>
      </c>
      <c r="L22">
        <v>0.996</v>
      </c>
      <c r="M22">
        <v>0.996</v>
      </c>
      <c r="N22">
        <v>0.996</v>
      </c>
      <c r="O22">
        <v>0.996</v>
      </c>
      <c r="P22">
        <v>0.996</v>
      </c>
      <c r="Q22">
        <v>0.996</v>
      </c>
      <c r="R22">
        <v>0.996</v>
      </c>
      <c r="S22">
        <v>0.996</v>
      </c>
      <c r="T22">
        <v>0.90415108054049931</v>
      </c>
      <c r="U22">
        <v>0.90514876176565762</v>
      </c>
      <c r="V22">
        <v>0.90581734540544045</v>
      </c>
      <c r="W22">
        <v>0.90657210758905615</v>
      </c>
      <c r="X22">
        <v>0.90731110161162354</v>
      </c>
      <c r="Y22">
        <v>0.90795106298976358</v>
      </c>
      <c r="Z22">
        <v>0.90854866996156725</v>
      </c>
      <c r="AA22">
        <v>0.90909637825362866</v>
      </c>
      <c r="AB22">
        <v>0.90962790086752698</v>
      </c>
      <c r="AC22">
        <v>0.91013756675280932</v>
      </c>
      <c r="AD22">
        <v>0.91064119879382599</v>
      </c>
      <c r="AE22">
        <v>0.91111250763526019</v>
      </c>
      <c r="AF22">
        <v>0.91158034254829978</v>
      </c>
      <c r="AG22">
        <v>0.91201884535528421</v>
      </c>
      <c r="AH22">
        <v>0.91251744596390105</v>
      </c>
      <c r="AI22">
        <v>0.91265376534863474</v>
      </c>
      <c r="AJ22">
        <v>0.91365613475576191</v>
      </c>
      <c r="AK22">
        <v>0.91421028870447973</v>
      </c>
      <c r="AL22">
        <v>0.91446565561287585</v>
      </c>
      <c r="AM22">
        <v>0.91459323179452745</v>
      </c>
    </row>
    <row r="23" spans="1:39" x14ac:dyDescent="0.25">
      <c r="A23">
        <f t="shared" si="0"/>
        <v>120</v>
      </c>
      <c r="B23" t="s">
        <v>31</v>
      </c>
      <c r="C23">
        <v>0.996</v>
      </c>
      <c r="D23">
        <v>0.996</v>
      </c>
      <c r="E23">
        <v>0.996</v>
      </c>
      <c r="F23">
        <v>0.996</v>
      </c>
      <c r="G23">
        <v>0.996</v>
      </c>
      <c r="H23">
        <v>0.996</v>
      </c>
      <c r="I23">
        <v>0.996</v>
      </c>
      <c r="J23">
        <v>0.996</v>
      </c>
      <c r="K23">
        <v>0.996</v>
      </c>
      <c r="L23">
        <v>0.996</v>
      </c>
      <c r="M23">
        <v>0.996</v>
      </c>
      <c r="N23">
        <v>0.996</v>
      </c>
      <c r="O23">
        <v>0.996</v>
      </c>
      <c r="P23">
        <v>0.996</v>
      </c>
      <c r="Q23">
        <v>0.996</v>
      </c>
      <c r="R23">
        <v>0.996</v>
      </c>
      <c r="S23">
        <v>0.996</v>
      </c>
      <c r="T23">
        <v>0.996</v>
      </c>
      <c r="U23">
        <v>0.996</v>
      </c>
      <c r="V23">
        <v>0.996</v>
      </c>
      <c r="W23">
        <v>0.996</v>
      </c>
      <c r="X23">
        <v>0.996</v>
      </c>
      <c r="Y23">
        <v>0.996</v>
      </c>
      <c r="Z23">
        <v>0.996</v>
      </c>
      <c r="AA23">
        <v>0.996</v>
      </c>
      <c r="AB23">
        <v>0.996</v>
      </c>
      <c r="AC23">
        <v>0.996</v>
      </c>
      <c r="AD23">
        <v>0.996</v>
      </c>
      <c r="AE23">
        <v>0.996</v>
      </c>
      <c r="AF23">
        <v>0.996</v>
      </c>
      <c r="AG23">
        <v>0.996</v>
      </c>
      <c r="AH23">
        <v>0.996</v>
      </c>
      <c r="AI23">
        <v>0.996</v>
      </c>
      <c r="AJ23">
        <v>0.996</v>
      </c>
      <c r="AK23">
        <v>0.996</v>
      </c>
      <c r="AL23">
        <v>0.996</v>
      </c>
      <c r="AM23">
        <v>0.996</v>
      </c>
    </row>
    <row r="24" spans="1:39" x14ac:dyDescent="0.25">
      <c r="A24">
        <f t="shared" si="0"/>
        <v>121</v>
      </c>
      <c r="B24" t="s">
        <v>31</v>
      </c>
      <c r="C24">
        <v>0.996</v>
      </c>
      <c r="D24">
        <v>0.996</v>
      </c>
      <c r="E24">
        <v>0.996</v>
      </c>
      <c r="F24">
        <v>0.996</v>
      </c>
      <c r="G24">
        <v>0.996</v>
      </c>
      <c r="H24">
        <v>0.996</v>
      </c>
      <c r="I24">
        <v>0.996</v>
      </c>
      <c r="J24">
        <v>0.996</v>
      </c>
      <c r="K24">
        <v>0.996</v>
      </c>
      <c r="L24">
        <v>0.996</v>
      </c>
      <c r="M24">
        <v>0.996</v>
      </c>
      <c r="N24">
        <v>0.996</v>
      </c>
      <c r="O24">
        <v>0.996</v>
      </c>
      <c r="P24">
        <v>0.996</v>
      </c>
      <c r="Q24">
        <v>0.996</v>
      </c>
      <c r="R24">
        <v>0.996</v>
      </c>
      <c r="S24">
        <v>0.996</v>
      </c>
      <c r="T24">
        <v>0.996</v>
      </c>
      <c r="U24">
        <v>0.996</v>
      </c>
      <c r="V24">
        <v>0.996</v>
      </c>
      <c r="W24">
        <v>0.996</v>
      </c>
      <c r="X24">
        <v>0.996</v>
      </c>
      <c r="Y24">
        <v>0.996</v>
      </c>
      <c r="Z24">
        <v>0.996</v>
      </c>
      <c r="AA24">
        <v>0.996</v>
      </c>
      <c r="AB24">
        <v>0.996</v>
      </c>
      <c r="AC24">
        <v>0.996</v>
      </c>
      <c r="AD24">
        <v>0.996</v>
      </c>
      <c r="AE24">
        <v>0.996</v>
      </c>
      <c r="AF24">
        <v>0.996</v>
      </c>
      <c r="AG24">
        <v>0.996</v>
      </c>
      <c r="AH24">
        <v>0.996</v>
      </c>
      <c r="AI24">
        <v>0.996</v>
      </c>
      <c r="AJ24">
        <v>0.996</v>
      </c>
      <c r="AK24">
        <v>0.996</v>
      </c>
      <c r="AL24">
        <v>0.996</v>
      </c>
      <c r="AM24">
        <v>0.996</v>
      </c>
    </row>
    <row r="25" spans="1:39" x14ac:dyDescent="0.25">
      <c r="A25">
        <f t="shared" si="0"/>
        <v>122</v>
      </c>
      <c r="B25" t="s">
        <v>31</v>
      </c>
      <c r="C25">
        <v>0.996</v>
      </c>
      <c r="D25">
        <v>0.996</v>
      </c>
      <c r="E25">
        <v>0.996</v>
      </c>
      <c r="F25">
        <v>0.996</v>
      </c>
      <c r="G25">
        <v>0.996</v>
      </c>
      <c r="H25">
        <v>0.996</v>
      </c>
      <c r="I25">
        <v>0.996</v>
      </c>
      <c r="J25">
        <v>0.996</v>
      </c>
      <c r="K25">
        <v>0.996</v>
      </c>
      <c r="L25">
        <v>0.996</v>
      </c>
      <c r="M25">
        <v>0.996</v>
      </c>
      <c r="N25">
        <v>0.996</v>
      </c>
      <c r="O25">
        <v>0.996</v>
      </c>
      <c r="P25">
        <v>0.996</v>
      </c>
      <c r="Q25">
        <v>0.996</v>
      </c>
      <c r="R25">
        <v>0.996</v>
      </c>
      <c r="S25">
        <v>0.996</v>
      </c>
      <c r="T25">
        <v>0.996</v>
      </c>
      <c r="U25">
        <v>0.996</v>
      </c>
      <c r="V25">
        <v>0.996</v>
      </c>
      <c r="W25">
        <v>0.996</v>
      </c>
      <c r="X25">
        <v>0.996</v>
      </c>
      <c r="Y25">
        <v>0.996</v>
      </c>
      <c r="Z25">
        <v>0.996</v>
      </c>
      <c r="AA25">
        <v>0.996</v>
      </c>
      <c r="AB25">
        <v>0.996</v>
      </c>
      <c r="AC25">
        <v>0.996</v>
      </c>
      <c r="AD25">
        <v>0.996</v>
      </c>
      <c r="AE25">
        <v>0.996</v>
      </c>
      <c r="AF25">
        <v>0.996</v>
      </c>
      <c r="AG25">
        <v>0.996</v>
      </c>
      <c r="AH25">
        <v>0.996</v>
      </c>
      <c r="AI25">
        <v>0.996</v>
      </c>
      <c r="AJ25">
        <v>0.996</v>
      </c>
      <c r="AK25">
        <v>0.996</v>
      </c>
      <c r="AL25">
        <v>0.996</v>
      </c>
      <c r="AM25">
        <v>0.996</v>
      </c>
    </row>
    <row r="26" spans="1:39" x14ac:dyDescent="0.25">
      <c r="A26">
        <f t="shared" si="0"/>
        <v>123</v>
      </c>
      <c r="B26" t="s">
        <v>31</v>
      </c>
      <c r="C26">
        <v>0.996</v>
      </c>
      <c r="D26">
        <v>0.996</v>
      </c>
      <c r="E26">
        <v>0.996</v>
      </c>
      <c r="F26">
        <v>0.996</v>
      </c>
      <c r="G26">
        <v>0.996</v>
      </c>
      <c r="H26">
        <v>0.996</v>
      </c>
      <c r="I26">
        <v>0.996</v>
      </c>
      <c r="J26">
        <v>0.996</v>
      </c>
      <c r="K26">
        <v>0.996</v>
      </c>
      <c r="L26">
        <v>0.996</v>
      </c>
      <c r="M26">
        <v>0.996</v>
      </c>
      <c r="N26">
        <v>0.996</v>
      </c>
      <c r="O26">
        <v>0.996</v>
      </c>
      <c r="P26">
        <v>0.996</v>
      </c>
      <c r="Q26">
        <v>0.996</v>
      </c>
      <c r="R26">
        <v>0.996</v>
      </c>
      <c r="S26">
        <v>0.996</v>
      </c>
      <c r="T26">
        <v>0.996</v>
      </c>
      <c r="U26">
        <v>0.996</v>
      </c>
      <c r="V26">
        <v>0.996</v>
      </c>
      <c r="W26">
        <v>0.996</v>
      </c>
      <c r="X26">
        <v>0.996</v>
      </c>
      <c r="Y26">
        <v>0.996</v>
      </c>
      <c r="Z26">
        <v>0.996</v>
      </c>
      <c r="AA26">
        <v>0.996</v>
      </c>
      <c r="AB26">
        <v>0.87542686061190589</v>
      </c>
      <c r="AC26">
        <v>0.87972715287206193</v>
      </c>
      <c r="AD26">
        <v>0.88260578745227702</v>
      </c>
      <c r="AE26">
        <v>0.88469777123784721</v>
      </c>
      <c r="AF26">
        <v>0.88641989612001437</v>
      </c>
      <c r="AG26">
        <v>0.88777645945703187</v>
      </c>
      <c r="AH26">
        <v>0.88902549629957461</v>
      </c>
      <c r="AI26">
        <v>0.89013256086088088</v>
      </c>
      <c r="AJ26">
        <v>0.89111584426437918</v>
      </c>
      <c r="AK26">
        <v>0.89203585511656813</v>
      </c>
      <c r="AL26">
        <v>0.89283616884136663</v>
      </c>
      <c r="AM26">
        <v>0.89366473347604436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3:AM26"/>
  <sheetViews>
    <sheetView workbookViewId="0">
      <selection activeCell="A3" sqref="A3:A26"/>
    </sheetView>
  </sheetViews>
  <sheetFormatPr defaultRowHeight="15" x14ac:dyDescent="0.25"/>
  <sheetData>
    <row r="3" spans="1:39" x14ac:dyDescent="0.25">
      <c r="A3">
        <v>100</v>
      </c>
      <c r="B3" t="s">
        <v>32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0</v>
      </c>
      <c r="AM3" s="8">
        <v>0</v>
      </c>
    </row>
    <row r="4" spans="1:39" x14ac:dyDescent="0.25">
      <c r="A4">
        <f>A3+1</f>
        <v>101</v>
      </c>
      <c r="B4" t="s">
        <v>32</v>
      </c>
      <c r="C4" s="8">
        <v>11.203925047295693</v>
      </c>
      <c r="D4" s="8">
        <v>11.15025798771264</v>
      </c>
      <c r="E4" s="8">
        <v>11.711125218016115</v>
      </c>
      <c r="F4" s="8">
        <v>12.022205972613834</v>
      </c>
      <c r="G4" s="8">
        <v>12.280029064676205</v>
      </c>
      <c r="H4" s="8">
        <v>11.899719472715738</v>
      </c>
      <c r="I4" s="8">
        <v>12.366724038942673</v>
      </c>
      <c r="J4" s="8">
        <v>12.381693424888985</v>
      </c>
      <c r="K4" s="8">
        <v>12.77731188597827</v>
      </c>
      <c r="L4" s="8">
        <v>12.946460003732142</v>
      </c>
      <c r="M4" s="8">
        <v>13.195927520424917</v>
      </c>
      <c r="N4" s="8">
        <v>13.531572291540297</v>
      </c>
      <c r="O4" s="8">
        <v>13.915463506503851</v>
      </c>
      <c r="P4" s="8">
        <v>14.262877141690995</v>
      </c>
      <c r="Q4" s="8">
        <v>14.762263359043496</v>
      </c>
      <c r="R4" s="8">
        <v>15.234136332260359</v>
      </c>
      <c r="S4" s="8">
        <v>15.676652472224063</v>
      </c>
      <c r="T4" s="8">
        <v>16.224887158791667</v>
      </c>
      <c r="U4" s="8">
        <v>17.073704043381305</v>
      </c>
      <c r="V4" s="8">
        <v>17.717692219519559</v>
      </c>
      <c r="W4" s="8">
        <v>19.595747912192511</v>
      </c>
      <c r="X4" s="8">
        <v>21.11095225963442</v>
      </c>
      <c r="Y4" s="8">
        <v>23.47780937160104</v>
      </c>
      <c r="Z4" s="8">
        <v>28.44503167706884</v>
      </c>
      <c r="AA4" s="8">
        <v>29.343101234855801</v>
      </c>
      <c r="AB4" s="8">
        <v>33.010635457938378</v>
      </c>
      <c r="AC4" s="8">
        <v>37.318833434226143</v>
      </c>
      <c r="AD4" s="8">
        <v>41.765177959471174</v>
      </c>
      <c r="AE4" s="8">
        <v>49.263960420304144</v>
      </c>
      <c r="AF4" s="8">
        <v>105.77900672594974</v>
      </c>
      <c r="AG4" s="8">
        <v>110.25442043621685</v>
      </c>
      <c r="AH4" s="8">
        <v>109.22351929227315</v>
      </c>
      <c r="AI4" s="8">
        <v>116.5862628192979</v>
      </c>
      <c r="AJ4" s="8">
        <v>121.30618279283209</v>
      </c>
      <c r="AK4" s="8">
        <v>126.55289657968947</v>
      </c>
      <c r="AL4" s="8">
        <v>128.34478166409716</v>
      </c>
      <c r="AM4" s="8">
        <v>132.36299688232597</v>
      </c>
    </row>
    <row r="5" spans="1:39" x14ac:dyDescent="0.25">
      <c r="A5">
        <f t="shared" ref="A5:A26" si="0">A4+1</f>
        <v>102</v>
      </c>
      <c r="B5" t="s">
        <v>32</v>
      </c>
      <c r="C5" s="8">
        <v>8.1955249485270212</v>
      </c>
      <c r="D5" s="8">
        <v>8.385137501902868</v>
      </c>
      <c r="E5" s="8">
        <v>8.3317210781175621</v>
      </c>
      <c r="F5" s="8">
        <v>8.5878523991780824</v>
      </c>
      <c r="G5" s="8">
        <v>9.0889263367340796</v>
      </c>
      <c r="H5" s="8">
        <v>8.3287374835047547</v>
      </c>
      <c r="I5" s="8">
        <v>8.8258761957525991</v>
      </c>
      <c r="J5" s="8">
        <v>8.3923022800575922</v>
      </c>
      <c r="K5" s="8">
        <v>8.9533747640880623</v>
      </c>
      <c r="L5" s="8">
        <v>9.0702962065617907</v>
      </c>
      <c r="M5" s="8">
        <v>9.2269356628250403</v>
      </c>
      <c r="N5" s="8">
        <v>9.3800501712579649</v>
      </c>
      <c r="O5" s="8">
        <v>9.6948473791327316</v>
      </c>
      <c r="P5" s="8">
        <v>11.152870414586376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39" x14ac:dyDescent="0.25">
      <c r="A6">
        <f t="shared" si="0"/>
        <v>103</v>
      </c>
      <c r="B6" t="s">
        <v>32</v>
      </c>
      <c r="C6" s="8">
        <v>59.221722018781719</v>
      </c>
      <c r="D6" s="8">
        <v>60.71718087627918</v>
      </c>
      <c r="E6" s="8">
        <v>51.125340905945144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39" x14ac:dyDescent="0.25">
      <c r="A7">
        <f t="shared" si="0"/>
        <v>104</v>
      </c>
      <c r="B7" t="s">
        <v>32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39" x14ac:dyDescent="0.25">
      <c r="A8">
        <f t="shared" si="0"/>
        <v>105</v>
      </c>
      <c r="B8" t="s">
        <v>32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39" x14ac:dyDescent="0.25">
      <c r="A9">
        <f t="shared" si="0"/>
        <v>106</v>
      </c>
      <c r="B9" t="s">
        <v>32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1.968661686406179E-6</v>
      </c>
      <c r="AA9" s="8">
        <v>4.5392669636523208E-5</v>
      </c>
      <c r="AB9" s="8">
        <v>1.4418454216291228E-4</v>
      </c>
      <c r="AC9" s="8">
        <v>3.9986545561858519E-4</v>
      </c>
      <c r="AD9" s="8">
        <v>9.3780845612597514E-4</v>
      </c>
      <c r="AE9" s="8">
        <v>2.1202384339131792E-3</v>
      </c>
      <c r="AF9" s="8">
        <v>5.3314193549481347E-3</v>
      </c>
      <c r="AG9" s="8">
        <v>1.000616931540918E-2</v>
      </c>
      <c r="AH9" s="8">
        <v>1.9444002264209087E-2</v>
      </c>
      <c r="AI9" s="8">
        <v>3.6717462564730567E-2</v>
      </c>
      <c r="AJ9" s="8">
        <v>7.1163601185118552E-2</v>
      </c>
      <c r="AK9" s="8">
        <v>0.14833112300727316</v>
      </c>
      <c r="AL9" s="8">
        <v>0.21767028465071581</v>
      </c>
      <c r="AM9" s="8">
        <v>0.4320142167947445</v>
      </c>
    </row>
    <row r="10" spans="1:39" x14ac:dyDescent="0.25">
      <c r="A10">
        <f t="shared" si="0"/>
        <v>107</v>
      </c>
      <c r="B10" t="s">
        <v>32</v>
      </c>
      <c r="C10" s="8">
        <v>51.13404284638149</v>
      </c>
      <c r="D10" s="8">
        <v>53.069476431953952</v>
      </c>
      <c r="E10" s="8">
        <v>59.085376577035774</v>
      </c>
      <c r="F10" s="8">
        <v>56.533114650897566</v>
      </c>
      <c r="G10" s="8">
        <v>59.677450905398295</v>
      </c>
      <c r="H10" s="8">
        <v>71.084736199905393</v>
      </c>
      <c r="I10" s="8">
        <v>64.614191629031097</v>
      </c>
      <c r="J10" s="8">
        <v>63.73433897498456</v>
      </c>
      <c r="K10" s="8">
        <v>63.214215337101322</v>
      </c>
      <c r="L10" s="8">
        <v>64.754401841334328</v>
      </c>
      <c r="M10" s="8">
        <v>64.842149605388741</v>
      </c>
      <c r="N10" s="8">
        <v>65.304758467165314</v>
      </c>
      <c r="O10" s="8">
        <v>65.814751987748465</v>
      </c>
      <c r="P10" s="8">
        <v>66.389042908322338</v>
      </c>
      <c r="Q10" s="8">
        <v>66.487350552614714</v>
      </c>
      <c r="R10" s="8">
        <v>67.616027268057394</v>
      </c>
      <c r="S10" s="8">
        <v>67.783235932907104</v>
      </c>
      <c r="T10" s="8">
        <v>68.429224885732836</v>
      </c>
      <c r="U10" s="8">
        <v>69.209593960811148</v>
      </c>
      <c r="V10" s="8">
        <v>69.347404530665358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39" x14ac:dyDescent="0.25">
      <c r="A11">
        <f t="shared" si="0"/>
        <v>108</v>
      </c>
      <c r="B11" t="s">
        <v>32</v>
      </c>
      <c r="C11" s="8">
        <v>10.343133183163918</v>
      </c>
      <c r="D11" s="8">
        <v>10.349418279001613</v>
      </c>
      <c r="E11" s="8">
        <v>10.660579856648356</v>
      </c>
      <c r="F11" s="8">
        <v>10.81952124846207</v>
      </c>
      <c r="G11" s="8">
        <v>10.98556610581806</v>
      </c>
      <c r="H11" s="8">
        <v>10.218283447531819</v>
      </c>
      <c r="I11" s="8">
        <v>10.699549802007436</v>
      </c>
      <c r="J11" s="8">
        <v>10.371437487571747</v>
      </c>
      <c r="K11" s="8">
        <v>10.874106527000793</v>
      </c>
      <c r="L11" s="8">
        <v>10.924786174815326</v>
      </c>
      <c r="M11" s="8">
        <v>11.011230387248476</v>
      </c>
      <c r="N11" s="8">
        <v>11.099772982164781</v>
      </c>
      <c r="O11" s="8">
        <v>11.187845165015203</v>
      </c>
      <c r="P11" s="8">
        <v>11.278928914697415</v>
      </c>
      <c r="Q11" s="8">
        <v>11.414861642690269</v>
      </c>
      <c r="R11" s="8">
        <v>11.58422160691976</v>
      </c>
      <c r="S11" s="8">
        <v>11.697739992968973</v>
      </c>
      <c r="T11" s="8">
        <v>11.787011542422466</v>
      </c>
      <c r="U11" s="8">
        <v>11.866009715642695</v>
      </c>
      <c r="V11" s="8">
        <v>11.818403589461202</v>
      </c>
      <c r="W11" s="8">
        <v>11.413113381591861</v>
      </c>
      <c r="X11" s="8">
        <v>11.467067037166098</v>
      </c>
      <c r="Y11" s="8">
        <v>11.548007844998754</v>
      </c>
      <c r="Z11" s="8">
        <v>13.26497326415317</v>
      </c>
      <c r="AA11" s="8">
        <v>14.012430626892767</v>
      </c>
      <c r="AB11" s="8">
        <v>14.413955196301933</v>
      </c>
      <c r="AC11" s="8">
        <v>14.786834075137335</v>
      </c>
      <c r="AD11" s="8">
        <v>15.077607908352118</v>
      </c>
      <c r="AE11" s="8">
        <v>15.478215399215074</v>
      </c>
      <c r="AF11" s="8">
        <v>15.70937928693823</v>
      </c>
      <c r="AG11" s="8">
        <v>16.06730920822897</v>
      </c>
      <c r="AH11" s="8">
        <v>15.605562151334146</v>
      </c>
      <c r="AI11" s="8">
        <v>17.78269237111434</v>
      </c>
      <c r="AJ11" s="8">
        <v>17.336041600175793</v>
      </c>
      <c r="AK11" s="8">
        <v>18.685273157312476</v>
      </c>
      <c r="AL11" s="8">
        <v>18.935160135956618</v>
      </c>
      <c r="AM11" s="8">
        <v>18.774733468598367</v>
      </c>
    </row>
    <row r="12" spans="1:39" x14ac:dyDescent="0.25">
      <c r="A12">
        <f t="shared" si="0"/>
        <v>109</v>
      </c>
      <c r="B12" t="s">
        <v>32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</row>
    <row r="13" spans="1:39" x14ac:dyDescent="0.25">
      <c r="A13">
        <f t="shared" si="0"/>
        <v>110</v>
      </c>
      <c r="B13" t="s">
        <v>32</v>
      </c>
      <c r="C13" s="8">
        <v>98.886670747421334</v>
      </c>
      <c r="D13" s="8">
        <v>121.96763465503376</v>
      </c>
      <c r="E13" s="8">
        <v>130.11755907359779</v>
      </c>
      <c r="F13" s="8">
        <v>126.30091041604493</v>
      </c>
      <c r="G13" s="8">
        <v>129.10594950972202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x14ac:dyDescent="0.25">
      <c r="A14">
        <f t="shared" si="0"/>
        <v>111</v>
      </c>
      <c r="B14" t="s">
        <v>32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x14ac:dyDescent="0.25">
      <c r="A15">
        <f t="shared" si="0"/>
        <v>112</v>
      </c>
      <c r="B15" t="s">
        <v>32</v>
      </c>
      <c r="C15" s="8">
        <v>5.4419457372905269</v>
      </c>
      <c r="D15" s="8">
        <v>5.6715335520294543</v>
      </c>
      <c r="E15" s="8">
        <v>5.2777670262338923</v>
      </c>
      <c r="F15" s="8">
        <v>5.4623902063436676</v>
      </c>
      <c r="G15" s="8">
        <v>5.4833575602801945</v>
      </c>
      <c r="H15" s="8">
        <v>5.0776514525742638</v>
      </c>
      <c r="I15" s="8">
        <v>5.2315249179531635</v>
      </c>
      <c r="J15" s="8">
        <v>5.0886523664533074</v>
      </c>
      <c r="K15" s="8">
        <v>5.1307202835600334</v>
      </c>
      <c r="L15" s="8">
        <v>5.123285152474117</v>
      </c>
      <c r="M15" s="8">
        <v>5.1132174243756845</v>
      </c>
      <c r="N15" s="8">
        <v>5.1018886278585303</v>
      </c>
      <c r="O15" s="8">
        <v>5.0941479743196254</v>
      </c>
      <c r="P15" s="8">
        <v>5.0909226052215253</v>
      </c>
      <c r="Q15" s="8">
        <v>5.0997896698096543</v>
      </c>
      <c r="R15" s="8">
        <v>5.1052003438433839</v>
      </c>
      <c r="S15" s="8">
        <v>5.1152345824270853</v>
      </c>
      <c r="T15" s="8">
        <v>5.1310817007737626</v>
      </c>
      <c r="U15" s="8">
        <v>5.1561193383060573</v>
      </c>
      <c r="V15" s="8">
        <v>5.1618100133767202</v>
      </c>
      <c r="W15" s="8">
        <v>5.1840256134331977</v>
      </c>
      <c r="X15" s="8">
        <v>5.2884915176231573</v>
      </c>
      <c r="Y15" s="8">
        <v>5.3494367537032952</v>
      </c>
      <c r="Z15" s="8">
        <v>5.4131028534828376</v>
      </c>
      <c r="AA15" s="8">
        <v>5.4719339760527808</v>
      </c>
      <c r="AB15" s="8">
        <v>5.5361607629334646</v>
      </c>
      <c r="AC15" s="8">
        <v>5.6118224068910925</v>
      </c>
      <c r="AD15" s="8">
        <v>5.6865943434804809</v>
      </c>
      <c r="AE15" s="8">
        <v>5.7667413421263234</v>
      </c>
      <c r="AF15" s="8">
        <v>5.8666435577631635</v>
      </c>
      <c r="AG15" s="8">
        <v>5.9402871436145395</v>
      </c>
      <c r="AH15" s="8">
        <v>5.71857736742336</v>
      </c>
      <c r="AI15" s="8">
        <v>6.0408317959182583</v>
      </c>
      <c r="AJ15" s="8">
        <v>6.2100101957404332</v>
      </c>
      <c r="AK15" s="8">
        <v>6.3727581835596752</v>
      </c>
      <c r="AL15" s="8">
        <v>6.4497091574379084</v>
      </c>
      <c r="AM15" s="8">
        <v>6.5773281127664429</v>
      </c>
    </row>
    <row r="16" spans="1:39" x14ac:dyDescent="0.25">
      <c r="A16">
        <f t="shared" si="0"/>
        <v>113</v>
      </c>
      <c r="B16" t="s">
        <v>32</v>
      </c>
      <c r="C16" s="8">
        <v>2.8419336926703131</v>
      </c>
      <c r="D16" s="8">
        <v>2.6699263932463189</v>
      </c>
      <c r="E16" s="8">
        <v>2.4524066504211186</v>
      </c>
      <c r="F16" s="8">
        <v>2.6852442560444656</v>
      </c>
      <c r="G16" s="8">
        <v>2.8376330020648028</v>
      </c>
      <c r="H16" s="8">
        <v>3.3950947594082561</v>
      </c>
      <c r="I16" s="8">
        <v>3.1121899673313589</v>
      </c>
      <c r="J16" s="8">
        <v>3.0331909161132486</v>
      </c>
      <c r="K16" s="8">
        <v>3.2100228522256065</v>
      </c>
      <c r="L16" s="8">
        <v>3.2034162907004449</v>
      </c>
      <c r="M16" s="8">
        <v>3.2281417086589843</v>
      </c>
      <c r="N16" s="8">
        <v>3.2562769617274996</v>
      </c>
      <c r="O16" s="8">
        <v>3.2859394053938509</v>
      </c>
      <c r="P16" s="8">
        <v>3.3149419572266221</v>
      </c>
      <c r="Q16" s="8">
        <v>3.3509738256260291</v>
      </c>
      <c r="R16" s="8">
        <v>3.3848088770036644</v>
      </c>
      <c r="S16" s="8">
        <v>3.4107576771462185</v>
      </c>
      <c r="T16" s="8">
        <v>3.4381167886686956</v>
      </c>
      <c r="U16" s="8">
        <v>3.4747984085726622</v>
      </c>
      <c r="V16" s="8">
        <v>3.4875315341692432</v>
      </c>
      <c r="W16" s="8">
        <v>3.5264902330786714</v>
      </c>
      <c r="X16" s="8">
        <v>3.5626142556657454</v>
      </c>
      <c r="Y16" s="8">
        <v>3.5916336208855042</v>
      </c>
      <c r="Z16" s="8">
        <v>3.6238896615878304</v>
      </c>
      <c r="AA16" s="8">
        <v>3.6504882185882148</v>
      </c>
      <c r="AB16" s="8">
        <v>3.6764484651192206</v>
      </c>
      <c r="AC16" s="8">
        <v>3.7039038073398372</v>
      </c>
      <c r="AD16" s="8">
        <v>3.7301710528953476</v>
      </c>
      <c r="AE16" s="8">
        <v>3.7570618102345055</v>
      </c>
      <c r="AF16" s="8">
        <v>3.7884735222984776</v>
      </c>
      <c r="AG16" s="8">
        <v>3.8127252357489438</v>
      </c>
      <c r="AH16" s="8">
        <v>3.7109498266760452</v>
      </c>
      <c r="AI16" s="8">
        <v>3.7991329912185758</v>
      </c>
      <c r="AJ16" s="8">
        <v>3.8760724748245794</v>
      </c>
      <c r="AK16" s="8">
        <v>3.9296026697241935</v>
      </c>
      <c r="AL16" s="8">
        <v>3.9529262550793853</v>
      </c>
      <c r="AM16" s="8">
        <v>3.9911971811226854</v>
      </c>
    </row>
    <row r="17" spans="1:39" x14ac:dyDescent="0.25">
      <c r="A17">
        <f t="shared" si="0"/>
        <v>114</v>
      </c>
      <c r="B17" t="s">
        <v>32</v>
      </c>
      <c r="C17" s="8"/>
      <c r="D17" s="8">
        <v>0.89156561548809732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x14ac:dyDescent="0.25">
      <c r="A18">
        <f t="shared" si="0"/>
        <v>115</v>
      </c>
      <c r="B18" t="s">
        <v>32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</row>
    <row r="19" spans="1:39" x14ac:dyDescent="0.25">
      <c r="A19">
        <f t="shared" si="0"/>
        <v>116</v>
      </c>
      <c r="B19" t="s">
        <v>32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</row>
    <row r="20" spans="1:39" x14ac:dyDescent="0.25">
      <c r="A20">
        <f t="shared" si="0"/>
        <v>117</v>
      </c>
      <c r="B20" t="s">
        <v>32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</row>
    <row r="21" spans="1:39" x14ac:dyDescent="0.25">
      <c r="A21">
        <f t="shared" si="0"/>
        <v>118</v>
      </c>
      <c r="B21" t="s">
        <v>32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</row>
    <row r="22" spans="1:39" x14ac:dyDescent="0.25">
      <c r="A22">
        <f t="shared" si="0"/>
        <v>119</v>
      </c>
      <c r="B22" t="s">
        <v>32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>
        <v>0</v>
      </c>
      <c r="T22" s="8">
        <v>0</v>
      </c>
      <c r="U22" s="8">
        <v>0</v>
      </c>
      <c r="V22" s="8">
        <v>0</v>
      </c>
      <c r="W22" s="8">
        <v>7.5193820327360856E-6</v>
      </c>
      <c r="X22" s="8">
        <v>6.2386770330174996E-5</v>
      </c>
      <c r="Y22" s="8">
        <v>2.4520463369542844E-4</v>
      </c>
      <c r="Z22" s="8">
        <v>1.0435267187914226E-3</v>
      </c>
      <c r="AA22" s="8">
        <v>3.8393395207571533E-3</v>
      </c>
      <c r="AB22" s="8">
        <v>1.1806385039325734E-2</v>
      </c>
      <c r="AC22" s="8">
        <v>3.8649005408479695E-2</v>
      </c>
      <c r="AD22" s="8">
        <v>0.11015301971794876</v>
      </c>
      <c r="AE22" s="8">
        <v>0.31091870717433939</v>
      </c>
      <c r="AF22" s="8">
        <v>0.98302205517714314</v>
      </c>
      <c r="AG22" s="8">
        <v>2.4411557239823574</v>
      </c>
      <c r="AH22" s="8">
        <v>7.0134355706874043</v>
      </c>
      <c r="AI22" s="8">
        <v>23.985176966714558</v>
      </c>
      <c r="AJ22" s="8">
        <v>47.798972162733676</v>
      </c>
      <c r="AK22" s="8">
        <v>56.235047010374117</v>
      </c>
      <c r="AL22" s="8">
        <v>63.336550882646534</v>
      </c>
      <c r="AM22" s="8">
        <v>68.973195568354384</v>
      </c>
    </row>
    <row r="23" spans="1:39" x14ac:dyDescent="0.25">
      <c r="A23">
        <f t="shared" si="0"/>
        <v>120</v>
      </c>
      <c r="B2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</row>
    <row r="24" spans="1:39" x14ac:dyDescent="0.25">
      <c r="A24">
        <f t="shared" si="0"/>
        <v>121</v>
      </c>
      <c r="B24" t="s">
        <v>32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</row>
    <row r="25" spans="1:39" x14ac:dyDescent="0.25">
      <c r="A25">
        <f t="shared" si="0"/>
        <v>122</v>
      </c>
      <c r="B25" t="s">
        <v>32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</row>
    <row r="26" spans="1:39" x14ac:dyDescent="0.25">
      <c r="A26">
        <f t="shared" si="0"/>
        <v>123</v>
      </c>
      <c r="B26" t="s">
        <v>32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>
        <v>0.43905857910869828</v>
      </c>
      <c r="AB26" s="8">
        <v>0.48550793952803817</v>
      </c>
      <c r="AC26" s="8">
        <v>0.49196150712679687</v>
      </c>
      <c r="AD26" s="8">
        <v>0.48312061417076507</v>
      </c>
      <c r="AE26" s="8">
        <v>0.47689470432487313</v>
      </c>
      <c r="AF26" s="8">
        <v>0.4742690207527378</v>
      </c>
      <c r="AG26" s="8">
        <v>0.47459595657689541</v>
      </c>
      <c r="AH26" s="8">
        <v>0.47591736387185768</v>
      </c>
      <c r="AI26" s="8">
        <v>0.47793523593618992</v>
      </c>
      <c r="AJ26" s="8">
        <v>0.48109078718093012</v>
      </c>
      <c r="AK26" s="8">
        <v>0.48569418754212973</v>
      </c>
      <c r="AL26" s="8">
        <v>0.48838961382130497</v>
      </c>
      <c r="AM26" s="8">
        <v>0.49305478125554963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9">
    <tabColor rgb="FFFF0000"/>
  </sheetPr>
  <dimension ref="A1:AM185"/>
  <sheetViews>
    <sheetView tabSelected="1" zoomScale="70" zoomScaleNormal="70" workbookViewId="0">
      <selection activeCell="F3" sqref="F3"/>
    </sheetView>
  </sheetViews>
  <sheetFormatPr defaultRowHeight="15" x14ac:dyDescent="0.25"/>
  <cols>
    <col min="2" max="2" width="23.140625" customWidth="1"/>
  </cols>
  <sheetData>
    <row r="1" spans="1:39" ht="50.25" customHeight="1" x14ac:dyDescent="0.25"/>
    <row r="2" spans="1:39" ht="84.75" customHeight="1" x14ac:dyDescent="0.25"/>
    <row r="3" spans="1:39" x14ac:dyDescent="0.25">
      <c r="A3">
        <v>100</v>
      </c>
      <c r="B3" s="13" t="s">
        <v>33</v>
      </c>
      <c r="C3" s="15">
        <v>173.98436111052121</v>
      </c>
      <c r="D3" s="15">
        <v>174.00285944885195</v>
      </c>
      <c r="E3" s="15">
        <v>173.63082656558058</v>
      </c>
      <c r="F3" s="15">
        <v>173.36715807775047</v>
      </c>
      <c r="G3" s="15">
        <v>172.84481849348674</v>
      </c>
      <c r="H3" s="15">
        <v>172.415205960805</v>
      </c>
      <c r="I3" s="15">
        <v>171.53816898270975</v>
      </c>
      <c r="J3" s="15">
        <v>171.11508465359015</v>
      </c>
      <c r="K3" s="15">
        <v>171.45320609745986</v>
      </c>
      <c r="L3" s="15">
        <v>170.7005649261294</v>
      </c>
      <c r="M3" s="15">
        <v>170.31827863638495</v>
      </c>
      <c r="N3" s="15">
        <v>169.94914807474714</v>
      </c>
      <c r="O3" s="15">
        <v>169.53677030545188</v>
      </c>
      <c r="P3" s="15">
        <v>169.11045774370166</v>
      </c>
      <c r="Q3" s="15">
        <v>-167771660</v>
      </c>
      <c r="R3" s="15">
        <v>168.62723917440334</v>
      </c>
      <c r="S3" s="15">
        <v>168.42599074553291</v>
      </c>
      <c r="T3" s="15">
        <v>168.23464127603251</v>
      </c>
      <c r="U3" s="15">
        <v>168.03165533174786</v>
      </c>
      <c r="V3" s="15">
        <v>167.61099189795368</v>
      </c>
      <c r="W3" s="15">
        <v>167.1630981700184</v>
      </c>
      <c r="X3" s="15">
        <v>165.73929536894437</v>
      </c>
      <c r="Y3" s="15">
        <v>164.44612404184002</v>
      </c>
      <c r="Z3" s="15">
        <v>163.35150370698909</v>
      </c>
      <c r="AA3" s="15">
        <v>162.52183493817907</v>
      </c>
      <c r="AB3" s="15">
        <v>161.75246877443962</v>
      </c>
      <c r="AC3" s="15">
        <v>161.01920057455033</v>
      </c>
      <c r="AD3" s="15">
        <v>160.39032881140386</v>
      </c>
      <c r="AE3" s="15">
        <v>160.01407948453516</v>
      </c>
      <c r="AF3" s="15">
        <v>159.87897489126723</v>
      </c>
      <c r="AG3" s="15">
        <v>159.59394735770621</v>
      </c>
      <c r="AH3" s="15">
        <v>159.38019490724326</v>
      </c>
      <c r="AI3" s="15">
        <v>159.18107914914876</v>
      </c>
      <c r="AJ3" s="15">
        <v>159.12218874423132</v>
      </c>
      <c r="AK3" s="15">
        <v>158.99097255611542</v>
      </c>
      <c r="AL3" s="15">
        <v>158.9518555434959</v>
      </c>
      <c r="AM3" s="15">
        <v>158.74286424256775</v>
      </c>
    </row>
    <row r="4" spans="1:39" x14ac:dyDescent="0.25">
      <c r="A4">
        <f>A3+1</f>
        <v>101</v>
      </c>
      <c r="B4" s="13" t="s">
        <v>33</v>
      </c>
      <c r="C4" s="15">
        <v>187.67232660900382</v>
      </c>
      <c r="D4" s="15">
        <v>186.73991388163242</v>
      </c>
      <c r="E4" s="15">
        <v>188.85245027015017</v>
      </c>
      <c r="F4" s="15">
        <v>186.78661104707081</v>
      </c>
      <c r="G4" s="15">
        <v>186.79478125007364</v>
      </c>
      <c r="H4" s="15">
        <v>185.63678565549131</v>
      </c>
      <c r="I4" s="15">
        <v>184.1668023068799</v>
      </c>
      <c r="J4" s="15">
        <v>183.68818366143748</v>
      </c>
      <c r="K4" s="15">
        <v>184.09877548573652</v>
      </c>
      <c r="L4" s="15">
        <v>183.33993864664561</v>
      </c>
      <c r="M4" s="15">
        <v>182.93481253585958</v>
      </c>
      <c r="N4" s="15">
        <v>182.64085911956565</v>
      </c>
      <c r="O4" s="15">
        <v>182.27602820361719</v>
      </c>
      <c r="P4" s="15">
        <v>181.98204020898959</v>
      </c>
      <c r="Q4" s="15">
        <v>181.7408584700286</v>
      </c>
      <c r="R4" s="15">
        <v>181.76189563815572</v>
      </c>
      <c r="S4" s="15">
        <v>181.79290353712312</v>
      </c>
      <c r="T4" s="15">
        <v>181.98796823578581</v>
      </c>
      <c r="U4" s="15">
        <v>182.25108998497961</v>
      </c>
      <c r="V4" s="15">
        <v>182.47439636688441</v>
      </c>
      <c r="W4" s="15">
        <v>183.47737594779153</v>
      </c>
      <c r="X4" s="15">
        <v>183.62582111099039</v>
      </c>
      <c r="Y4" s="15">
        <v>184.37311150757085</v>
      </c>
      <c r="Z4" s="15">
        <v>186.25463489645153</v>
      </c>
      <c r="AA4" s="15">
        <v>185.66204472359831</v>
      </c>
      <c r="AB4" s="15">
        <v>187.15354950194154</v>
      </c>
      <c r="AC4" s="15">
        <v>188.49685128360662</v>
      </c>
      <c r="AD4" s="15">
        <v>189.90690104696853</v>
      </c>
      <c r="AE4" s="15">
        <v>192.26849489903952</v>
      </c>
      <c r="AF4" s="15">
        <v>210.59844793218883</v>
      </c>
      <c r="AG4" s="15">
        <v>211.67331994245862</v>
      </c>
      <c r="AH4" s="15">
        <v>210.59616437131984</v>
      </c>
      <c r="AI4" s="15">
        <v>212.51546436820985</v>
      </c>
      <c r="AJ4" s="15">
        <v>214.08490633953124</v>
      </c>
      <c r="AK4" s="15">
        <v>215.63280334405772</v>
      </c>
      <c r="AL4" s="15">
        <v>216.18022108644786</v>
      </c>
      <c r="AM4" s="15">
        <v>217.10880852280306</v>
      </c>
    </row>
    <row r="5" spans="1:39" x14ac:dyDescent="0.25">
      <c r="A5">
        <f t="shared" ref="A5:A26" si="0">A4+1</f>
        <v>102</v>
      </c>
      <c r="B5" s="13" t="s">
        <v>33</v>
      </c>
      <c r="C5" s="15">
        <v>179.31183723486299</v>
      </c>
      <c r="D5" s="15">
        <v>178.68055169201199</v>
      </c>
      <c r="E5" s="15">
        <v>180.16593495569276</v>
      </c>
      <c r="F5" s="15">
        <v>177.92780618828562</v>
      </c>
      <c r="G5" s="15">
        <v>180.18309952580205</v>
      </c>
      <c r="H5" s="15">
        <v>178.58559176325738</v>
      </c>
      <c r="I5" s="15">
        <v>173.63248084616674</v>
      </c>
      <c r="J5" s="15">
        <v>172.79211238753155</v>
      </c>
      <c r="K5" s="15">
        <v>174.18600044838274</v>
      </c>
      <c r="L5" s="15">
        <v>172.58262632019498</v>
      </c>
      <c r="M5" s="15">
        <v>172.05892132750347</v>
      </c>
      <c r="N5" s="15">
        <v>171.54451778772201</v>
      </c>
      <c r="O5" s="15">
        <v>171.06260067917913</v>
      </c>
      <c r="P5" s="15">
        <v>171.71238429871505</v>
      </c>
      <c r="Q5" s="15">
        <v>177.642873737006</v>
      </c>
      <c r="R5" s="15">
        <v>178.66025599066327</v>
      </c>
      <c r="S5" s="15">
        <v>178.71493453791024</v>
      </c>
      <c r="T5" s="15">
        <v>178.69036088036867</v>
      </c>
      <c r="U5" s="15">
        <v>178.57668295461204</v>
      </c>
      <c r="V5" s="15">
        <v>178.38948431530204</v>
      </c>
      <c r="W5" s="15">
        <v>178.14514912272156</v>
      </c>
      <c r="X5" s="15">
        <v>177.68068632835227</v>
      </c>
      <c r="Y5" s="15">
        <v>177.12590308375005</v>
      </c>
      <c r="Z5" s="15">
        <v>176.53399952378916</v>
      </c>
      <c r="AA5" s="15">
        <v>175.94141440833999</v>
      </c>
      <c r="AB5" s="15">
        <v>175.36388759683126</v>
      </c>
      <c r="AC5" s="15">
        <v>174.85439963060276</v>
      </c>
      <c r="AD5" s="15">
        <v>174.68140705685954</v>
      </c>
      <c r="AE5" s="15">
        <v>173.97504979445227</v>
      </c>
      <c r="AF5" s="15">
        <v>173.54768523292256</v>
      </c>
      <c r="AG5" s="15">
        <v>173.22026566964041</v>
      </c>
      <c r="AH5" s="15">
        <v>172.85512834963302</v>
      </c>
      <c r="AI5" s="15">
        <v>172.67874980182194</v>
      </c>
      <c r="AJ5" s="15">
        <v>172.28576168431968</v>
      </c>
      <c r="AK5" s="15">
        <v>171.62260425157749</v>
      </c>
      <c r="AL5" s="15">
        <v>171.64974524829628</v>
      </c>
      <c r="AM5" s="15">
        <v>171.49660223862827</v>
      </c>
    </row>
    <row r="6" spans="1:39" x14ac:dyDescent="0.25">
      <c r="A6">
        <f t="shared" si="0"/>
        <v>103</v>
      </c>
      <c r="B6" s="13" t="s">
        <v>33</v>
      </c>
      <c r="C6" s="15">
        <v>203.68389207019729</v>
      </c>
      <c r="D6" s="15">
        <v>204.25075891762131</v>
      </c>
      <c r="E6" s="15">
        <v>200.01151798317565</v>
      </c>
      <c r="F6" s="15">
        <v>172.31208639932029</v>
      </c>
      <c r="G6" s="15">
        <v>182.74083890296569</v>
      </c>
      <c r="H6" s="15">
        <v>183.48633312824055</v>
      </c>
      <c r="I6" s="15">
        <v>183.78426330276298</v>
      </c>
      <c r="J6" s="15">
        <v>183.82293236950463</v>
      </c>
      <c r="K6" s="15">
        <v>183.96196128170391</v>
      </c>
      <c r="L6" s="15">
        <v>183.76505408544929</v>
      </c>
      <c r="M6" s="15">
        <v>183.52018877843247</v>
      </c>
      <c r="N6" s="15">
        <v>183.37885529088427</v>
      </c>
      <c r="O6" s="15">
        <v>183.25883691980138</v>
      </c>
      <c r="P6" s="15">
        <v>183.09025021079466</v>
      </c>
      <c r="Q6" s="15">
        <v>182.9227415478083</v>
      </c>
      <c r="R6" s="15">
        <v>182.77062691302618</v>
      </c>
      <c r="S6" s="15">
        <v>182.63775267586828</v>
      </c>
      <c r="T6" s="15">
        <v>182.29773205165441</v>
      </c>
      <c r="U6" s="15">
        <v>181.43863055308046</v>
      </c>
      <c r="V6" s="15">
        <v>179.69888540771456</v>
      </c>
      <c r="W6" s="15">
        <v>178.1682529867636</v>
      </c>
      <c r="X6" s="15">
        <v>176.96634307749432</v>
      </c>
      <c r="Y6" s="15">
        <v>175.96601470860293</v>
      </c>
      <c r="Z6" s="15">
        <v>175.11487616257656</v>
      </c>
      <c r="AA6" s="15">
        <v>174.39434846535437</v>
      </c>
      <c r="AB6" s="15">
        <v>173.77886100601827</v>
      </c>
      <c r="AC6" s="15">
        <v>173.17970333693822</v>
      </c>
      <c r="AD6" s="15">
        <v>172.58635959593809</v>
      </c>
      <c r="AE6" s="15">
        <v>172.02371171183239</v>
      </c>
      <c r="AF6" s="15">
        <v>171.47695469321928</v>
      </c>
      <c r="AG6" s="15">
        <v>170.72940177486342</v>
      </c>
      <c r="AH6" s="15">
        <v>170.25508596410648</v>
      </c>
      <c r="AI6" s="15">
        <v>169.95335998706886</v>
      </c>
      <c r="AJ6" s="15">
        <v>169.52815735170464</v>
      </c>
      <c r="AK6" s="15">
        <v>169.12128789297989</v>
      </c>
      <c r="AL6" s="15">
        <v>168.78732474620659</v>
      </c>
      <c r="AM6" s="15">
        <v>168.0181941002827</v>
      </c>
    </row>
    <row r="7" spans="1:39" x14ac:dyDescent="0.25">
      <c r="A7">
        <f t="shared" si="0"/>
        <v>104</v>
      </c>
      <c r="B7" s="13" t="s">
        <v>33</v>
      </c>
      <c r="C7" s="15">
        <v>500</v>
      </c>
      <c r="D7" s="15">
        <v>500</v>
      </c>
      <c r="E7" s="15">
        <v>500</v>
      </c>
      <c r="F7" s="15">
        <v>500</v>
      </c>
      <c r="G7" s="15">
        <v>500</v>
      </c>
      <c r="H7" s="15">
        <v>500</v>
      </c>
      <c r="I7" s="15">
        <v>500</v>
      </c>
      <c r="J7" s="15">
        <v>500</v>
      </c>
      <c r="K7" s="15">
        <v>500</v>
      </c>
      <c r="L7" s="15">
        <v>500</v>
      </c>
      <c r="M7" s="15">
        <v>500</v>
      </c>
      <c r="N7" s="15">
        <v>500</v>
      </c>
      <c r="O7" s="15">
        <v>500</v>
      </c>
      <c r="P7" s="15">
        <v>500</v>
      </c>
      <c r="Q7" s="15">
        <v>500</v>
      </c>
      <c r="R7" s="15">
        <v>500</v>
      </c>
      <c r="S7" s="15">
        <v>500</v>
      </c>
      <c r="T7" s="15">
        <v>500</v>
      </c>
      <c r="U7" s="15">
        <v>500</v>
      </c>
      <c r="V7" s="15">
        <v>500</v>
      </c>
      <c r="W7" s="15">
        <v>500</v>
      </c>
      <c r="X7" s="15">
        <v>500</v>
      </c>
      <c r="Y7" s="15">
        <v>500</v>
      </c>
      <c r="Z7" s="15">
        <v>500</v>
      </c>
      <c r="AA7" s="15">
        <v>500</v>
      </c>
      <c r="AB7" s="15">
        <v>500</v>
      </c>
      <c r="AC7" s="15">
        <v>500</v>
      </c>
      <c r="AD7" s="15">
        <v>500</v>
      </c>
      <c r="AE7" s="15">
        <v>500</v>
      </c>
      <c r="AF7" s="15">
        <v>500</v>
      </c>
      <c r="AG7" s="15">
        <v>500</v>
      </c>
      <c r="AH7" s="15">
        <v>500</v>
      </c>
      <c r="AI7" s="15">
        <v>500</v>
      </c>
      <c r="AJ7" s="15">
        <v>500</v>
      </c>
      <c r="AK7" s="15">
        <v>500</v>
      </c>
      <c r="AL7" s="15">
        <v>500</v>
      </c>
      <c r="AM7" s="15">
        <v>500</v>
      </c>
    </row>
    <row r="8" spans="1:39" x14ac:dyDescent="0.25">
      <c r="A8">
        <f t="shared" si="0"/>
        <v>105</v>
      </c>
      <c r="B8" s="13" t="s">
        <v>33</v>
      </c>
      <c r="C8" s="15">
        <v>97.823405022502996</v>
      </c>
      <c r="D8" s="15">
        <v>97.370510269907797</v>
      </c>
      <c r="E8" s="15">
        <v>94.688220419287248</v>
      </c>
      <c r="F8" s="15">
        <v>95.265610547455921</v>
      </c>
      <c r="G8" s="15">
        <v>94.58432304042519</v>
      </c>
      <c r="H8" s="15">
        <v>98.777570178118523</v>
      </c>
      <c r="I8" s="15">
        <v>94.363351747476187</v>
      </c>
      <c r="J8" s="15">
        <v>94.272899124666765</v>
      </c>
      <c r="K8" s="15">
        <v>94.225459621823418</v>
      </c>
      <c r="L8" s="15">
        <v>94.18902125862688</v>
      </c>
      <c r="M8" s="15">
        <v>94.156972895562348</v>
      </c>
      <c r="N8" s="15">
        <v>94.128462184343618</v>
      </c>
      <c r="O8" s="15">
        <v>94.101102511676046</v>
      </c>
      <c r="P8" s="15">
        <v>94.074779448430391</v>
      </c>
      <c r="Q8" s="15">
        <v>94.051685997234131</v>
      </c>
      <c r="R8" s="15">
        <v>94.025361111809119</v>
      </c>
      <c r="S8" s="15">
        <v>94.001728285737286</v>
      </c>
      <c r="T8" s="15">
        <v>93.975586616417687</v>
      </c>
      <c r="U8" s="15">
        <v>93.950516969016491</v>
      </c>
      <c r="V8" s="15">
        <v>93.924903411679594</v>
      </c>
      <c r="W8" s="15">
        <v>93.900627581980885</v>
      </c>
      <c r="X8" s="15">
        <v>93.877444552347271</v>
      </c>
      <c r="Y8" s="15">
        <v>93.851488058372667</v>
      </c>
      <c r="Z8" s="15">
        <v>93.82798296184643</v>
      </c>
      <c r="AA8" s="15">
        <v>500</v>
      </c>
      <c r="AB8" s="15">
        <v>500</v>
      </c>
      <c r="AC8" s="15">
        <v>500</v>
      </c>
      <c r="AD8" s="15">
        <v>500</v>
      </c>
      <c r="AE8" s="15">
        <v>500</v>
      </c>
      <c r="AF8" s="15">
        <v>500</v>
      </c>
      <c r="AG8" s="15">
        <v>500</v>
      </c>
      <c r="AH8" s="15">
        <v>500</v>
      </c>
      <c r="AI8" s="15">
        <v>500</v>
      </c>
      <c r="AJ8" s="15">
        <v>500</v>
      </c>
      <c r="AK8" s="15">
        <v>500</v>
      </c>
      <c r="AL8" s="15">
        <v>500</v>
      </c>
      <c r="AM8" s="15">
        <v>500</v>
      </c>
    </row>
    <row r="9" spans="1:39" x14ac:dyDescent="0.25">
      <c r="A9">
        <f t="shared" si="0"/>
        <v>106</v>
      </c>
      <c r="B9" s="13" t="s">
        <v>33</v>
      </c>
      <c r="C9" s="15">
        <v>176.04075346754175</v>
      </c>
      <c r="D9" s="15">
        <v>175.45162358598569</v>
      </c>
      <c r="E9" s="15">
        <v>175.77531488180307</v>
      </c>
      <c r="F9" s="15">
        <v>175.25222703102435</v>
      </c>
      <c r="G9" s="15">
        <v>174.64962457270289</v>
      </c>
      <c r="H9" s="15">
        <v>174.25134945780061</v>
      </c>
      <c r="I9" s="15">
        <v>173.4137276530314</v>
      </c>
      <c r="J9" s="15">
        <v>173.10181331316753</v>
      </c>
      <c r="K9" s="15">
        <v>173.24664085719647</v>
      </c>
      <c r="L9" s="15">
        <v>172.66586603857613</v>
      </c>
      <c r="M9" s="15">
        <v>172.2669345783813</v>
      </c>
      <c r="N9" s="15">
        <v>171.8729756823632</v>
      </c>
      <c r="O9" s="15">
        <v>171.44662850189596</v>
      </c>
      <c r="P9" s="15">
        <v>170.83089207258996</v>
      </c>
      <c r="Q9" s="15">
        <v>170.47790848508461</v>
      </c>
      <c r="R9" s="15">
        <v>170.22545216686618</v>
      </c>
      <c r="S9" s="15">
        <v>170.00278408332892</v>
      </c>
      <c r="T9" s="15">
        <v>169.78910819910223</v>
      </c>
      <c r="U9" s="15">
        <v>169.57281395133944</v>
      </c>
      <c r="V9" s="15">
        <v>169.21321351505011</v>
      </c>
      <c r="W9" s="15">
        <v>168.91949907785275</v>
      </c>
      <c r="X9" s="15">
        <v>167.74800723238221</v>
      </c>
      <c r="Y9" s="15">
        <v>166.37112448565472</v>
      </c>
      <c r="Z9" s="15">
        <v>165.66570682157842</v>
      </c>
      <c r="AA9" s="15">
        <v>165.08107168364327</v>
      </c>
      <c r="AB9" s="15">
        <v>164.58164830467729</v>
      </c>
      <c r="AC9" s="15">
        <v>164.12657333686025</v>
      </c>
      <c r="AD9" s="15">
        <v>163.72413134221725</v>
      </c>
      <c r="AE9" s="15">
        <v>163.3786676108864</v>
      </c>
      <c r="AF9" s="15">
        <v>163.05916720832829</v>
      </c>
      <c r="AG9" s="15">
        <v>162.75237516778904</v>
      </c>
      <c r="AH9" s="15">
        <v>162.55653934479344</v>
      </c>
      <c r="AI9" s="15">
        <v>162.54594849348547</v>
      </c>
      <c r="AJ9" s="15">
        <v>162.3620321224418</v>
      </c>
      <c r="AK9" s="15">
        <v>162.36380730385622</v>
      </c>
      <c r="AL9" s="15">
        <v>162.34234185331403</v>
      </c>
      <c r="AM9" s="15">
        <v>162.53423523655272</v>
      </c>
    </row>
    <row r="10" spans="1:39" x14ac:dyDescent="0.25">
      <c r="A10">
        <f t="shared" si="0"/>
        <v>107</v>
      </c>
      <c r="B10" s="13" t="s">
        <v>33</v>
      </c>
      <c r="C10" s="15">
        <v>196.53515472595626</v>
      </c>
      <c r="D10" s="15">
        <v>200.19248571046441</v>
      </c>
      <c r="E10" s="15">
        <v>210.73172335248239</v>
      </c>
      <c r="F10" s="15">
        <v>200.08917479451122</v>
      </c>
      <c r="G10" s="15">
        <v>198.01419051502663</v>
      </c>
      <c r="H10" s="15">
        <v>200.1091393621607</v>
      </c>
      <c r="I10" s="15">
        <v>206.66329866885886</v>
      </c>
      <c r="J10" s="15">
        <v>205.92745921729434</v>
      </c>
      <c r="K10" s="15">
        <v>206.28181226876893</v>
      </c>
      <c r="L10" s="15">
        <v>205.92033738987095</v>
      </c>
      <c r="M10" s="15">
        <v>205.31946226170774</v>
      </c>
      <c r="N10" s="15">
        <v>205.15855885047466</v>
      </c>
      <c r="O10" s="15">
        <v>204.98752845032365</v>
      </c>
      <c r="P10" s="15">
        <v>204.80393860441669</v>
      </c>
      <c r="Q10" s="15">
        <v>204.50542602493076</v>
      </c>
      <c r="R10" s="15">
        <v>204.5272344475494</v>
      </c>
      <c r="S10" s="15">
        <v>204.29175850641272</v>
      </c>
      <c r="T10" s="15">
        <v>204.3300814866034</v>
      </c>
      <c r="U10" s="15">
        <v>204.68362350311457</v>
      </c>
      <c r="V10" s="15">
        <v>205.12323005750653</v>
      </c>
      <c r="W10" s="15">
        <v>168.01021283641853</v>
      </c>
      <c r="X10" s="15">
        <v>500</v>
      </c>
      <c r="Y10" s="15">
        <v>500</v>
      </c>
      <c r="Z10" s="15">
        <v>500</v>
      </c>
      <c r="AA10" s="15">
        <v>500</v>
      </c>
      <c r="AB10" s="15">
        <v>500</v>
      </c>
      <c r="AC10" s="15">
        <v>500</v>
      </c>
      <c r="AD10" s="15">
        <v>500</v>
      </c>
      <c r="AE10" s="15">
        <v>500</v>
      </c>
      <c r="AF10" s="15">
        <v>500</v>
      </c>
      <c r="AG10" s="15">
        <v>500</v>
      </c>
      <c r="AH10" s="15">
        <v>500</v>
      </c>
      <c r="AI10" s="15">
        <v>500</v>
      </c>
      <c r="AJ10" s="15">
        <v>500</v>
      </c>
      <c r="AK10" s="15">
        <v>500</v>
      </c>
      <c r="AL10" s="15">
        <v>500</v>
      </c>
      <c r="AM10" s="15">
        <v>500</v>
      </c>
    </row>
    <row r="11" spans="1:39" x14ac:dyDescent="0.25">
      <c r="A11">
        <f t="shared" si="0"/>
        <v>108</v>
      </c>
      <c r="B11" s="13" t="s">
        <v>33</v>
      </c>
      <c r="C11" s="15">
        <v>184.97694511648533</v>
      </c>
      <c r="D11" s="15">
        <v>184.25054942453102</v>
      </c>
      <c r="E11" s="15">
        <v>184.3170382170043</v>
      </c>
      <c r="F11" s="15">
        <v>186.06557976347031</v>
      </c>
      <c r="G11" s="15">
        <v>184.12132313800888</v>
      </c>
      <c r="H11" s="15">
        <v>183.00951983195384</v>
      </c>
      <c r="I11" s="15">
        <v>182.75596863951316</v>
      </c>
      <c r="J11" s="15">
        <v>182.26590037800253</v>
      </c>
      <c r="K11" s="15">
        <v>182.7968356396965</v>
      </c>
      <c r="L11" s="15">
        <v>182.25333694622873</v>
      </c>
      <c r="M11" s="15">
        <v>181.99897174407715</v>
      </c>
      <c r="N11" s="15">
        <v>181.79374096631304</v>
      </c>
      <c r="O11" s="15">
        <v>181.59253517479948</v>
      </c>
      <c r="P11" s="15">
        <v>181.36291133489749</v>
      </c>
      <c r="Q11" s="15">
        <v>181.13481458980684</v>
      </c>
      <c r="R11" s="15">
        <v>181.00879034828571</v>
      </c>
      <c r="S11" s="15">
        <v>180.89666826538246</v>
      </c>
      <c r="T11" s="15">
        <v>180.83737953610029</v>
      </c>
      <c r="U11" s="15">
        <v>180.73079475208365</v>
      </c>
      <c r="V11" s="15">
        <v>180.61379078770528</v>
      </c>
      <c r="W11" s="15">
        <v>180.45708270317232</v>
      </c>
      <c r="X11" s="15">
        <v>180.30819883333879</v>
      </c>
      <c r="Y11" s="15">
        <v>179.69930770650456</v>
      </c>
      <c r="Z11" s="15">
        <v>180.19952593404861</v>
      </c>
      <c r="AA11" s="15">
        <v>179.51279842070392</v>
      </c>
      <c r="AB11" s="15">
        <v>179.15823956086712</v>
      </c>
      <c r="AC11" s="15">
        <v>178.89547744423842</v>
      </c>
      <c r="AD11" s="15">
        <v>178.59537669617356</v>
      </c>
      <c r="AE11" s="15">
        <v>178.42223069670854</v>
      </c>
      <c r="AF11" s="15">
        <v>178.19510363746645</v>
      </c>
      <c r="AG11" s="15">
        <v>178.04162751424539</v>
      </c>
      <c r="AH11" s="15">
        <v>177.46433824619373</v>
      </c>
      <c r="AI11" s="15">
        <v>178.65591598842639</v>
      </c>
      <c r="AJ11" s="15">
        <v>177.93212307164953</v>
      </c>
      <c r="AK11" s="15">
        <v>178.63191062585136</v>
      </c>
      <c r="AL11" s="15">
        <v>178.92614586678999</v>
      </c>
      <c r="AM11" s="15">
        <v>178.7773620611963</v>
      </c>
    </row>
    <row r="12" spans="1:39" x14ac:dyDescent="0.25">
      <c r="A12">
        <f t="shared" si="0"/>
        <v>109</v>
      </c>
      <c r="B12" s="13" t="s">
        <v>33</v>
      </c>
      <c r="C12" s="15">
        <v>194.29160822987842</v>
      </c>
      <c r="D12" s="15">
        <v>192.98383716201161</v>
      </c>
      <c r="E12" s="15">
        <v>194.20445601021461</v>
      </c>
      <c r="F12" s="15">
        <v>192.20160615875088</v>
      </c>
      <c r="G12" s="15">
        <v>191.57798916274334</v>
      </c>
      <c r="H12" s="15">
        <v>191.06246948377418</v>
      </c>
      <c r="I12" s="15">
        <v>185.66709973570653</v>
      </c>
      <c r="J12" s="15">
        <v>185.17766666211025</v>
      </c>
      <c r="K12" s="15">
        <v>184.93161089410745</v>
      </c>
      <c r="L12" s="15">
        <v>184.46851529924257</v>
      </c>
      <c r="M12" s="15">
        <v>184.00022565352992</v>
      </c>
      <c r="N12" s="15">
        <v>183.60057261832995</v>
      </c>
      <c r="O12" s="15">
        <v>183.21464073167024</v>
      </c>
      <c r="P12" s="15">
        <v>182.80599395812226</v>
      </c>
      <c r="Q12" s="15">
        <v>182.36128686118829</v>
      </c>
      <c r="R12" s="15">
        <v>182.01840986520398</v>
      </c>
      <c r="S12" s="15">
        <v>181.70294150270541</v>
      </c>
      <c r="T12" s="15">
        <v>181.489208410278</v>
      </c>
      <c r="U12" s="15">
        <v>181.20855312218316</v>
      </c>
      <c r="V12" s="15">
        <v>181.07297062227369</v>
      </c>
      <c r="W12" s="15">
        <v>180.97065688290371</v>
      </c>
      <c r="X12" s="15">
        <v>180.63739024105047</v>
      </c>
      <c r="Y12" s="15">
        <v>180.46427744243468</v>
      </c>
      <c r="Z12" s="15">
        <v>180.57625457089199</v>
      </c>
      <c r="AA12" s="15">
        <v>180.28620444915131</v>
      </c>
      <c r="AB12" s="15">
        <v>179.99467178254909</v>
      </c>
      <c r="AC12" s="15">
        <v>179.7324900922396</v>
      </c>
      <c r="AD12" s="15">
        <v>179.51848579104058</v>
      </c>
      <c r="AE12" s="15">
        <v>179.23674379293246</v>
      </c>
      <c r="AF12" s="15">
        <v>179.01664217688327</v>
      </c>
      <c r="AG12" s="15">
        <v>178.74702591354225</v>
      </c>
      <c r="AH12" s="15">
        <v>178.47073159005379</v>
      </c>
      <c r="AI12" s="15">
        <v>178.39344158199552</v>
      </c>
      <c r="AJ12" s="15">
        <v>178.05887653000167</v>
      </c>
      <c r="AK12" s="15">
        <v>177.85179549677059</v>
      </c>
      <c r="AL12" s="15">
        <v>177.68104138616968</v>
      </c>
      <c r="AM12" s="15">
        <v>177.46569983556799</v>
      </c>
    </row>
    <row r="13" spans="1:39" x14ac:dyDescent="0.25">
      <c r="A13">
        <f t="shared" si="0"/>
        <v>110</v>
      </c>
      <c r="B13" s="13" t="s">
        <v>33</v>
      </c>
      <c r="C13" s="15">
        <v>114.3982143657414</v>
      </c>
      <c r="D13" s="15">
        <v>114.83412549539614</v>
      </c>
      <c r="E13" s="15">
        <v>115.58072201501683</v>
      </c>
      <c r="F13" s="15">
        <v>114.78619732493578</v>
      </c>
      <c r="G13" s="15">
        <v>114.31635056703114</v>
      </c>
      <c r="H13" s="15">
        <v>92.234157726810295</v>
      </c>
      <c r="I13" s="15">
        <v>100.10552215177739</v>
      </c>
      <c r="J13" s="15">
        <v>100.08127116795579</v>
      </c>
      <c r="K13" s="15">
        <v>100.08939855808154</v>
      </c>
      <c r="L13" s="15">
        <v>99.961674812964446</v>
      </c>
      <c r="M13" s="15">
        <v>99.826304633196926</v>
      </c>
      <c r="N13" s="15">
        <v>99.686299716789662</v>
      </c>
      <c r="O13" s="15">
        <v>99.56741488086135</v>
      </c>
      <c r="P13" s="15">
        <v>99.392496403931744</v>
      </c>
      <c r="Q13" s="15">
        <v>99.251759260790095</v>
      </c>
      <c r="R13" s="15">
        <v>99.171630834432449</v>
      </c>
      <c r="S13" s="15">
        <v>99.090399073277126</v>
      </c>
      <c r="T13" s="15">
        <v>99.014236653373175</v>
      </c>
      <c r="U13" s="15">
        <v>98.954446584935312</v>
      </c>
      <c r="V13" s="15">
        <v>98.542427282459727</v>
      </c>
      <c r="W13" s="15">
        <v>98.00063556207111</v>
      </c>
      <c r="X13" s="15">
        <v>97.309411719819707</v>
      </c>
      <c r="Y13" s="15">
        <v>96.53777973310784</v>
      </c>
      <c r="Z13" s="15">
        <v>95.913037882121287</v>
      </c>
      <c r="AA13" s="15">
        <v>95.468984133168846</v>
      </c>
      <c r="AB13" s="15">
        <v>95.115171161037082</v>
      </c>
      <c r="AC13" s="15">
        <v>94.806768566234908</v>
      </c>
      <c r="AD13" s="15">
        <v>94.521759717308143</v>
      </c>
      <c r="AE13" s="15">
        <v>94.284417348828512</v>
      </c>
      <c r="AF13" s="15">
        <v>94.057868409515493</v>
      </c>
      <c r="AG13" s="15">
        <v>93.869805418502679</v>
      </c>
      <c r="AH13" s="15">
        <v>93.6751549777332</v>
      </c>
      <c r="AI13" s="15">
        <v>93.579793736522277</v>
      </c>
      <c r="AJ13" s="15">
        <v>93.439399318113686</v>
      </c>
      <c r="AK13" s="15">
        <v>93.297846865524903</v>
      </c>
      <c r="AL13" s="15">
        <v>93.15982046306695</v>
      </c>
      <c r="AM13" s="15">
        <v>93.049039768267818</v>
      </c>
    </row>
    <row r="14" spans="1:39" x14ac:dyDescent="0.25">
      <c r="A14">
        <f t="shared" si="0"/>
        <v>111</v>
      </c>
      <c r="B14" s="13" t="s">
        <v>33</v>
      </c>
      <c r="C14" s="15">
        <v>101.46535120947919</v>
      </c>
      <c r="D14" s="15">
        <v>101.38517898464171</v>
      </c>
      <c r="E14" s="15">
        <v>101.24863291356398</v>
      </c>
      <c r="F14" s="15">
        <v>101.93865502391974</v>
      </c>
      <c r="G14" s="15">
        <v>103.13498752885656</v>
      </c>
      <c r="H14" s="15">
        <v>103.53061153115289</v>
      </c>
      <c r="I14" s="15">
        <v>500</v>
      </c>
      <c r="J14" s="15">
        <v>500</v>
      </c>
      <c r="K14" s="15">
        <v>500</v>
      </c>
      <c r="L14" s="15">
        <v>500</v>
      </c>
      <c r="M14" s="15">
        <v>500</v>
      </c>
      <c r="N14" s="15">
        <v>500</v>
      </c>
      <c r="O14" s="15">
        <v>500</v>
      </c>
      <c r="P14" s="15">
        <v>500</v>
      </c>
      <c r="Q14" s="15">
        <v>500</v>
      </c>
      <c r="R14" s="15">
        <v>500</v>
      </c>
      <c r="S14" s="15">
        <v>500</v>
      </c>
      <c r="T14" s="15">
        <v>500</v>
      </c>
      <c r="U14" s="15">
        <v>500</v>
      </c>
      <c r="V14" s="15">
        <v>500</v>
      </c>
      <c r="W14" s="15">
        <v>500</v>
      </c>
      <c r="X14" s="15">
        <v>500</v>
      </c>
      <c r="Y14" s="15">
        <v>500</v>
      </c>
      <c r="Z14" s="15">
        <v>500</v>
      </c>
      <c r="AA14" s="15">
        <v>500</v>
      </c>
      <c r="AB14" s="15">
        <v>500</v>
      </c>
      <c r="AC14" s="15">
        <v>500</v>
      </c>
      <c r="AD14" s="15">
        <v>500</v>
      </c>
      <c r="AE14" s="15">
        <v>500</v>
      </c>
      <c r="AF14" s="15">
        <v>500</v>
      </c>
      <c r="AG14" s="15">
        <v>500</v>
      </c>
      <c r="AH14" s="15">
        <v>500</v>
      </c>
      <c r="AI14" s="15">
        <v>500</v>
      </c>
      <c r="AJ14" s="15">
        <v>500</v>
      </c>
      <c r="AK14" s="15">
        <v>500</v>
      </c>
      <c r="AL14" s="15">
        <v>500</v>
      </c>
      <c r="AM14" s="15">
        <v>500</v>
      </c>
    </row>
    <row r="15" spans="1:39" x14ac:dyDescent="0.25">
      <c r="A15">
        <f t="shared" si="0"/>
        <v>112</v>
      </c>
      <c r="B15" s="13" t="s">
        <v>33</v>
      </c>
      <c r="C15" s="15">
        <v>113.15652990146981</v>
      </c>
      <c r="D15" s="15">
        <v>113.00789989610911</v>
      </c>
      <c r="E15" s="15">
        <v>112.76574325947017</v>
      </c>
      <c r="F15" s="15">
        <v>112.83871273921527</v>
      </c>
      <c r="G15" s="15">
        <v>111.94081878060446</v>
      </c>
      <c r="H15" s="15">
        <v>111.17522828368141</v>
      </c>
      <c r="I15" s="15">
        <v>110.16169955755164</v>
      </c>
      <c r="J15" s="15">
        <v>109.40010131346492</v>
      </c>
      <c r="K15" s="15">
        <v>110.02619916148846</v>
      </c>
      <c r="L15" s="15">
        <v>108.68831067684235</v>
      </c>
      <c r="M15" s="15">
        <v>107.7753942456695</v>
      </c>
      <c r="N15" s="15">
        <v>107.07307763579905</v>
      </c>
      <c r="O15" s="15">
        <v>106.3937765946776</v>
      </c>
      <c r="P15" s="15">
        <v>105.73665627317105</v>
      </c>
      <c r="Q15" s="15">
        <v>105.16022407650554</v>
      </c>
      <c r="R15" s="15">
        <v>104.5363857743488</v>
      </c>
      <c r="S15" s="15">
        <v>103.94078045747393</v>
      </c>
      <c r="T15" s="15">
        <v>103.3167706412604</v>
      </c>
      <c r="U15" s="15">
        <v>102.72116072624635</v>
      </c>
      <c r="V15" s="15">
        <v>102.10810722158139</v>
      </c>
      <c r="W15" s="15">
        <v>102.15905699558374</v>
      </c>
      <c r="X15" s="15">
        <v>101.17884856371521</v>
      </c>
      <c r="Y15" s="15">
        <v>100.87707177359445</v>
      </c>
      <c r="Z15" s="15">
        <v>100.69167601471632</v>
      </c>
      <c r="AA15" s="15">
        <v>100.53852803997226</v>
      </c>
      <c r="AB15" s="15">
        <v>100.40094749801169</v>
      </c>
      <c r="AC15" s="15">
        <v>100.29075999621973</v>
      </c>
      <c r="AD15" s="15">
        <v>100.17578766781872</v>
      </c>
      <c r="AE15" s="15">
        <v>100.071786318343</v>
      </c>
      <c r="AF15" s="15">
        <v>99.974492773733928</v>
      </c>
      <c r="AG15" s="15">
        <v>99.877558165842657</v>
      </c>
      <c r="AH15" s="15">
        <v>99.684444377546029</v>
      </c>
      <c r="AI15" s="15">
        <v>100.30590659884248</v>
      </c>
      <c r="AJ15" s="15">
        <v>99.695558407305484</v>
      </c>
      <c r="AK15" s="15">
        <v>99.588510812767794</v>
      </c>
      <c r="AL15" s="15">
        <v>99.492755515931236</v>
      </c>
      <c r="AM15" s="15">
        <v>99.413304931032471</v>
      </c>
    </row>
    <row r="16" spans="1:39" x14ac:dyDescent="0.25">
      <c r="A16">
        <f t="shared" si="0"/>
        <v>113</v>
      </c>
      <c r="B16" s="13" t="s">
        <v>33</v>
      </c>
      <c r="C16" s="15">
        <v>97.819385699232782</v>
      </c>
      <c r="D16" s="15">
        <v>97.737687088564741</v>
      </c>
      <c r="E16" s="15">
        <v>92.718160841153434</v>
      </c>
      <c r="F16" s="15">
        <v>92.596955745240649</v>
      </c>
      <c r="G16" s="15">
        <v>92.224988428065657</v>
      </c>
      <c r="H16" s="15">
        <v>91.524428828704885</v>
      </c>
      <c r="I16" s="15">
        <v>95.15596075240569</v>
      </c>
      <c r="J16" s="15">
        <v>95.041112993997842</v>
      </c>
      <c r="K16" s="15">
        <v>95.278573577771724</v>
      </c>
      <c r="L16" s="15">
        <v>94.915916685192158</v>
      </c>
      <c r="M16" s="15">
        <v>94.900997204471722</v>
      </c>
      <c r="N16" s="15">
        <v>94.842592418465856</v>
      </c>
      <c r="O16" s="15">
        <v>94.77990146632952</v>
      </c>
      <c r="P16" s="15">
        <v>94.716106864860052</v>
      </c>
      <c r="Q16" s="15">
        <v>94.663849759614806</v>
      </c>
      <c r="R16" s="15">
        <v>94.6056270142534</v>
      </c>
      <c r="S16" s="15">
        <v>94.547748686262821</v>
      </c>
      <c r="T16" s="15">
        <v>94.497223539490761</v>
      </c>
      <c r="U16" s="15">
        <v>94.45427311621215</v>
      </c>
      <c r="V16" s="15">
        <v>94.40197229344389</v>
      </c>
      <c r="W16" s="15">
        <v>94.438589492992676</v>
      </c>
      <c r="X16" s="15">
        <v>94.342247670052217</v>
      </c>
      <c r="Y16" s="15">
        <v>94.287742401797743</v>
      </c>
      <c r="Z16" s="15">
        <v>94.2477690265885</v>
      </c>
      <c r="AA16" s="15">
        <v>94.211277978994872</v>
      </c>
      <c r="AB16" s="15">
        <v>94.178419078092475</v>
      </c>
      <c r="AC16" s="15">
        <v>94.150030512113361</v>
      </c>
      <c r="AD16" s="15">
        <v>94.120631820401755</v>
      </c>
      <c r="AE16" s="15">
        <v>94.093532213332338</v>
      </c>
      <c r="AF16" s="15">
        <v>94.067678665844269</v>
      </c>
      <c r="AG16" s="15">
        <v>94.041421573399248</v>
      </c>
      <c r="AH16" s="15">
        <v>93.971141259278653</v>
      </c>
      <c r="AI16" s="15">
        <v>94.125511393813554</v>
      </c>
      <c r="AJ16" s="15">
        <v>94.003518291386698</v>
      </c>
      <c r="AK16" s="15">
        <v>93.964437134430312</v>
      </c>
      <c r="AL16" s="15">
        <v>93.93293590656171</v>
      </c>
      <c r="AM16" s="15">
        <v>93.908463908952527</v>
      </c>
    </row>
    <row r="17" spans="1:39" x14ac:dyDescent="0.25">
      <c r="A17">
        <f t="shared" si="0"/>
        <v>114</v>
      </c>
      <c r="B17" s="13" t="s">
        <v>33</v>
      </c>
      <c r="C17" s="15">
        <v>125.4655506874311</v>
      </c>
      <c r="D17" s="15">
        <v>127.38732245442165</v>
      </c>
      <c r="E17" s="15">
        <v>122.87840786221955</v>
      </c>
      <c r="F17" s="15">
        <v>125.20396635051358</v>
      </c>
      <c r="G17" s="15">
        <v>124.05706665184081</v>
      </c>
      <c r="H17" s="15">
        <v>123.32414249531058</v>
      </c>
      <c r="I17" s="15">
        <v>500</v>
      </c>
      <c r="J17" s="15">
        <v>500</v>
      </c>
      <c r="K17" s="15">
        <v>500</v>
      </c>
      <c r="L17" s="15">
        <v>500</v>
      </c>
      <c r="M17" s="15">
        <v>500</v>
      </c>
      <c r="N17" s="15">
        <v>500</v>
      </c>
      <c r="O17" s="15">
        <v>500</v>
      </c>
      <c r="P17" s="15">
        <v>500</v>
      </c>
      <c r="Q17" s="15">
        <v>500</v>
      </c>
      <c r="R17" s="15">
        <v>500</v>
      </c>
      <c r="S17" s="15">
        <v>500</v>
      </c>
      <c r="T17" s="15">
        <v>500</v>
      </c>
      <c r="U17" s="15">
        <v>500</v>
      </c>
      <c r="V17" s="15">
        <v>500</v>
      </c>
      <c r="W17" s="15">
        <v>500</v>
      </c>
      <c r="X17" s="15">
        <v>500</v>
      </c>
      <c r="Y17" s="15">
        <v>500</v>
      </c>
      <c r="Z17" s="15">
        <v>500</v>
      </c>
      <c r="AA17" s="15">
        <v>500</v>
      </c>
      <c r="AB17" s="15">
        <v>500</v>
      </c>
      <c r="AC17" s="15">
        <v>500</v>
      </c>
      <c r="AD17" s="15">
        <v>500</v>
      </c>
      <c r="AE17" s="15">
        <v>500</v>
      </c>
      <c r="AF17" s="15">
        <v>500</v>
      </c>
      <c r="AG17" s="15">
        <v>500</v>
      </c>
      <c r="AH17" s="15">
        <v>500</v>
      </c>
      <c r="AI17" s="15">
        <v>500</v>
      </c>
      <c r="AJ17" s="15">
        <v>500</v>
      </c>
      <c r="AK17" s="15">
        <v>500</v>
      </c>
      <c r="AL17" s="15">
        <v>500</v>
      </c>
      <c r="AM17" s="15">
        <v>500</v>
      </c>
    </row>
    <row r="18" spans="1:39" x14ac:dyDescent="0.25">
      <c r="A18">
        <f t="shared" si="0"/>
        <v>115</v>
      </c>
      <c r="B18" s="13" t="s">
        <v>33</v>
      </c>
      <c r="C18" s="15">
        <v>500</v>
      </c>
      <c r="D18" s="15">
        <v>500</v>
      </c>
      <c r="E18" s="15">
        <v>500</v>
      </c>
      <c r="F18" s="15">
        <v>500</v>
      </c>
      <c r="G18" s="15">
        <v>500</v>
      </c>
      <c r="H18" s="15">
        <v>500</v>
      </c>
      <c r="I18" s="15">
        <v>500</v>
      </c>
      <c r="J18" s="15">
        <v>500</v>
      </c>
      <c r="K18" s="15">
        <v>500</v>
      </c>
      <c r="L18" s="15">
        <v>500</v>
      </c>
      <c r="M18" s="15">
        <v>500</v>
      </c>
      <c r="N18" s="15">
        <v>500</v>
      </c>
      <c r="O18" s="15">
        <v>500</v>
      </c>
      <c r="P18" s="15">
        <v>500</v>
      </c>
      <c r="Q18" s="15">
        <v>500</v>
      </c>
      <c r="R18" s="15">
        <v>500</v>
      </c>
      <c r="S18" s="15">
        <v>500</v>
      </c>
      <c r="T18" s="15">
        <v>500</v>
      </c>
      <c r="U18" s="15">
        <v>500</v>
      </c>
      <c r="V18" s="15">
        <v>500</v>
      </c>
      <c r="W18" s="15">
        <v>500</v>
      </c>
      <c r="X18" s="15">
        <v>500</v>
      </c>
      <c r="Y18" s="15">
        <v>500</v>
      </c>
      <c r="Z18" s="15">
        <v>98.824300823453683</v>
      </c>
      <c r="AA18" s="15">
        <v>97.965781738753037</v>
      </c>
      <c r="AB18" s="15">
        <v>97.531588200624043</v>
      </c>
      <c r="AC18" s="15">
        <v>97.20752822426121</v>
      </c>
      <c r="AD18" s="15">
        <v>96.892799225095757</v>
      </c>
      <c r="AE18" s="15">
        <v>96.618248098761114</v>
      </c>
      <c r="AF18" s="15">
        <v>96.354453059416798</v>
      </c>
      <c r="AG18" s="15">
        <v>96.120661832236976</v>
      </c>
      <c r="AH18" s="15">
        <v>95.893538193068451</v>
      </c>
      <c r="AI18" s="15">
        <v>95.897417055863571</v>
      </c>
      <c r="AJ18" s="15">
        <v>95.489098962403745</v>
      </c>
      <c r="AK18" s="15">
        <v>95.268096707546576</v>
      </c>
      <c r="AL18" s="15">
        <v>95.104937044927937</v>
      </c>
      <c r="AM18" s="15">
        <v>94.945109531579689</v>
      </c>
    </row>
    <row r="19" spans="1:39" x14ac:dyDescent="0.25">
      <c r="A19">
        <f t="shared" si="0"/>
        <v>116</v>
      </c>
      <c r="B19" s="13" t="s">
        <v>33</v>
      </c>
      <c r="C19" s="15">
        <v>500</v>
      </c>
      <c r="D19" s="15">
        <v>500</v>
      </c>
      <c r="E19" s="15">
        <v>500</v>
      </c>
      <c r="F19" s="15">
        <v>500</v>
      </c>
      <c r="G19" s="15">
        <v>500</v>
      </c>
      <c r="H19" s="15">
        <v>500</v>
      </c>
      <c r="I19" s="15">
        <v>500</v>
      </c>
      <c r="J19" s="15">
        <v>500</v>
      </c>
      <c r="K19" s="15">
        <v>500</v>
      </c>
      <c r="L19" s="15">
        <v>500</v>
      </c>
      <c r="M19" s="15">
        <v>500</v>
      </c>
      <c r="N19" s="15">
        <v>500</v>
      </c>
      <c r="O19" s="15">
        <v>500</v>
      </c>
      <c r="P19" s="15">
        <v>500</v>
      </c>
      <c r="Q19" s="15">
        <v>500</v>
      </c>
      <c r="R19" s="15">
        <v>500</v>
      </c>
      <c r="S19" s="15">
        <v>500</v>
      </c>
      <c r="T19" s="15">
        <v>500</v>
      </c>
      <c r="U19" s="15">
        <v>500</v>
      </c>
      <c r="V19" s="15">
        <v>500</v>
      </c>
      <c r="W19" s="15">
        <v>500</v>
      </c>
      <c r="X19" s="15">
        <v>500</v>
      </c>
      <c r="Y19" s="15">
        <v>91.472357716938006</v>
      </c>
      <c r="Z19" s="15">
        <v>91.081111529491992</v>
      </c>
      <c r="AA19" s="15">
        <v>90.788987932823503</v>
      </c>
      <c r="AB19" s="15">
        <v>90.572801135617397</v>
      </c>
      <c r="AC19" s="15">
        <v>90.387735494119084</v>
      </c>
      <c r="AD19" s="15">
        <v>90.256707131318777</v>
      </c>
      <c r="AE19" s="15">
        <v>90.102737197196561</v>
      </c>
      <c r="AF19" s="15">
        <v>89.999520197409467</v>
      </c>
      <c r="AG19" s="15">
        <v>89.861210099280044</v>
      </c>
      <c r="AH19" s="15">
        <v>89.741561830944391</v>
      </c>
      <c r="AI19" s="15">
        <v>89.663368511794218</v>
      </c>
      <c r="AJ19" s="15">
        <v>89.580765870930648</v>
      </c>
      <c r="AK19" s="15">
        <v>89.521250485582968</v>
      </c>
      <c r="AL19" s="15">
        <v>89.478069888816762</v>
      </c>
      <c r="AM19" s="15">
        <v>89.364964870748111</v>
      </c>
    </row>
    <row r="20" spans="1:39" x14ac:dyDescent="0.25">
      <c r="A20">
        <f t="shared" si="0"/>
        <v>117</v>
      </c>
      <c r="B20" s="13" t="s">
        <v>33</v>
      </c>
      <c r="C20" s="15">
        <v>500</v>
      </c>
      <c r="D20" s="15">
        <v>500</v>
      </c>
      <c r="E20" s="15">
        <v>500</v>
      </c>
      <c r="F20" s="15">
        <v>500</v>
      </c>
      <c r="G20" s="15">
        <v>500</v>
      </c>
      <c r="H20" s="15">
        <v>500</v>
      </c>
      <c r="I20" s="15">
        <v>500</v>
      </c>
      <c r="J20" s="15">
        <v>500</v>
      </c>
      <c r="K20" s="15">
        <v>500</v>
      </c>
      <c r="L20" s="15">
        <v>500</v>
      </c>
      <c r="M20" s="15">
        <v>500</v>
      </c>
      <c r="N20" s="15">
        <v>500</v>
      </c>
      <c r="O20" s="15">
        <v>500</v>
      </c>
      <c r="P20" s="15">
        <v>500</v>
      </c>
      <c r="Q20" s="15">
        <v>500</v>
      </c>
      <c r="R20" s="15">
        <v>500</v>
      </c>
      <c r="S20" s="15">
        <v>500</v>
      </c>
      <c r="T20" s="15">
        <v>500</v>
      </c>
      <c r="U20" s="15">
        <v>500</v>
      </c>
      <c r="V20" s="15">
        <v>500</v>
      </c>
      <c r="W20" s="15">
        <v>93.393665411205447</v>
      </c>
      <c r="X20" s="15">
        <v>91.990837151643873</v>
      </c>
      <c r="Y20" s="15">
        <v>91.544242146909525</v>
      </c>
      <c r="Z20" s="15">
        <v>91.287879251807254</v>
      </c>
      <c r="AA20" s="15">
        <v>91.02537079291217</v>
      </c>
      <c r="AB20" s="15">
        <v>90.797202663486985</v>
      </c>
      <c r="AC20" s="15">
        <v>90.572170955077397</v>
      </c>
      <c r="AD20" s="15">
        <v>90.404755956131126</v>
      </c>
      <c r="AE20" s="15">
        <v>90.22748717631265</v>
      </c>
      <c r="AF20" s="15">
        <v>90.114197726552163</v>
      </c>
      <c r="AG20" s="15">
        <v>89.96773527558679</v>
      </c>
      <c r="AH20" s="15">
        <v>89.833733281858869</v>
      </c>
      <c r="AI20" s="15">
        <v>89.742260168848404</v>
      </c>
      <c r="AJ20" s="15">
        <v>89.663349049820852</v>
      </c>
      <c r="AK20" s="15">
        <v>89.595095205208722</v>
      </c>
      <c r="AL20" s="15">
        <v>89.532142521449671</v>
      </c>
      <c r="AM20" s="15">
        <v>89.4092705251702</v>
      </c>
    </row>
    <row r="21" spans="1:39" x14ac:dyDescent="0.25">
      <c r="A21">
        <f t="shared" si="0"/>
        <v>118</v>
      </c>
      <c r="B21" s="13" t="s">
        <v>33</v>
      </c>
      <c r="C21" s="15">
        <v>500</v>
      </c>
      <c r="D21" s="15">
        <v>500</v>
      </c>
      <c r="E21" s="15">
        <v>500</v>
      </c>
      <c r="F21" s="15">
        <v>500</v>
      </c>
      <c r="G21" s="15">
        <v>500</v>
      </c>
      <c r="H21" s="15">
        <v>500</v>
      </c>
      <c r="I21" s="15">
        <v>500</v>
      </c>
      <c r="J21" s="15">
        <v>500</v>
      </c>
      <c r="K21" s="15">
        <v>500</v>
      </c>
      <c r="L21" s="15">
        <v>500</v>
      </c>
      <c r="M21" s="15">
        <v>500</v>
      </c>
      <c r="N21" s="15">
        <v>500</v>
      </c>
      <c r="O21" s="15">
        <v>500</v>
      </c>
      <c r="P21" s="15">
        <v>500</v>
      </c>
      <c r="Q21" s="15">
        <v>500</v>
      </c>
      <c r="R21" s="15">
        <v>500</v>
      </c>
      <c r="S21" s="15">
        <v>500</v>
      </c>
      <c r="T21" s="15">
        <v>500</v>
      </c>
      <c r="U21" s="15">
        <v>500</v>
      </c>
      <c r="V21" s="15">
        <v>94.401454952651591</v>
      </c>
      <c r="W21" s="15">
        <v>92.895294196515877</v>
      </c>
      <c r="X21" s="15">
        <v>91.724272085868279</v>
      </c>
      <c r="Y21" s="15">
        <v>91.565309273178897</v>
      </c>
      <c r="Z21" s="15">
        <v>91.39705731949347</v>
      </c>
      <c r="AA21" s="15">
        <v>91.181468500083639</v>
      </c>
      <c r="AB21" s="15">
        <v>91.011361814251401</v>
      </c>
      <c r="AC21" s="15">
        <v>90.840509472567859</v>
      </c>
      <c r="AD21" s="15">
        <v>90.685927792019115</v>
      </c>
      <c r="AE21" s="15">
        <v>90.532161756291856</v>
      </c>
      <c r="AF21" s="15">
        <v>90.399381510806492</v>
      </c>
      <c r="AG21" s="15">
        <v>90.237077267348994</v>
      </c>
      <c r="AH21" s="15">
        <v>90.111052829041313</v>
      </c>
      <c r="AI21" s="15">
        <v>90.034489205564981</v>
      </c>
      <c r="AJ21" s="15">
        <v>89.926032036064242</v>
      </c>
      <c r="AK21" s="15">
        <v>89.863286668172989</v>
      </c>
      <c r="AL21" s="15">
        <v>89.811496795508958</v>
      </c>
      <c r="AM21" s="15">
        <v>89.662732761731974</v>
      </c>
    </row>
    <row r="22" spans="1:39" x14ac:dyDescent="0.25">
      <c r="A22">
        <f t="shared" si="0"/>
        <v>119</v>
      </c>
      <c r="B22" s="13" t="s">
        <v>33</v>
      </c>
      <c r="C22" s="15">
        <v>500</v>
      </c>
      <c r="D22" s="15">
        <v>500</v>
      </c>
      <c r="E22" s="15">
        <v>500</v>
      </c>
      <c r="F22" s="15">
        <v>500</v>
      </c>
      <c r="G22" s="15">
        <v>500</v>
      </c>
      <c r="H22" s="15">
        <v>500</v>
      </c>
      <c r="I22" s="15">
        <v>500</v>
      </c>
      <c r="J22" s="15">
        <v>500</v>
      </c>
      <c r="K22" s="15">
        <v>500</v>
      </c>
      <c r="L22" s="15">
        <v>500</v>
      </c>
      <c r="M22" s="15">
        <v>500</v>
      </c>
      <c r="N22" s="15">
        <v>500</v>
      </c>
      <c r="O22" s="15">
        <v>500</v>
      </c>
      <c r="P22" s="15">
        <v>500</v>
      </c>
      <c r="Q22" s="15">
        <v>500</v>
      </c>
      <c r="R22" s="15">
        <v>500</v>
      </c>
      <c r="S22" s="15">
        <v>500</v>
      </c>
      <c r="T22" s="15">
        <v>102.27255379284607</v>
      </c>
      <c r="U22" s="15">
        <v>101.37722740669868</v>
      </c>
      <c r="V22" s="15">
        <v>100.78068214690764</v>
      </c>
      <c r="W22" s="15">
        <v>100.11075267838557</v>
      </c>
      <c r="X22" s="15">
        <v>99.458647610408477</v>
      </c>
      <c r="Y22" s="15">
        <v>98.897459023778339</v>
      </c>
      <c r="Z22" s="15">
        <v>98.378985407452106</v>
      </c>
      <c r="AA22" s="15">
        <v>97.912650581233919</v>
      </c>
      <c r="AB22" s="15">
        <v>97.473080048777405</v>
      </c>
      <c r="AC22" s="15">
        <v>97.083882360858155</v>
      </c>
      <c r="AD22" s="15">
        <v>96.745927314086174</v>
      </c>
      <c r="AE22" s="15">
        <v>96.532933399629314</v>
      </c>
      <c r="AF22" s="15">
        <v>96.576855725058437</v>
      </c>
      <c r="AG22" s="15">
        <v>96.891269264747891</v>
      </c>
      <c r="AH22" s="15">
        <v>98.010177786343263</v>
      </c>
      <c r="AI22" s="15">
        <v>101.81630862353227</v>
      </c>
      <c r="AJ22" s="15">
        <v>104.92813306264088</v>
      </c>
      <c r="AK22" s="15">
        <v>105.62777509059646</v>
      </c>
      <c r="AL22" s="15">
        <v>106.37499103639028</v>
      </c>
      <c r="AM22" s="15">
        <v>107.01603915005389</v>
      </c>
    </row>
    <row r="23" spans="1:39" x14ac:dyDescent="0.25">
      <c r="A23">
        <f t="shared" si="0"/>
        <v>120</v>
      </c>
      <c r="B23" s="13" t="s">
        <v>33</v>
      </c>
      <c r="C23" s="15">
        <v>500</v>
      </c>
      <c r="D23" s="15">
        <v>500</v>
      </c>
      <c r="E23" s="15">
        <v>500</v>
      </c>
      <c r="F23" s="15">
        <v>500</v>
      </c>
      <c r="G23" s="15">
        <v>500</v>
      </c>
      <c r="H23" s="15">
        <v>500</v>
      </c>
      <c r="I23" s="15">
        <v>500</v>
      </c>
      <c r="J23" s="15">
        <v>500</v>
      </c>
      <c r="K23" s="15">
        <v>500</v>
      </c>
      <c r="L23" s="15">
        <v>500</v>
      </c>
      <c r="M23" s="15">
        <v>500</v>
      </c>
      <c r="N23" s="15">
        <v>500</v>
      </c>
      <c r="O23" s="15">
        <v>500</v>
      </c>
      <c r="P23" s="15">
        <v>500</v>
      </c>
      <c r="Q23" s="15">
        <v>500</v>
      </c>
      <c r="R23" s="15">
        <v>500</v>
      </c>
      <c r="S23" s="15">
        <v>500</v>
      </c>
      <c r="T23" s="15">
        <v>500</v>
      </c>
      <c r="U23" s="15">
        <v>500</v>
      </c>
      <c r="V23" s="15">
        <v>500</v>
      </c>
      <c r="W23" s="15">
        <v>500</v>
      </c>
      <c r="X23" s="15">
        <v>500</v>
      </c>
      <c r="Y23" s="15">
        <v>500</v>
      </c>
      <c r="Z23" s="15">
        <v>500</v>
      </c>
      <c r="AA23" s="15">
        <v>500</v>
      </c>
      <c r="AB23" s="15">
        <v>500</v>
      </c>
      <c r="AC23" s="15">
        <v>500</v>
      </c>
      <c r="AD23" s="15">
        <v>500</v>
      </c>
      <c r="AE23" s="15">
        <v>500</v>
      </c>
      <c r="AF23" s="15">
        <v>500</v>
      </c>
      <c r="AG23" s="15">
        <v>500</v>
      </c>
      <c r="AH23" s="15">
        <v>500</v>
      </c>
      <c r="AI23" s="15">
        <v>500</v>
      </c>
      <c r="AJ23" s="15">
        <v>500</v>
      </c>
      <c r="AK23" s="15">
        <v>500</v>
      </c>
      <c r="AL23" s="15">
        <v>500</v>
      </c>
      <c r="AM23" s="15">
        <v>500</v>
      </c>
    </row>
    <row r="24" spans="1:39" x14ac:dyDescent="0.25">
      <c r="A24">
        <f t="shared" si="0"/>
        <v>121</v>
      </c>
      <c r="B24" s="13" t="s">
        <v>33</v>
      </c>
      <c r="C24" s="15">
        <v>500</v>
      </c>
      <c r="D24" s="15">
        <v>500</v>
      </c>
      <c r="E24" s="15">
        <v>500</v>
      </c>
      <c r="F24" s="15">
        <v>500</v>
      </c>
      <c r="G24" s="15">
        <v>500</v>
      </c>
      <c r="H24" s="15">
        <v>500</v>
      </c>
      <c r="I24" s="15">
        <v>500</v>
      </c>
      <c r="J24" s="15">
        <v>500</v>
      </c>
      <c r="K24" s="15">
        <v>500</v>
      </c>
      <c r="L24" s="15">
        <v>500</v>
      </c>
      <c r="M24" s="15">
        <v>500</v>
      </c>
      <c r="N24" s="15">
        <v>500</v>
      </c>
      <c r="O24" s="15">
        <v>500</v>
      </c>
      <c r="P24" s="15">
        <v>500</v>
      </c>
      <c r="Q24" s="15">
        <v>500</v>
      </c>
      <c r="R24" s="15">
        <v>500</v>
      </c>
      <c r="S24" s="15">
        <v>500</v>
      </c>
      <c r="T24" s="15">
        <v>500</v>
      </c>
      <c r="U24" s="15">
        <v>500</v>
      </c>
      <c r="V24" s="15">
        <v>500</v>
      </c>
      <c r="W24" s="15">
        <v>500</v>
      </c>
      <c r="X24" s="15">
        <v>500</v>
      </c>
      <c r="Y24" s="15">
        <v>500</v>
      </c>
      <c r="Z24" s="15">
        <v>500</v>
      </c>
      <c r="AA24" s="15">
        <v>500</v>
      </c>
      <c r="AB24" s="15">
        <v>500</v>
      </c>
      <c r="AC24" s="15">
        <v>500</v>
      </c>
      <c r="AD24" s="15">
        <v>500</v>
      </c>
      <c r="AE24" s="15">
        <v>500</v>
      </c>
      <c r="AF24" s="15">
        <v>500</v>
      </c>
      <c r="AG24" s="15">
        <v>500</v>
      </c>
      <c r="AH24" s="15">
        <v>500</v>
      </c>
      <c r="AI24" s="15">
        <v>500</v>
      </c>
      <c r="AJ24" s="15">
        <v>500</v>
      </c>
      <c r="AK24" s="15">
        <v>500</v>
      </c>
      <c r="AL24" s="15">
        <v>500</v>
      </c>
      <c r="AM24" s="15">
        <v>500</v>
      </c>
    </row>
    <row r="25" spans="1:39" x14ac:dyDescent="0.25">
      <c r="A25">
        <f t="shared" si="0"/>
        <v>122</v>
      </c>
      <c r="B25" s="13" t="s">
        <v>33</v>
      </c>
      <c r="C25" s="15">
        <v>500</v>
      </c>
      <c r="D25" s="15">
        <v>500</v>
      </c>
      <c r="E25" s="15">
        <v>500</v>
      </c>
      <c r="F25" s="15">
        <v>500</v>
      </c>
      <c r="G25" s="15">
        <v>500</v>
      </c>
      <c r="H25" s="15">
        <v>500</v>
      </c>
      <c r="I25" s="15">
        <v>500</v>
      </c>
      <c r="J25" s="15">
        <v>500</v>
      </c>
      <c r="K25" s="15">
        <v>500</v>
      </c>
      <c r="L25" s="15">
        <v>500</v>
      </c>
      <c r="M25" s="15">
        <v>500</v>
      </c>
      <c r="N25" s="15">
        <v>500</v>
      </c>
      <c r="O25" s="15">
        <v>500</v>
      </c>
      <c r="P25" s="15">
        <v>500</v>
      </c>
      <c r="Q25" s="15">
        <v>500</v>
      </c>
      <c r="R25" s="15">
        <v>500</v>
      </c>
      <c r="S25" s="15">
        <v>500</v>
      </c>
      <c r="T25" s="15">
        <v>500</v>
      </c>
      <c r="U25" s="15">
        <v>500</v>
      </c>
      <c r="V25" s="15">
        <v>500</v>
      </c>
      <c r="W25" s="15">
        <v>500</v>
      </c>
      <c r="X25" s="15">
        <v>500</v>
      </c>
      <c r="Y25" s="15">
        <v>500</v>
      </c>
      <c r="Z25" s="15">
        <v>500</v>
      </c>
      <c r="AA25" s="15">
        <v>500</v>
      </c>
      <c r="AB25" s="15">
        <v>500</v>
      </c>
      <c r="AC25" s="15">
        <v>500</v>
      </c>
      <c r="AD25" s="15">
        <v>500</v>
      </c>
      <c r="AE25" s="15">
        <v>500</v>
      </c>
      <c r="AF25" s="15">
        <v>500</v>
      </c>
      <c r="AG25" s="15">
        <v>500</v>
      </c>
      <c r="AH25" s="15">
        <v>500</v>
      </c>
      <c r="AI25" s="15">
        <v>500</v>
      </c>
      <c r="AJ25" s="15">
        <v>500</v>
      </c>
      <c r="AK25" s="15">
        <v>500</v>
      </c>
      <c r="AL25" s="15">
        <v>500</v>
      </c>
      <c r="AM25" s="15">
        <v>500</v>
      </c>
    </row>
    <row r="26" spans="1:39" x14ac:dyDescent="0.25">
      <c r="A26">
        <f t="shared" si="0"/>
        <v>123</v>
      </c>
      <c r="B26" s="13" t="s">
        <v>33</v>
      </c>
      <c r="C26" s="15">
        <v>500</v>
      </c>
      <c r="D26" s="15">
        <v>500</v>
      </c>
      <c r="E26" s="15">
        <v>500</v>
      </c>
      <c r="F26" s="15">
        <v>500</v>
      </c>
      <c r="G26" s="15">
        <v>500</v>
      </c>
      <c r="H26" s="15">
        <v>500</v>
      </c>
      <c r="I26" s="15">
        <v>500</v>
      </c>
      <c r="J26" s="15">
        <v>500</v>
      </c>
      <c r="K26" s="15">
        <v>500</v>
      </c>
      <c r="L26" s="15">
        <v>500</v>
      </c>
      <c r="M26" s="15">
        <v>500</v>
      </c>
      <c r="N26" s="15">
        <v>500</v>
      </c>
      <c r="O26" s="15">
        <v>500</v>
      </c>
      <c r="P26" s="15">
        <v>500</v>
      </c>
      <c r="Q26" s="15">
        <v>500</v>
      </c>
      <c r="R26" s="15">
        <v>500</v>
      </c>
      <c r="S26" s="15">
        <v>500</v>
      </c>
      <c r="T26" s="15">
        <v>500</v>
      </c>
      <c r="U26" s="15">
        <v>500</v>
      </c>
      <c r="V26" s="15">
        <v>500</v>
      </c>
      <c r="W26" s="15">
        <v>500</v>
      </c>
      <c r="X26" s="15">
        <v>500</v>
      </c>
      <c r="Y26" s="15">
        <v>500</v>
      </c>
      <c r="Z26" s="15">
        <v>500</v>
      </c>
      <c r="AA26" s="15">
        <v>500</v>
      </c>
      <c r="AB26" s="15">
        <v>500</v>
      </c>
      <c r="AC26" s="15">
        <v>500</v>
      </c>
      <c r="AD26" s="15">
        <v>500</v>
      </c>
      <c r="AE26" s="15">
        <v>500</v>
      </c>
      <c r="AF26" s="15">
        <v>500</v>
      </c>
      <c r="AG26" s="15">
        <v>500</v>
      </c>
      <c r="AH26" s="15">
        <v>500</v>
      </c>
      <c r="AI26" s="15">
        <v>500</v>
      </c>
      <c r="AJ26" s="15">
        <v>500</v>
      </c>
      <c r="AK26" s="15">
        <v>500</v>
      </c>
      <c r="AL26" s="15">
        <v>500</v>
      </c>
      <c r="AM26" s="15">
        <v>500</v>
      </c>
    </row>
    <row r="27" spans="1:39" x14ac:dyDescent="0.25">
      <c r="A27" s="5"/>
      <c r="B27" s="5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</row>
    <row r="28" spans="1:39" x14ac:dyDescent="0.25">
      <c r="A28" s="5"/>
      <c r="B28" s="5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</row>
    <row r="29" spans="1:39" x14ac:dyDescent="0.25">
      <c r="A29" s="5"/>
      <c r="B29" s="5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</row>
    <row r="30" spans="1:39" x14ac:dyDescent="0.2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</row>
    <row r="31" spans="1:39" x14ac:dyDescent="0.25">
      <c r="A31" s="5"/>
      <c r="B31" s="5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</row>
    <row r="32" spans="1:39" x14ac:dyDescent="0.25">
      <c r="A32" s="5"/>
      <c r="B32" s="5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</row>
    <row r="33" spans="1:39" x14ac:dyDescent="0.25">
      <c r="A33" s="5"/>
      <c r="B33" s="5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</row>
    <row r="34" spans="1:39" x14ac:dyDescent="0.25">
      <c r="A34" s="5"/>
      <c r="B34" s="5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</row>
    <row r="35" spans="1:39" x14ac:dyDescent="0.25">
      <c r="A35" s="5"/>
      <c r="B35" s="5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</row>
    <row r="36" spans="1:39" x14ac:dyDescent="0.25">
      <c r="A36" s="5"/>
      <c r="B36" s="5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</row>
    <row r="37" spans="1:39" x14ac:dyDescent="0.25">
      <c r="A37" s="5"/>
      <c r="B37" s="5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</row>
    <row r="38" spans="1:39" x14ac:dyDescent="0.25">
      <c r="A38" s="5"/>
      <c r="B38" s="5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</row>
    <row r="39" spans="1:39" x14ac:dyDescent="0.25">
      <c r="A39" s="5"/>
      <c r="B39" s="5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spans="1:39" x14ac:dyDescent="0.25">
      <c r="A40" s="5"/>
      <c r="B40" s="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</row>
    <row r="41" spans="1:39" x14ac:dyDescent="0.25">
      <c r="A41" s="5"/>
      <c r="B41" s="5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</row>
    <row r="42" spans="1:39" x14ac:dyDescent="0.25">
      <c r="A42" s="5"/>
      <c r="B42" s="5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</row>
    <row r="43" spans="1:39" x14ac:dyDescent="0.25">
      <c r="A43" s="5"/>
      <c r="B43" s="5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</row>
    <row r="44" spans="1:39" x14ac:dyDescent="0.25">
      <c r="A44" s="5"/>
      <c r="B44" s="5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</row>
    <row r="45" spans="1:39" x14ac:dyDescent="0.25">
      <c r="A45" s="5"/>
      <c r="B45" s="5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</row>
    <row r="46" spans="1:39" x14ac:dyDescent="0.25">
      <c r="A46" s="5"/>
      <c r="B46" s="5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</row>
    <row r="47" spans="1:39" x14ac:dyDescent="0.25">
      <c r="A47" s="5"/>
      <c r="B47" s="5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</row>
    <row r="48" spans="1:39" x14ac:dyDescent="0.25">
      <c r="A48" s="5"/>
      <c r="B48" s="5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</row>
    <row r="49" spans="1:39" x14ac:dyDescent="0.25">
      <c r="A49" s="5"/>
      <c r="B49" s="5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</row>
    <row r="50" spans="1:39" x14ac:dyDescent="0.25">
      <c r="A50" s="5"/>
      <c r="B50" s="5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</row>
    <row r="51" spans="1:39" x14ac:dyDescent="0.25">
      <c r="A51" s="5"/>
      <c r="B51" s="5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1:39" x14ac:dyDescent="0.25">
      <c r="A52" s="5"/>
      <c r="B52" s="5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spans="1:39" x14ac:dyDescent="0.25">
      <c r="A53" s="5"/>
      <c r="B53" s="5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</row>
    <row r="54" spans="1:39" x14ac:dyDescent="0.25">
      <c r="A54" s="5"/>
      <c r="B54" s="5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</row>
    <row r="55" spans="1:39" x14ac:dyDescent="0.25">
      <c r="A55" s="5"/>
      <c r="B55" s="5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</row>
    <row r="56" spans="1:39" x14ac:dyDescent="0.25">
      <c r="A56" s="5"/>
      <c r="B56" s="5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</row>
    <row r="57" spans="1:39" x14ac:dyDescent="0.25">
      <c r="A57" s="5"/>
      <c r="B57" s="5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1:39" x14ac:dyDescent="0.25">
      <c r="A58" s="5"/>
      <c r="B58" s="5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1:39" x14ac:dyDescent="0.25">
      <c r="A59" s="5"/>
      <c r="B59" s="5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1:39" x14ac:dyDescent="0.25">
      <c r="A60" s="5"/>
      <c r="B60" s="5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  <row r="61" spans="1:39" x14ac:dyDescent="0.25">
      <c r="A61" s="5"/>
      <c r="B61" s="5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</row>
    <row r="62" spans="1:39" x14ac:dyDescent="0.25">
      <c r="A62" s="5"/>
      <c r="B62" s="5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</row>
    <row r="63" spans="1:39" x14ac:dyDescent="0.25">
      <c r="A63" s="5"/>
      <c r="B63" s="5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</row>
    <row r="64" spans="1:39" x14ac:dyDescent="0.25">
      <c r="A64" s="5"/>
      <c r="B64" s="5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</row>
    <row r="65" spans="1:39" x14ac:dyDescent="0.2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</row>
    <row r="66" spans="1:39" x14ac:dyDescent="0.25">
      <c r="A66" s="5"/>
      <c r="B66" s="5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</row>
    <row r="67" spans="1:39" x14ac:dyDescent="0.25">
      <c r="A67" s="5"/>
      <c r="B67" s="5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</row>
    <row r="68" spans="1:39" x14ac:dyDescent="0.25">
      <c r="A68" s="5"/>
      <c r="B68" s="5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</row>
    <row r="69" spans="1:39" x14ac:dyDescent="0.25">
      <c r="A69" s="5"/>
      <c r="B69" s="5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</row>
    <row r="70" spans="1:39" x14ac:dyDescent="0.25">
      <c r="A70" s="5"/>
      <c r="B70" s="5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</row>
    <row r="71" spans="1:39" x14ac:dyDescent="0.25">
      <c r="A71" s="5"/>
      <c r="B71" s="5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</row>
    <row r="72" spans="1:39" x14ac:dyDescent="0.25">
      <c r="A72" s="5"/>
      <c r="B72" s="5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</row>
    <row r="73" spans="1:39" x14ac:dyDescent="0.25">
      <c r="A73" s="5"/>
      <c r="B73" s="5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</row>
    <row r="74" spans="1:39" x14ac:dyDescent="0.25">
      <c r="A74" s="5"/>
      <c r="B74" s="5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</row>
    <row r="75" spans="1:39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39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:39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:39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:39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1:39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1:39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:39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:39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:39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:39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</row>
    <row r="89" spans="1:39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</row>
    <row r="90" spans="1:39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</row>
    <row r="91" spans="1:39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</row>
    <row r="92" spans="1:39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</row>
    <row r="93" spans="1:39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</row>
    <row r="94" spans="1:39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</row>
    <row r="95" spans="1:39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</row>
    <row r="96" spans="1:39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</row>
    <row r="97" spans="1:39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</row>
    <row r="98" spans="1:39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</row>
    <row r="99" spans="1:39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</row>
    <row r="100" spans="1:39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</row>
    <row r="101" spans="1:39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</row>
    <row r="102" spans="1:39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</row>
    <row r="103" spans="1:39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</row>
    <row r="104" spans="1:39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</row>
    <row r="105" spans="1:39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</row>
    <row r="106" spans="1:39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</row>
    <row r="107" spans="1:39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</row>
    <row r="108" spans="1:39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</row>
    <row r="109" spans="1:39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</row>
    <row r="110" spans="1:39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</row>
    <row r="111" spans="1:39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</row>
    <row r="112" spans="1:39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</row>
    <row r="113" spans="1:39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</row>
    <row r="114" spans="1:39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</row>
    <row r="115" spans="1:39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</row>
    <row r="116" spans="1:39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</row>
    <row r="117" spans="1:39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</row>
    <row r="118" spans="1:39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</row>
    <row r="119" spans="1:39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</row>
    <row r="120" spans="1:39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</row>
    <row r="121" spans="1:39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</row>
    <row r="122" spans="1:39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</row>
    <row r="123" spans="1:39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</row>
    <row r="124" spans="1:39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</row>
    <row r="125" spans="1:39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</row>
    <row r="126" spans="1:39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</row>
    <row r="127" spans="1:39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</row>
    <row r="128" spans="1:39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</row>
    <row r="129" spans="1:39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</row>
    <row r="130" spans="1:39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</row>
    <row r="131" spans="1:39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</row>
    <row r="132" spans="1:39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</row>
    <row r="133" spans="1:39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</row>
    <row r="134" spans="1:39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</row>
    <row r="135" spans="1:39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</row>
    <row r="136" spans="1:39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</row>
    <row r="137" spans="1:39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</row>
    <row r="138" spans="1:39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</row>
    <row r="139" spans="1:39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</row>
    <row r="140" spans="1:39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</row>
    <row r="141" spans="1:39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</row>
    <row r="142" spans="1:39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</row>
    <row r="143" spans="1:39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</row>
    <row r="144" spans="1:39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</row>
    <row r="145" spans="1:39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</row>
    <row r="146" spans="1:39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</row>
    <row r="147" spans="1:39" x14ac:dyDescent="0.25">
      <c r="A147" s="5"/>
      <c r="B147" s="5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</row>
    <row r="148" spans="1:39" x14ac:dyDescent="0.25">
      <c r="A148" s="5"/>
      <c r="B148" s="5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</row>
    <row r="149" spans="1:39" x14ac:dyDescent="0.25">
      <c r="A149" s="5"/>
      <c r="B149" s="5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</row>
    <row r="150" spans="1:39" x14ac:dyDescent="0.25">
      <c r="A150" s="5"/>
      <c r="B150" s="5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</row>
    <row r="151" spans="1:39" x14ac:dyDescent="0.25">
      <c r="A151" s="5"/>
      <c r="B151" s="5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</row>
    <row r="152" spans="1:39" x14ac:dyDescent="0.25">
      <c r="A152" s="5"/>
      <c r="B152" s="5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</row>
    <row r="153" spans="1:39" x14ac:dyDescent="0.25">
      <c r="A153" s="5"/>
      <c r="B153" s="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</row>
    <row r="154" spans="1:39" x14ac:dyDescent="0.25">
      <c r="A154" s="5"/>
      <c r="B154" s="5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</row>
    <row r="155" spans="1:39" x14ac:dyDescent="0.25">
      <c r="A155" s="5"/>
      <c r="B155" s="5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</row>
    <row r="156" spans="1:39" x14ac:dyDescent="0.25">
      <c r="A156" s="5"/>
      <c r="B156" s="5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</row>
    <row r="157" spans="1:39" x14ac:dyDescent="0.25">
      <c r="A157" s="5"/>
      <c r="B157" s="5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</row>
    <row r="158" spans="1:39" x14ac:dyDescent="0.25">
      <c r="A158" s="5"/>
      <c r="B158" s="5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</row>
    <row r="159" spans="1:39" x14ac:dyDescent="0.25">
      <c r="A159" s="5"/>
      <c r="B159" s="5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</row>
    <row r="160" spans="1:39" x14ac:dyDescent="0.25">
      <c r="A160" s="5"/>
      <c r="B160" s="5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</row>
    <row r="161" spans="1:39" x14ac:dyDescent="0.25">
      <c r="A161" s="5"/>
      <c r="B161" s="5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</row>
    <row r="162" spans="1:39" x14ac:dyDescent="0.25">
      <c r="A162" s="5"/>
      <c r="B162" s="5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</row>
    <row r="163" spans="1:39" x14ac:dyDescent="0.25">
      <c r="A163" s="5"/>
      <c r="B163" s="5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</row>
    <row r="164" spans="1:39" x14ac:dyDescent="0.25">
      <c r="A164" s="5"/>
      <c r="B164" s="5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</row>
    <row r="165" spans="1:39" x14ac:dyDescent="0.25">
      <c r="A165" s="5"/>
      <c r="B165" s="5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</row>
    <row r="166" spans="1:39" x14ac:dyDescent="0.25">
      <c r="A166" s="5"/>
      <c r="B166" s="5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</row>
    <row r="167" spans="1:39" x14ac:dyDescent="0.25">
      <c r="A167" s="5"/>
      <c r="B167" s="5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</row>
    <row r="168" spans="1:39" x14ac:dyDescent="0.25">
      <c r="A168" s="5"/>
      <c r="B168" s="5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</row>
    <row r="169" spans="1:39" x14ac:dyDescent="0.25">
      <c r="A169" s="5"/>
      <c r="B169" s="5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</row>
    <row r="170" spans="1:39" x14ac:dyDescent="0.25">
      <c r="A170" s="5"/>
      <c r="B170" s="5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</row>
    <row r="171" spans="1:39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</row>
    <row r="172" spans="1:39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</row>
    <row r="173" spans="1:39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</row>
    <row r="174" spans="1:39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</row>
    <row r="175" spans="1:39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</row>
    <row r="176" spans="1:39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</row>
    <row r="177" spans="1:39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</row>
    <row r="178" spans="1:39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</row>
    <row r="179" spans="1:39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</row>
    <row r="180" spans="1:39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</row>
    <row r="181" spans="1:39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</row>
    <row r="182" spans="1:39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</row>
    <row r="183" spans="1:39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</row>
    <row r="184" spans="1:39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</row>
    <row r="185" spans="1:39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3" name="Button 1">
              <controlPr defaultSize="0" print="0" autoFill="0" autoPict="0" macro="[0]!Goal_Seek">
                <anchor moveWithCells="1" sizeWithCells="1">
                  <from>
                    <xdr:col>10</xdr:col>
                    <xdr:colOff>514350</xdr:colOff>
                    <xdr:row>0</xdr:row>
                    <xdr:rowOff>285750</xdr:rowOff>
                  </from>
                  <to>
                    <xdr:col>16</xdr:col>
                    <xdr:colOff>466725</xdr:colOff>
                    <xdr:row>1</xdr:row>
                    <xdr:rowOff>895350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FFC000"/>
  </sheetPr>
  <dimension ref="A3:AM26"/>
  <sheetViews>
    <sheetView zoomScale="70" zoomScaleNormal="70" workbookViewId="0">
      <selection activeCell="R7" sqref="R7"/>
    </sheetView>
  </sheetViews>
  <sheetFormatPr defaultRowHeight="15" x14ac:dyDescent="0.25"/>
  <sheetData>
    <row r="3" spans="1:39" x14ac:dyDescent="0.25">
      <c r="A3">
        <v>100</v>
      </c>
      <c r="B3" t="s">
        <v>34</v>
      </c>
      <c r="C3">
        <f>(0.387231 / ((Константы!C3 / 10) ^ (8 / 3)) + 0.0029) * ((Qmin!C3*ВГФ!C3/24) ^ (2 / 3)) + 4.9766 / (Константы!C3/ 10) + 0.15- 0.5213 / (Qmin!C3 / 10) - 0.0659</f>
        <v>0.55179753689856925</v>
      </c>
      <c r="D3">
        <f>(0.387231 / ((Константы!D3 / 10) ^ (8 / 3)) + 0.0029) * ((Qmin!D3*ВГФ!D3/24) ^ (2 / 3)) + 4.9766 / (Константы!D3/ 10) + 0.15- 0.5213 / (Qmin!D3 / 10) - 0.0659</f>
        <v>0.5518007222242669</v>
      </c>
      <c r="E3">
        <f>(0.387231 / ((Константы!E3 / 10) ^ (8 / 3)) + 0.0029) * ((Qmin!E3*ВГФ!E3/24) ^ (2 / 3)) + 4.9766 / (Константы!E3/ 10) + 0.15- 0.5213 / (Qmin!E3 / 10) - 0.0659</f>
        <v>0.55173652949586671</v>
      </c>
      <c r="F3">
        <f>(0.387231 / ((Константы!F3 / 10) ^ (8 / 3)) + 0.0029) * ((Qmin!F3*ВГФ!F3/24) ^ (2 / 3)) + 4.9766 / (Константы!F3/ 10) + 0.15- 0.5213 / (Qmin!F3 / 10) - 0.0659</f>
        <v>0.55169086777334087</v>
      </c>
      <c r="G3">
        <f>(0.387231 / ((Константы!G3 / 10) ^ (8 / 3)) + 0.0029) * ((Qmin!G3*ВГФ!G3/24) ^ (2 / 3)) + 4.9766 / (Константы!G3/ 10) + 0.15- 0.5213 / (Qmin!G3 / 10) - 0.0659</f>
        <v>0.55159999841339513</v>
      </c>
      <c r="H3">
        <f>(0.387231 / ((Константы!H3 / 10) ^ (8 / 3)) + 0.0029) * ((Qmin!H3*ВГФ!H3/24) ^ (2 / 3)) + 4.9766 / (Константы!H3/ 10) + 0.15- 0.5213 / (Qmin!H3 / 10) - 0.0659</f>
        <v>0.55152484776415223</v>
      </c>
      <c r="I3">
        <f>(0.387231 / ((Константы!I3 / 10) ^ (8 / 3)) + 0.0029) * ((Qmin!I3*ВГФ!I3/24) ^ (2 / 3)) + 4.9766 / (Константы!I3/ 10) + 0.15- 0.5213 / (Qmin!I3 / 10) - 0.0659</f>
        <v>0.55137026207219553</v>
      </c>
      <c r="J3">
        <f>(0.387231 / ((Константы!J3 / 10) ^ (8 / 3)) + 0.0029) * ((Qmin!J3*ВГФ!J3/24) ^ (2 / 3)) + 4.9766 / (Константы!J3/ 10) + 0.15- 0.5213 / (Qmin!J3 / 10) - 0.0659</f>
        <v>0.55129512303983408</v>
      </c>
      <c r="K3">
        <f>(0.387231 / ((Константы!K3 / 10) ^ (8 / 3)) + 0.0029) * ((Qmin!K3*ВГФ!K3/24) ^ (2 / 3)) + 4.9766 / (Константы!K3/ 10) + 0.15- 0.5213 / (Qmin!K3 / 10) - 0.0659</f>
        <v>0.55135520257068427</v>
      </c>
      <c r="L3">
        <f>(0.387231 / ((Константы!L3 / 10) ^ (8 / 3)) + 0.0029) * ((Qmin!L3*ВГФ!L3/24) ^ (2 / 3)) + 4.9766 / (Константы!L3/ 10) + 0.15- 0.5213 / (Qmin!L3 / 10) - 0.0659</f>
        <v>0.55122114383244181</v>
      </c>
      <c r="M3">
        <f>(0.387231 / ((Константы!M3 / 10) ^ (8 / 3)) + 0.0029) * ((Qmin!M3*ВГФ!M3/24) ^ (2 / 3)) + 4.9766 / (Константы!M3/ 10) + 0.15- 0.5213 / (Qmin!M3 / 10) - 0.0659</f>
        <v>0.55115259813017892</v>
      </c>
      <c r="N3">
        <f>(0.387231 / ((Константы!N3 / 10) ^ (8 / 3)) + 0.0029) * ((Qmin!N3*ВГФ!N3/24) ^ (2 / 3)) + 4.9766 / (Константы!N3/ 10) + 0.15- 0.5213 / (Qmin!N3 / 10) - 0.0659</f>
        <v>0.55108611867105561</v>
      </c>
      <c r="O3">
        <f>(0.387231 / ((Константы!O3 / 10) ^ (8 / 3)) + 0.0029) * ((Qmin!O3*ВГФ!O3/24) ^ (2 / 3)) + 4.9766 / (Константы!O3/ 10) + 0.15- 0.5213 / (Qmin!O3 / 10) - 0.0659</f>
        <v>0.55101150815007383</v>
      </c>
      <c r="P3">
        <f>(0.387231 / ((Константы!P3 / 10) ^ (8 / 3)) + 0.0029) * ((Qmin!P3*ВГФ!P3/24) ^ (2 / 3)) + 4.9766 / (Константы!P3/ 10) + 0.15- 0.5213 / (Qmin!P3 / 10) - 0.0659</f>
        <v>0.55093399391171516</v>
      </c>
      <c r="Q3">
        <f>(0.387231 / ((Константы!Q3 / 10) ^ (8 / 3)) + 0.0029) * ((Qmin!Q3*ВГФ!Q3/24) ^ (2 / 3)) + 4.9766 / (Константы!Q3/ 10) + 0.15- 0.5213 / (Qmin!Q3 / 10) - 0.0659</f>
        <v>0.58176003107199403</v>
      </c>
      <c r="R3">
        <f>(0.387231 / ((Константы!R3 / 10) ^ (8 / 3)) + 0.0029) * ((Qmin!R3*ВГФ!R3/24) ^ (2 / 3)) + 4.9766 / (Константы!R3/ 10) + 0.15- 0.5213 / (Qmin!R3 / 10) - 0.0659</f>
        <v>0.55084565884418935</v>
      </c>
      <c r="S3">
        <f>(0.387231 / ((Константы!S3 / 10) ^ (8 / 3)) + 0.0029) * ((Qmin!S3*ВГФ!S3/24) ^ (2 / 3)) + 4.9766 / (Константы!S3/ 10) + 0.15- 0.5213 / (Qmin!S3 / 10) - 0.0659</f>
        <v>0.55080871999312697</v>
      </c>
      <c r="T3">
        <f>(0.387231 / ((Константы!T3 / 10) ^ (8 / 3)) + 0.0029) * ((Qmin!T3*ВГФ!T3/24) ^ (2 / 3)) + 4.9766 / (Константы!T3/ 10) + 0.15- 0.5213 / (Qmin!T3 / 10) - 0.0659</f>
        <v>0.55077351611974668</v>
      </c>
      <c r="U3">
        <f>(0.387231 / ((Константы!U3 / 10) ^ (8 / 3)) + 0.0029) * ((Qmin!U3*ВГФ!U3/24) ^ (2 / 3)) + 4.9766 / (Константы!U3/ 10) + 0.15- 0.5213 / (Qmin!U3 / 10) - 0.0659</f>
        <v>0.55073608376405103</v>
      </c>
      <c r="V3">
        <f>(0.387231 / ((Константы!V3 / 10) ^ (8 / 3)) + 0.0029) * ((Qmin!V3*ВГФ!V3/24) ^ (2 / 3)) + 4.9766 / (Константы!V3/ 10) + 0.15- 0.5213 / (Qmin!V3 / 10) - 0.0659</f>
        <v>0.55065822116693985</v>
      </c>
      <c r="W3">
        <f>(0.387231 / ((Константы!W3 / 10) ^ (8 / 3)) + 0.0029) * ((Qmin!W3*ВГФ!W3/24) ^ (2 / 3)) + 4.9766 / (Константы!W3/ 10) + 0.15- 0.5213 / (Qmin!W3 / 10) - 0.0659</f>
        <v>0.55057488763328644</v>
      </c>
      <c r="X3">
        <f>(0.387231 / ((Константы!X3 / 10) ^ (8 / 3)) + 0.0029) * ((Qmin!X3*ВГФ!X3/24) ^ (2 / 3)) + 4.9766 / (Константы!X3/ 10) + 0.15- 0.5213 / (Qmin!X3 / 10) - 0.0659</f>
        <v>0.55030698827821378</v>
      </c>
      <c r="Y3">
        <f>(0.387231 / ((Константы!Y3 / 10) ^ (8 / 3)) + 0.0029) * ((Qmin!Y3*ВГФ!Y3/24) ^ (2 / 3)) + 4.9766 / (Константы!Y3/ 10) + 0.15- 0.5213 / (Qmin!Y3 / 10) - 0.0659</f>
        <v>0.55005964810436248</v>
      </c>
      <c r="Z3">
        <f>(0.387231 / ((Константы!Z3 / 10) ^ (8 / 3)) + 0.0029) * ((Qmin!Z3*ВГФ!Z3/24) ^ (2 / 3)) + 4.9766 / (Константы!Z3/ 10) + 0.15- 0.5213 / (Qmin!Z3 / 10) - 0.0659</f>
        <v>0.54984722367594008</v>
      </c>
      <c r="AA3">
        <f>(0.387231 / ((Константы!AA3 / 10) ^ (8 / 3)) + 0.0029) * ((Qmin!AA3*ВГФ!AA3/24) ^ (2 / 3)) + 4.9766 / (Константы!AA3/ 10) + 0.15- 0.5213 / (Qmin!AA3 / 10) - 0.0659</f>
        <v>0.54968430997359252</v>
      </c>
      <c r="AB3">
        <f>(0.387231 / ((Константы!AB3 / 10) ^ (8 / 3)) + 0.0029) * ((Qmin!AB3*ВГФ!AB3/24) ^ (2 / 3)) + 4.9766 / (Константы!AB3/ 10) + 0.15- 0.5213 / (Qmin!AB3 / 10) - 0.0659</f>
        <v>0.54953174382871761</v>
      </c>
      <c r="AC3">
        <f>(0.387231 / ((Константы!AC3 / 10) ^ (8 / 3)) + 0.0029) * ((Qmin!AC3*ВГФ!AC3/24) ^ (2 / 3)) + 4.9766 / (Константы!AC3/ 10) + 0.15- 0.5213 / (Qmin!AC3 / 10) - 0.0659</f>
        <v>0.54938497900002659</v>
      </c>
      <c r="AD3">
        <f>(0.387231 / ((Константы!AD3 / 10) ^ (8 / 3)) + 0.0029) * ((Qmin!AD3*ВГФ!AD3/24) ^ (2 / 3)) + 4.9766 / (Константы!AD3/ 10) + 0.15- 0.5213 / (Qmin!AD3 / 10) - 0.0659</f>
        <v>0.54925804032056236</v>
      </c>
      <c r="AE3">
        <f>(0.387231 / ((Константы!AE3 / 10) ^ (8 / 3)) + 0.0029) * ((Qmin!AE3*ВГФ!AE3/24) ^ (2 / 3)) + 4.9766 / (Константы!AE3/ 10) + 0.15- 0.5213 / (Qmin!AE3 / 10) - 0.0659</f>
        <v>0.549181616792766</v>
      </c>
      <c r="AF3">
        <f>(0.387231 / ((Константы!AF3 / 10) ^ (8 / 3)) + 0.0029) * ((Qmin!AF3*ВГФ!AF3/24) ^ (2 / 3)) + 4.9766 / (Константы!AF3/ 10) + 0.15- 0.5213 / (Qmin!AF3 / 10) - 0.0659</f>
        <v>0.54915408666120535</v>
      </c>
      <c r="AG3">
        <f>(0.387231 / ((Константы!AG3 / 10) ^ (8 / 3)) + 0.0029) * ((Qmin!AG3*ВГФ!AG3/24) ^ (2 / 3)) + 4.9766 / (Константы!AG3/ 10) + 0.15- 0.5213 / (Qmin!AG3 / 10) - 0.0659</f>
        <v>0.54909585398250838</v>
      </c>
      <c r="AH3">
        <f>(0.387231 / ((Константы!AH3 / 10) ^ (8 / 3)) + 0.0029) * ((Qmin!AH3*ВГФ!AH3/24) ^ (2 / 3)) + 4.9766 / (Константы!AH3/ 10) + 0.15- 0.5213 / (Qmin!AH3 / 10) - 0.0659</f>
        <v>0.54905204652413764</v>
      </c>
      <c r="AI3">
        <f>(0.387231 / ((Константы!AI3 / 10) ^ (8 / 3)) + 0.0029) * ((Qmin!AI3*ВГФ!AI3/24) ^ (2 / 3)) + 4.9766 / (Константы!AI3/ 10) + 0.15- 0.5213 / (Qmin!AI3 / 10) - 0.0659</f>
        <v>0.54901113293700232</v>
      </c>
      <c r="AJ3">
        <f>(0.387231 / ((Константы!AJ3 / 10) ^ (8 / 3)) + 0.0029) * ((Qmin!AJ3*ВГФ!AJ3/24) ^ (2 / 3)) + 4.9766 / (Константы!AJ3/ 10) + 0.15- 0.5213 / (Qmin!AJ3 / 10) - 0.0659</f>
        <v>0.54899901272889584</v>
      </c>
      <c r="AK3">
        <f>(0.387231 / ((Константы!AK3 / 10) ^ (8 / 3)) + 0.0029) * ((Qmin!AK3*ВГФ!AK3/24) ^ (2 / 3)) + 4.9766 / (Константы!AK3/ 10) + 0.15- 0.5213 / (Qmin!AK3 / 10) - 0.0659</f>
        <v>0.54897197489272498</v>
      </c>
      <c r="AL3">
        <f>(0.387231 / ((Константы!AL3 / 10) ^ (8 / 3)) + 0.0029) * ((Qmin!AL3*ВГФ!AL3/24) ^ (2 / 3)) + 4.9766 / (Константы!AL3/ 10) + 0.15- 0.5213 / (Qmin!AL3 / 10) - 0.0659</f>
        <v>0.54896390597407341</v>
      </c>
      <c r="AM3">
        <f>(0.387231 / ((Константы!AM3 / 10) ^ (8 / 3)) + 0.0029) * ((Qmin!AM3*ВГФ!AM3/24) ^ (2 / 3)) + 4.9766 / (Константы!AM3/ 10) + 0.15- 0.5213 / (Qmin!AM3 / 10) - 0.0659</f>
        <v>0.54892072861055197</v>
      </c>
    </row>
    <row r="4" spans="1:39" x14ac:dyDescent="0.25">
      <c r="A4">
        <f>A3+1</f>
        <v>101</v>
      </c>
      <c r="B4" t="s">
        <v>34</v>
      </c>
      <c r="C4">
        <f>(0.387231 / ((Константы!C4 / 10) ^ (8 / 3)) + 0.0029) * ((Qmin!C4*ВГФ!C4/24) ^ (2 / 3)) + 4.9766 / (Константы!C4/ 10) + 0.15- 0.5213 / (Qmin!C4 / 10) - 0.0659</f>
        <v>0.62764502556174695</v>
      </c>
      <c r="D4">
        <f>(0.387231 / ((Константы!D4 / 10) ^ (8 / 3)) + 0.0029) * ((Qmin!D4*ВГФ!D4/24) ^ (2 / 3)) + 4.9766 / (Константы!D4/ 10) + 0.15- 0.5213 / (Qmin!D4 / 10) - 0.0659</f>
        <v>0.62702750814412112</v>
      </c>
      <c r="E4">
        <f>(0.387231 / ((Константы!E4 / 10) ^ (8 / 3)) + 0.0029) * ((Qmin!E4*ВГФ!E4/24) ^ (2 / 3)) + 4.9766 / (Константы!E4/ 10) + 0.15- 0.5213 / (Qmin!E4 / 10) - 0.0659</f>
        <v>0.63034299608865896</v>
      </c>
      <c r="F4">
        <f>(0.387231 / ((Константы!F4 / 10) ^ (8 / 3)) + 0.0029) * ((Qmin!F4*ВГФ!F4/24) ^ (2 / 3)) + 4.9766 / (Константы!F4/ 10) + 0.15- 0.5213 / (Qmin!F4 / 10) - 0.0659</f>
        <v>0.63081452453017861</v>
      </c>
      <c r="G4">
        <f>(0.387231 / ((Константы!G4 / 10) ^ (8 / 3)) + 0.0029) * ((Qmin!G4*ВГФ!G4/24) ^ (2 / 3)) + 4.9766 / (Константы!G4/ 10) + 0.15- 0.5213 / (Qmin!G4 / 10) - 0.0659</f>
        <v>0.63191447470554396</v>
      </c>
      <c r="H4">
        <f>(0.387231 / ((Константы!H4 / 10) ^ (8 / 3)) + 0.0029) * ((Qmin!H4*ВГФ!H4/24) ^ (2 / 3)) + 4.9766 / (Константы!H4/ 10) + 0.15- 0.5213 / (Qmin!H4 / 10) - 0.0659</f>
        <v>0.62980399086607952</v>
      </c>
      <c r="I4">
        <f>(0.387231 / ((Константы!I4 / 10) ^ (8 / 3)) + 0.0029) * ((Qmin!I4*ВГФ!I4/24) ^ (2 / 3)) + 4.9766 / (Константы!I4/ 10) + 0.15- 0.5213 / (Qmin!I4 / 10) - 0.0659</f>
        <v>0.63114587999632976</v>
      </c>
      <c r="J4">
        <f>(0.387231 / ((Константы!J4 / 10) ^ (8 / 3)) + 0.0029) * ((Qmin!J4*ВГФ!J4/24) ^ (2 / 3)) + 4.9766 / (Константы!J4/ 10) + 0.15- 0.5213 / (Qmin!J4 / 10) - 0.0659</f>
        <v>0.63100003626721946</v>
      </c>
      <c r="K4">
        <f>(0.387231 / ((Константы!K4 / 10) ^ (8 / 3)) + 0.0029) * ((Qmin!K4*ВГФ!K4/24) ^ (2 / 3)) + 4.9766 / (Константы!K4/ 10) + 0.15- 0.5213 / (Qmin!K4 / 10) - 0.0659</f>
        <v>0.63282611881230755</v>
      </c>
      <c r="L4">
        <f>(0.387231 / ((Константы!L4 / 10) ^ (8 / 3)) + 0.0029) * ((Qmin!L4*ВГФ!L4/24) ^ (2 / 3)) + 4.9766 / (Константы!L4/ 10) + 0.15- 0.5213 / (Qmin!L4 / 10) - 0.0659</f>
        <v>0.63318775691235518</v>
      </c>
      <c r="M4">
        <f>(0.387231 / ((Константы!M4 / 10) ^ (8 / 3)) + 0.0029) * ((Qmin!M4*ВГФ!M4/24) ^ (2 / 3)) + 4.9766 / (Константы!M4/ 10) + 0.15- 0.5213 / (Qmin!M4 / 10) - 0.0659</f>
        <v>0.63402823167736155</v>
      </c>
      <c r="N4">
        <f>(0.387231 / ((Константы!N4 / 10) ^ (8 / 3)) + 0.0029) * ((Qmin!N4*ВГФ!N4/24) ^ (2 / 3)) + 4.9766 / (Константы!N4/ 10) + 0.15- 0.5213 / (Qmin!N4 / 10) - 0.0659</f>
        <v>0.63525814922446555</v>
      </c>
      <c r="O4">
        <f>(0.387231 / ((Константы!O4 / 10) ^ (8 / 3)) + 0.0029) * ((Qmin!O4*ВГФ!O4/24) ^ (2 / 3)) + 4.9766 / (Константы!O4/ 10) + 0.15- 0.5213 / (Qmin!O4 / 10) - 0.0659</f>
        <v>0.63663409040135355</v>
      </c>
      <c r="P4">
        <f>(0.387231 / ((Константы!P4 / 10) ^ (8 / 3)) + 0.0029) * ((Qmin!P4*ВГФ!P4/24) ^ (2 / 3)) + 4.9766 / (Константы!P4/ 10) + 0.15- 0.5213 / (Qmin!P4 / 10) - 0.0659</f>
        <v>0.63788023850402853</v>
      </c>
      <c r="Q4">
        <f>(0.387231 / ((Константы!Q4 / 10) ^ (8 / 3)) + 0.0029) * ((Qmin!Q4*ВГФ!Q4/24) ^ (2 / 3)) + 4.9766 / (Константы!Q4/ 10) + 0.15- 0.5213 / (Qmin!Q4 / 10) - 0.0659</f>
        <v>0.63973281146092054</v>
      </c>
      <c r="R4">
        <f>(0.387231 / ((Константы!R4 / 10) ^ (8 / 3)) + 0.0029) * ((Qmin!R4*ВГФ!R4/24) ^ (2 / 3)) + 4.9766 / (Константы!R4/ 10) + 0.15- 0.5213 / (Qmin!R4 / 10) - 0.0659</f>
        <v>0.64157989881421085</v>
      </c>
      <c r="S4">
        <f>(0.387231 / ((Константы!S4 / 10) ^ (8 / 3)) + 0.0029) * ((Qmin!S4*ВГФ!S4/24) ^ (2 / 3)) + 4.9766 / (Константы!S4/ 10) + 0.15- 0.5213 / (Qmin!S4 / 10) - 0.0659</f>
        <v>0.64330067572028826</v>
      </c>
      <c r="T4">
        <f>(0.387231 / ((Константы!T4 / 10) ^ (8 / 3)) + 0.0029) * ((Qmin!T4*ВГФ!T4/24) ^ (2 / 3)) + 4.9766 / (Константы!T4/ 10) + 0.15- 0.5213 / (Qmin!T4 / 10) - 0.0659</f>
        <v>0.64548868257992731</v>
      </c>
      <c r="U4">
        <f>(0.387231 / ((Константы!U4 / 10) ^ (8 / 3)) + 0.0029) * ((Qmin!U4*ВГФ!U4/24) ^ (2 / 3)) + 4.9766 / (Константы!U4/ 10) + 0.15- 0.5213 / (Qmin!U4 / 10) - 0.0659</f>
        <v>0.64881639692979187</v>
      </c>
      <c r="V4">
        <f>(0.387231 / ((Константы!V4 / 10) ^ (8 / 3)) + 0.0029) * ((Qmin!V4*ВГФ!V4/24) ^ (2 / 3)) + 4.9766 / (Константы!V4/ 10) + 0.15- 0.5213 / (Qmin!V4 / 10) - 0.0659</f>
        <v>0.65132200886756242</v>
      </c>
      <c r="W4">
        <f>(0.387231 / ((Константы!W4 / 10) ^ (8 / 3)) + 0.0029) * ((Qmin!W4*ВГФ!W4/24) ^ (2 / 3)) + 4.9766 / (Константы!W4/ 10) + 0.15- 0.5213 / (Qmin!W4 / 10) - 0.0659</f>
        <v>0.65867979965715517</v>
      </c>
      <c r="X4">
        <f>(0.387231 / ((Константы!X4 / 10) ^ (8 / 3)) + 0.0029) * ((Qmin!X4*ВГФ!X4/24) ^ (2 / 3)) + 4.9766 / (Константы!X4/ 10) + 0.15- 0.5213 / (Qmin!X4 / 10) - 0.0659</f>
        <v>0.66412452739060968</v>
      </c>
      <c r="Y4">
        <f>(0.387231 / ((Константы!Y4 / 10) ^ (8 / 3)) + 0.0029) * ((Qmin!Y4*ВГФ!Y4/24) ^ (2 / 3)) + 4.9766 / (Константы!Y4/ 10) + 0.15- 0.5213 / (Qmin!Y4 / 10) - 0.0659</f>
        <v>0.67269259008266036</v>
      </c>
      <c r="Z4">
        <f>(0.387231 / ((Константы!Z4 / 10) ^ (8 / 3)) + 0.0029) * ((Qmin!Z4*ВГФ!Z4/24) ^ (2 / 3)) + 4.9766 / (Константы!Z4/ 10) + 0.15- 0.5213 / (Qmin!Z4 / 10) - 0.0659</f>
        <v>0.69016896882508116</v>
      </c>
      <c r="AA4">
        <f>(0.387231 / ((Константы!AA4 / 10) ^ (8 / 3)) + 0.0029) * ((Qmin!AA4*ВГФ!AA4/24) ^ (2 / 3)) + 4.9766 / (Константы!AA4/ 10) + 0.15- 0.5213 / (Qmin!AA4 / 10) - 0.0659</f>
        <v>0.69264011806624959</v>
      </c>
      <c r="AB4">
        <f>(0.387231 / ((Константы!AB4 / 10) ^ (8 / 3)) + 0.0029) * ((Qmin!AB4*ВГФ!AB4/24) ^ (2 / 3)) + 4.9766 / (Константы!AB4/ 10) + 0.15- 0.5213 / (Qmin!AB4 / 10) - 0.0659</f>
        <v>0.70501781753851611</v>
      </c>
      <c r="AC4">
        <f>(0.387231 / ((Константы!AC4 / 10) ^ (8 / 3)) + 0.0029) * ((Qmin!AC4*ВГФ!AC4/24) ^ (2 / 3)) + 4.9766 / (Константы!AC4/ 10) + 0.15- 0.5213 / (Qmin!AC4 / 10) - 0.0659</f>
        <v>0.71887720214201523</v>
      </c>
      <c r="AD4">
        <f>(0.387231 / ((Константы!AD4 / 10) ^ (8 / 3)) + 0.0029) * ((Qmin!AD4*ВГФ!AD4/24) ^ (2 / 3)) + 4.9766 / (Константы!AD4/ 10) + 0.15- 0.5213 / (Qmin!AD4 / 10) - 0.0659</f>
        <v>0.73280806885284444</v>
      </c>
      <c r="AE4">
        <f>(0.387231 / ((Константы!AE4 / 10) ^ (8 / 3)) + 0.0029) * ((Qmin!AE4*ВГФ!AE4/24) ^ (2 / 3)) + 4.9766 / (Константы!AE4/ 10) + 0.15- 0.5213 / (Qmin!AE4 / 10) - 0.0659</f>
        <v>0.75556655365667624</v>
      </c>
      <c r="AF4">
        <f>(0.387231 / ((Константы!AF4 / 10) ^ (8 / 3)) + 0.0029) * ((Qmin!AF4*ВГФ!AF4/24) ^ (2 / 3)) + 4.9766 / (Константы!AF4/ 10) + 0.15- 0.5213 / (Qmin!AF4 / 10) - 0.0659</f>
        <v>0.91233842453988001</v>
      </c>
      <c r="AG4">
        <f>(0.387231 / ((Константы!AG4 / 10) ^ (8 / 3)) + 0.0029) * ((Qmin!AG4*ВГФ!AG4/24) ^ (2 / 3)) + 4.9766 / (Константы!AG4/ 10) + 0.15- 0.5213 / (Qmin!AG4 / 10) - 0.0659</f>
        <v>0.92365911334872219</v>
      </c>
      <c r="AH4">
        <f>(0.387231 / ((Константы!AH4 / 10) ^ (8 / 3)) + 0.0029) * ((Qmin!AH4*ВГФ!AH4/24) ^ (2 / 3)) + 4.9766 / (Константы!AH4/ 10) + 0.15- 0.5213 / (Qmin!AH4 / 10) - 0.0659</f>
        <v>0.92000810816139378</v>
      </c>
      <c r="AI4">
        <f>(0.387231 / ((Константы!AI4 / 10) ^ (8 / 3)) + 0.0029) * ((Qmin!AI4*ВГФ!AI4/24) ^ (2 / 3)) + 4.9766 / (Константы!AI4/ 10) + 0.15- 0.5213 / (Qmin!AI4 / 10) - 0.0659</f>
        <v>0.93866699705212875</v>
      </c>
      <c r="AJ4">
        <f>(0.387231 / ((Константы!AJ4 / 10) ^ (8 / 3)) + 0.0029) * ((Qmin!AJ4*ВГФ!AJ4/24) ^ (2 / 3)) + 4.9766 / (Константы!AJ4/ 10) + 0.15- 0.5213 / (Qmin!AJ4 / 10) - 0.0659</f>
        <v>0.95099934656919116</v>
      </c>
      <c r="AK4">
        <f>(0.387231 / ((Константы!AK4 / 10) ^ (8 / 3)) + 0.0029) * ((Qmin!AK4*ВГФ!AK4/24) ^ (2 / 3)) + 4.9766 / (Константы!AK4/ 10) + 0.15- 0.5213 / (Qmin!AK4 / 10) - 0.0659</f>
        <v>0.96439199300735734</v>
      </c>
      <c r="AL4">
        <f>(0.387231 / ((Константы!AL4 / 10) ^ (8 / 3)) + 0.0029) * ((Qmin!AL4*ВГФ!AL4/24) ^ (2 / 3)) + 4.9766 / (Константы!AL4/ 10) + 0.15- 0.5213 / (Qmin!AL4 / 10) - 0.0659</f>
        <v>0.96897893009439817</v>
      </c>
      <c r="AM4">
        <f>(0.387231 / ((Константы!AM4 / 10) ^ (8 / 3)) + 0.0029) * ((Qmin!AM4*ВГФ!AM4/24) ^ (2 / 3)) + 4.9766 / (Константы!AM4/ 10) + 0.15- 0.5213 / (Qmin!AM4 / 10) - 0.0659</f>
        <v>0.97882472027882217</v>
      </c>
    </row>
    <row r="5" spans="1:39" x14ac:dyDescent="0.25">
      <c r="A5">
        <f t="shared" ref="A5:A26" si="0">A4+1</f>
        <v>102</v>
      </c>
      <c r="B5" t="s">
        <v>34</v>
      </c>
      <c r="C5">
        <f>(0.387231 / ((Константы!C5 / 10) ^ (8 / 3)) + 0.0029) * ((Qmin!C5*ВГФ!C5/24) ^ (2 / 3)) + 4.9766 / (Константы!C5/ 10) + 0.15- 0.5213 / (Qmin!C5 / 10) - 0.0659</f>
        <v>0.61070020924050661</v>
      </c>
      <c r="D5">
        <f>(0.387231 / ((Константы!D5 / 10) ^ (8 / 3)) + 0.0029) * ((Qmin!D5*ВГФ!D5/24) ^ (2 / 3)) + 4.9766 / (Константы!D5/ 10) + 0.15- 0.5213 / (Qmin!D5 / 10) - 0.0659</f>
        <v>0.61135053640980108</v>
      </c>
      <c r="E5">
        <f>(0.387231 / ((Константы!E5 / 10) ^ (8 / 3)) + 0.0029) * ((Qmin!E5*ВГФ!E5/24) ^ (2 / 3)) + 4.9766 / (Константы!E5/ 10) + 0.15- 0.5213 / (Qmin!E5 / 10) - 0.0659</f>
        <v>0.61166508134243336</v>
      </c>
      <c r="F5">
        <f>(0.387231 / ((Константы!F5 / 10) ^ (8 / 3)) + 0.0029) * ((Qmin!F5*ВГФ!F5/24) ^ (2 / 3)) + 4.9766 / (Константы!F5/ 10) + 0.15- 0.5213 / (Qmin!F5 / 10) - 0.0659</f>
        <v>0.61200264375839852</v>
      </c>
      <c r="G5">
        <f>(0.387231 / ((Константы!G5 / 10) ^ (8 / 3)) + 0.0029) * ((Qmin!G5*ВГФ!G5/24) ^ (2 / 3)) + 4.9766 / (Константы!G5/ 10) + 0.15- 0.5213 / (Qmin!G5 / 10) - 0.0659</f>
        <v>0.61518484828755993</v>
      </c>
      <c r="H5">
        <f>(0.387231 / ((Константы!H5 / 10) ^ (8 / 3)) + 0.0029) * ((Qmin!H5*ВГФ!H5/24) ^ (2 / 3)) + 4.9766 / (Константы!H5/ 10) + 0.15- 0.5213 / (Qmin!H5 / 10) - 0.0659</f>
        <v>0.6110504858532092</v>
      </c>
      <c r="I5">
        <f>(0.387231 / ((Константы!I5 / 10) ^ (8 / 3)) + 0.0029) * ((Qmin!I5*ВГФ!I5/24) ^ (2 / 3)) + 4.9766 / (Константы!I5/ 10) + 0.15- 0.5213 / (Qmin!I5 / 10) - 0.0659</f>
        <v>0.61139317030835816</v>
      </c>
      <c r="J5">
        <f>(0.387231 / ((Константы!J5 / 10) ^ (8 / 3)) + 0.0029) * ((Qmin!J5*ВГФ!J5/24) ^ (2 / 3)) + 4.9766 / (Константы!J5/ 10) + 0.15- 0.5213 / (Qmin!J5 / 10) - 0.0659</f>
        <v>0.60909075757397135</v>
      </c>
      <c r="K5">
        <f>(0.387231 / ((Константы!K5 / 10) ^ (8 / 3)) + 0.0029) * ((Qmin!K5*ВГФ!K5/24) ^ (2 / 3)) + 4.9766 / (Константы!K5/ 10) + 0.15- 0.5213 / (Qmin!K5 / 10) - 0.0659</f>
        <v>0.61218966738558112</v>
      </c>
      <c r="L5">
        <f>(0.387231 / ((Константы!L5 / 10) ^ (8 / 3)) + 0.0029) * ((Qmin!L5*ВГФ!L5/24) ^ (2 / 3)) + 4.9766 / (Константы!L5/ 10) + 0.15- 0.5213 / (Qmin!L5 / 10) - 0.0659</f>
        <v>0.61206177112847371</v>
      </c>
      <c r="M5">
        <f>(0.387231 / ((Константы!M5 / 10) ^ (8 / 3)) + 0.0029) * ((Qmin!M5*ВГФ!M5/24) ^ (2 / 3)) + 4.9766 / (Константы!M5/ 10) + 0.15- 0.5213 / (Qmin!M5 / 10) - 0.0659</f>
        <v>0.61254059051065912</v>
      </c>
      <c r="N5">
        <f>(0.387231 / ((Константы!N5 / 10) ^ (8 / 3)) + 0.0029) * ((Qmin!N5*ВГФ!N5/24) ^ (2 / 3)) + 4.9766 / (Константы!N5/ 10) + 0.15- 0.5213 / (Qmin!N5 / 10) - 0.0659</f>
        <v>0.61300044269722231</v>
      </c>
      <c r="O5">
        <f>(0.387231 / ((Константы!O5 / 10) ^ (8 / 3)) + 0.0029) * ((Qmin!O5*ВГФ!O5/24) ^ (2 / 3)) + 4.9766 / (Константы!O5/ 10) + 0.15- 0.5213 / (Qmin!O5 / 10) - 0.0659</f>
        <v>0.61416804587289608</v>
      </c>
      <c r="P5">
        <f>(0.387231 / ((Константы!P5 / 10) ^ (8 / 3)) + 0.0029) * ((Qmin!P5*ВГФ!P5/24) ^ (2 / 3)) + 4.9766 / (Константы!P5/ 10) + 0.15- 0.5213 / (Qmin!P5 / 10) - 0.0659</f>
        <v>0.62061441686185292</v>
      </c>
      <c r="Q5">
        <f>(0.387231 / ((Константы!Q5 / 10) ^ (8 / 3)) + 0.0029) * ((Qmin!Q5*ВГФ!Q5/24) ^ (2 / 3)) + 4.9766 / (Константы!Q5/ 10) + 0.15- 0.5213 / (Qmin!Q5 / 10) - 0.0659</f>
        <v>0.55241460668173126</v>
      </c>
      <c r="R5">
        <f>(0.387231 / ((Константы!R5 / 10) ^ (8 / 3)) + 0.0029) * ((Qmin!R5*ВГФ!R5/24) ^ (2 / 3)) + 4.9766 / (Константы!R5/ 10) + 0.15- 0.5213 / (Qmin!R5 / 10) - 0.0659</f>
        <v>0.5525817142581928</v>
      </c>
      <c r="S5">
        <f>(0.387231 / ((Константы!S5 / 10) ^ (8 / 3)) + 0.0029) * ((Qmin!S5*ВГФ!S5/24) ^ (2 / 3)) + 4.9766 / (Константы!S5/ 10) + 0.15- 0.5213 / (Qmin!S5 / 10) - 0.0659</f>
        <v>0.55259064147112913</v>
      </c>
      <c r="T5">
        <f>(0.387231 / ((Константы!T5 / 10) ^ (8 / 3)) + 0.0029) * ((Qmin!T5*ВГФ!T5/24) ^ (2 / 3)) + 4.9766 / (Константы!T5/ 10) + 0.15- 0.5213 / (Qmin!T5 / 10) - 0.0659</f>
        <v>0.55258663007497066</v>
      </c>
      <c r="U5">
        <f>(0.387231 / ((Константы!U5 / 10) ^ (8 / 3)) + 0.0029) * ((Qmin!U5*ВГФ!U5/24) ^ (2 / 3)) + 4.9766 / (Константы!U5/ 10) + 0.15- 0.5213 / (Qmin!U5 / 10) - 0.0659</f>
        <v>0.55256805895960703</v>
      </c>
      <c r="V5">
        <f>(0.387231 / ((Константы!V5 / 10) ^ (8 / 3)) + 0.0029) * ((Qmin!V5*ВГФ!V5/24) ^ (2 / 3)) + 4.9766 / (Константы!V5/ 10) + 0.15- 0.5213 / (Qmin!V5 / 10) - 0.0659</f>
        <v>0.55253742547432871</v>
      </c>
      <c r="W5">
        <f>(0.387231 / ((Константы!W5 / 10) ^ (8 / 3)) + 0.0029) * ((Qmin!W5*ВГФ!W5/24) ^ (2 / 3)) + 4.9766 / (Константы!W5/ 10) + 0.15- 0.5213 / (Qmin!W5 / 10) - 0.0659</f>
        <v>0.55249734521724847</v>
      </c>
      <c r="X5">
        <f>(0.387231 / ((Константы!X5 / 10) ^ (8 / 3)) + 0.0029) * ((Qmin!X5*ВГФ!X5/24) ^ (2 / 3)) + 4.9766 / (Константы!X5/ 10) + 0.15- 0.5213 / (Qmin!X5 / 10) - 0.0659</f>
        <v>0.5524208517350816</v>
      </c>
      <c r="Y5">
        <f>(0.387231 / ((Константы!Y5 / 10) ^ (8 / 3)) + 0.0029) * ((Qmin!Y5*ВГФ!Y5/24) ^ (2 / 3)) + 4.9766 / (Константы!Y5/ 10) + 0.15- 0.5213 / (Qmin!Y5 / 10) - 0.0659</f>
        <v>0.55232895739560384</v>
      </c>
      <c r="Z5">
        <f>(0.387231 / ((Константы!Z5 / 10) ^ (8 / 3)) + 0.0029) * ((Qmin!Z5*ВГФ!Z5/24) ^ (2 / 3)) + 4.9766 / (Константы!Z5/ 10) + 0.15- 0.5213 / (Qmin!Z5 / 10) - 0.0659</f>
        <v>0.55223027760056209</v>
      </c>
      <c r="AA5">
        <f>(0.387231 / ((Константы!AA5 / 10) ^ (8 / 3)) + 0.0029) * ((Qmin!AA5*ВГФ!AA5/24) ^ (2 / 3)) + 4.9766 / (Константы!AA5/ 10) + 0.15- 0.5213 / (Qmin!AA5 / 10) - 0.0659</f>
        <v>0.55213081907332395</v>
      </c>
      <c r="AB5">
        <f>(0.387231 / ((Константы!AB5 / 10) ^ (8 / 3)) + 0.0029) * ((Qmin!AB5*ВГФ!AB5/24) ^ (2 / 3)) + 4.9766 / (Константы!AB5/ 10) + 0.15- 0.5213 / (Qmin!AB5 / 10) - 0.0659</f>
        <v>0.5520332411362544</v>
      </c>
      <c r="AC5">
        <f>(0.387231 / ((Константы!AC5 / 10) ^ (8 / 3)) + 0.0029) * ((Qmin!AC5*ВГФ!AC5/24) ^ (2 / 3)) + 4.9766 / (Константы!AC5/ 10) + 0.15- 0.5213 / (Qmin!AC5 / 10) - 0.0659</f>
        <v>0.55194662377948189</v>
      </c>
      <c r="AD5">
        <f>(0.387231 / ((Константы!AD5 / 10) ^ (8 / 3)) + 0.0029) * ((Qmin!AD5*ВГФ!AD5/24) ^ (2 / 3)) + 4.9766 / (Константы!AD5/ 10) + 0.15- 0.5213 / (Qmin!AD5 / 10) - 0.0659</f>
        <v>0.55191709864128158</v>
      </c>
      <c r="AE5">
        <f>(0.387231 / ((Константы!AE5 / 10) ^ (8 / 3)) + 0.0029) * ((Qmin!AE5*ВГФ!AE5/24) ^ (2 / 3)) + 4.9766 / (Константы!AE5/ 10) + 0.15- 0.5213 / (Qmin!AE5 / 10) - 0.0659</f>
        <v>0.55179593327802445</v>
      </c>
      <c r="AF5">
        <f>(0.387231 / ((Константы!AF5 / 10) ^ (8 / 3)) + 0.0029) * ((Qmin!AF5*ВГФ!AF5/24) ^ (2 / 3)) + 4.9766 / (Константы!AF5/ 10) + 0.15- 0.5213 / (Qmin!AF5 / 10) - 0.0659</f>
        <v>0.55172214617899684</v>
      </c>
      <c r="AG5">
        <f>(0.387231 / ((Константы!AG5 / 10) ^ (8 / 3)) + 0.0029) * ((Qmin!AG5*ВГФ!AG5/24) ^ (2 / 3)) + 4.9766 / (Константы!AG5/ 10) + 0.15- 0.5213 / (Qmin!AG5 / 10) - 0.0659</f>
        <v>0.55166536886750861</v>
      </c>
      <c r="AH5">
        <f>(0.387231 / ((Константы!AH5 / 10) ^ (8 / 3)) + 0.0029) * ((Qmin!AH5*ВГФ!AH5/24) ^ (2 / 3)) + 4.9766 / (Константы!AH5/ 10) + 0.15- 0.5213 / (Qmin!AH5 / 10) - 0.0659</f>
        <v>0.55160179729133818</v>
      </c>
      <c r="AI5">
        <f>(0.387231 / ((Константы!AI5 / 10) ^ (8 / 3)) + 0.0029) * ((Qmin!AI5*ВГФ!AI5/24) ^ (2 / 3)) + 4.9766 / (Константы!AI5/ 10) + 0.15- 0.5213 / (Qmin!AI5 / 10) - 0.0659</f>
        <v>0.55157099292192702</v>
      </c>
      <c r="AJ5">
        <f>(0.387231 / ((Константы!AJ5 / 10) ^ (8 / 3)) + 0.0029) * ((Qmin!AJ5*ВГФ!AJ5/24) ^ (2 / 3)) + 4.9766 / (Константы!AJ5/ 10) + 0.15- 0.5213 / (Qmin!AJ5 / 10) - 0.0659</f>
        <v>0.55150213104416712</v>
      </c>
      <c r="AK5">
        <f>(0.387231 / ((Константы!AK5 / 10) ^ (8 / 3)) + 0.0029) * ((Qmin!AK5*ВГФ!AK5/24) ^ (2 / 3)) + 4.9766 / (Константы!AK5/ 10) + 0.15- 0.5213 / (Qmin!AK5 / 10) - 0.0659</f>
        <v>0.55138521328275392</v>
      </c>
      <c r="AL5">
        <f>(0.387231 / ((Константы!AL5 / 10) ^ (8 / 3)) + 0.0029) * ((Qmin!AL5*ВГФ!AL5/24) ^ (2 / 3)) + 4.9766 / (Константы!AL5/ 10) + 0.15- 0.5213 / (Qmin!AL5 / 10) - 0.0659</f>
        <v>0.55139001609784366</v>
      </c>
      <c r="AM5">
        <f>(0.387231 / ((Константы!AM5 / 10) ^ (8 / 3)) + 0.0029) * ((Qmin!AM5*ВГФ!AM5/24) ^ (2 / 3)) + 4.9766 / (Константы!AM5/ 10) + 0.15- 0.5213 / (Qmin!AM5 / 10) - 0.0659</f>
        <v>0.55136289631425828</v>
      </c>
    </row>
    <row r="6" spans="1:39" x14ac:dyDescent="0.25">
      <c r="A6">
        <f t="shared" si="0"/>
        <v>103</v>
      </c>
      <c r="B6" t="s">
        <v>34</v>
      </c>
      <c r="C6">
        <f>(0.387231 / ((Константы!C6 / 10) ^ (8 / 3)) + 0.0029) * ((Qmin!C6*ВГФ!C6/24) ^ (2 / 3)) + 4.9766 / (Константы!C6/ 10) + 0.15- 0.5213 / (Qmin!C6 / 10) - 0.0659</f>
        <v>0.79222655757881466</v>
      </c>
      <c r="D6">
        <f>(0.387231 / ((Константы!D6 / 10) ^ (8 / 3)) + 0.0029) * ((Qmin!D6*ВГФ!D6/24) ^ (2 / 3)) + 4.9766 / (Константы!D6/ 10) + 0.15- 0.5213 / (Qmin!D6 / 10) - 0.0659</f>
        <v>0.7967001386472734</v>
      </c>
      <c r="E6">
        <f>(0.387231 / ((Константы!E6 / 10) ^ (8 / 3)) + 0.0029) * ((Qmin!E6*ВГФ!E6/24) ^ (2 / 3)) + 4.9766 / (Константы!E6/ 10) + 0.15- 0.5213 / (Qmin!E6 / 10) - 0.0659</f>
        <v>0.76713869680702651</v>
      </c>
      <c r="F6">
        <f>(0.387231 / ((Константы!F6 / 10) ^ (8 / 3)) + 0.0029) * ((Qmin!F6*ВГФ!F6/24) ^ (2 / 3)) + 4.9766 / (Константы!F6/ 10) + 0.15- 0.5213 / (Qmin!F6 / 10) - 0.0659</f>
        <v>0.55150675364373891</v>
      </c>
      <c r="G6">
        <f>(0.387231 / ((Константы!G6 / 10) ^ (8 / 3)) + 0.0029) * ((Qmin!G6*ВГФ!G6/24) ^ (2 / 3)) + 4.9766 / (Константы!G6/ 10) + 0.15- 0.5213 / (Qmin!G6 / 10) - 0.0659</f>
        <v>0.55323326218214386</v>
      </c>
      <c r="H6">
        <f>(0.387231 / ((Константы!H6 / 10) ^ (8 / 3)) + 0.0029) * ((Qmin!H6*ВГФ!H6/24) ^ (2 / 3)) + 4.9766 / (Константы!H6/ 10) + 0.15- 0.5213 / (Qmin!H6 / 10) - 0.0659</f>
        <v>0.55334916464717532</v>
      </c>
      <c r="I6">
        <f>(0.387231 / ((Константы!I6 / 10) ^ (8 / 3)) + 0.0029) * ((Qmin!I6*ВГФ!I6/24) ^ (2 / 3)) + 4.9766 / (Константы!I6/ 10) + 0.15- 0.5213 / (Qmin!I6 / 10) - 0.0659</f>
        <v>0.55339522106671246</v>
      </c>
      <c r="J6">
        <f>(0.387231 / ((Константы!J6 / 10) ^ (8 / 3)) + 0.0029) * ((Qmin!J6*ВГФ!J6/24) ^ (2 / 3)) + 4.9766 / (Константы!J6/ 10) + 0.15- 0.5213 / (Qmin!J6 / 10) - 0.0659</f>
        <v>0.55340118789313364</v>
      </c>
      <c r="K6">
        <f>(0.387231 / ((Константы!K6 / 10) ^ (8 / 3)) + 0.0029) * ((Qmin!K6*ВГФ!K6/24) ^ (2 / 3)) + 4.9766 / (Константы!K6/ 10) + 0.15- 0.5213 / (Qmin!K6 / 10) - 0.0659</f>
        <v>0.55342262001296427</v>
      </c>
      <c r="L6">
        <f>(0.387231 / ((Константы!L6 / 10) ^ (8 / 3)) + 0.0029) * ((Qmin!L6*ВГФ!L6/24) ^ (2 / 3)) + 4.9766 / (Константы!L6/ 10) + 0.15- 0.5213 / (Qmin!L6 / 10) - 0.0659</f>
        <v>0.55339225605682363</v>
      </c>
      <c r="M6">
        <f>(0.387231 / ((Константы!M6 / 10) ^ (8 / 3)) + 0.0029) * ((Qmin!M6*ВГФ!M6/24) ^ (2 / 3)) + 4.9766 / (Константы!M6/ 10) + 0.15- 0.5213 / (Qmin!M6 / 10) - 0.0659</f>
        <v>0.55335440585420415</v>
      </c>
      <c r="N6">
        <f>(0.387231 / ((Константы!N6 / 10) ^ (8 / 3)) + 0.0029) * ((Qmin!N6*ВГФ!N6/24) ^ (2 / 3)) + 4.9766 / (Константы!N6/ 10) + 0.15- 0.5213 / (Qmin!N6 / 10) - 0.0659</f>
        <v>0.55333251313554732</v>
      </c>
      <c r="O6">
        <f>(0.387231 / ((Константы!O6 / 10) ^ (8 / 3)) + 0.0029) * ((Qmin!O6*ВГФ!O6/24) ^ (2 / 3)) + 4.9766 / (Константы!O6/ 10) + 0.15- 0.5213 / (Qmin!O6 / 10) - 0.0659</f>
        <v>0.55331389563952471</v>
      </c>
      <c r="P6">
        <f>(0.387231 / ((Константы!P6 / 10) ^ (8 / 3)) + 0.0029) * ((Qmin!P6*ВГФ!P6/24) ^ (2 / 3)) + 4.9766 / (Константы!P6/ 10) + 0.15- 0.5213 / (Qmin!P6 / 10) - 0.0659</f>
        <v>0.55328770290062856</v>
      </c>
      <c r="Q6">
        <f>(0.387231 / ((Константы!Q6 / 10) ^ (8 / 3)) + 0.0029) * ((Qmin!Q6*ВГФ!Q6/24) ^ (2 / 3)) + 4.9766 / (Константы!Q6/ 10) + 0.15- 0.5213 / (Qmin!Q6 / 10) - 0.0659</f>
        <v>0.55326162983623595</v>
      </c>
      <c r="R6">
        <f>(0.387231 / ((Константы!R6 / 10) ^ (8 / 3)) + 0.0029) * ((Qmin!R6*ВГФ!R6/24) ^ (2 / 3)) + 4.9766 / (Константы!R6/ 10) + 0.15- 0.5213 / (Qmin!R6 / 10) - 0.0659</f>
        <v>0.55323791147819024</v>
      </c>
      <c r="S6">
        <f>(0.387231 / ((Константы!S6 / 10) ^ (8 / 3)) + 0.0029) * ((Qmin!S6*ВГФ!S6/24) ^ (2 / 3)) + 4.9766 / (Константы!S6/ 10) + 0.15- 0.5213 / (Qmin!S6 / 10) - 0.0659</f>
        <v>0.55321716083546191</v>
      </c>
      <c r="T6">
        <f>(0.387231 / ((Константы!T6 / 10) ^ (8 / 3)) + 0.0029) * ((Qmin!T6*ВГФ!T6/24) ^ (2 / 3)) + 4.9766 / (Константы!T6/ 10) + 0.15- 0.5213 / (Qmin!T6 / 10) - 0.0659</f>
        <v>0.5531639229049603</v>
      </c>
      <c r="U6">
        <f>(0.387231 / ((Константы!U6 / 10) ^ (8 / 3)) + 0.0029) * ((Qmin!U6*ВГФ!U6/24) ^ (2 / 3)) + 4.9766 / (Константы!U6/ 10) + 0.15- 0.5213 / (Qmin!U6 / 10) - 0.0659</f>
        <v>0.55302852212172693</v>
      </c>
      <c r="V6">
        <f>(0.387231 / ((Константы!V6 / 10) ^ (8 / 3)) + 0.0029) * ((Qmin!V6*ВГФ!V6/24) ^ (2 / 3)) + 4.9766 / (Константы!V6/ 10) + 0.15- 0.5213 / (Qmin!V6 / 10) - 0.0659</f>
        <v>0.55275035985575349</v>
      </c>
      <c r="W6">
        <f>(0.387231 / ((Константы!W6 / 10) ^ (8 / 3)) + 0.0029) * ((Qmin!W6*ВГФ!W6/24) ^ (2 / 3)) + 4.9766 / (Константы!W6/ 10) + 0.15- 0.5213 / (Qmin!W6 / 10) - 0.0659</f>
        <v>0.55250113983489935</v>
      </c>
      <c r="X6">
        <f>(0.387231 / ((Константы!X6 / 10) ^ (8 / 3)) + 0.0029) * ((Qmin!X6*ВГФ!X6/24) ^ (2 / 3)) + 4.9766 / (Константы!X6/ 10) + 0.15- 0.5213 / (Qmin!X6 / 10) - 0.0659</f>
        <v>0.55230242117826212</v>
      </c>
      <c r="Y6">
        <f>(0.387231 / ((Константы!Y6 / 10) ^ (8 / 3)) + 0.0029) * ((Qmin!Y6*ВГФ!Y6/24) ^ (2 / 3)) + 4.9766 / (Константы!Y6/ 10) + 0.15- 0.5213 / (Qmin!Y6 / 10) - 0.0659</f>
        <v>0.55213496127514938</v>
      </c>
      <c r="Z6">
        <f>(0.387231 / ((Константы!Z6 / 10) ^ (8 / 3)) + 0.0029) * ((Qmin!Z6*ВГФ!Z6/24) ^ (2 / 3)) + 4.9766 / (Константы!Z6/ 10) + 0.15- 0.5213 / (Qmin!Z6 / 10) - 0.0659</f>
        <v>0.5519909700110216</v>
      </c>
      <c r="AA6">
        <f>(0.387231 / ((Константы!AA6 / 10) ^ (8 / 3)) + 0.0029) * ((Qmin!AA6*ВГФ!AA6/24) ^ (2 / 3)) + 4.9766 / (Константы!AA6/ 10) + 0.15- 0.5213 / (Qmin!AA6 / 10) - 0.0659</f>
        <v>0.55186797628550666</v>
      </c>
      <c r="AB6">
        <f>(0.387231 / ((Константы!AB6 / 10) ^ (8 / 3)) + 0.0029) * ((Qmin!AB6*ВГФ!AB6/24) ^ (2 / 3)) + 4.9766 / (Константы!AB6/ 10) + 0.15- 0.5213 / (Qmin!AB6 / 10) - 0.0659</f>
        <v>0.55176210514776336</v>
      </c>
      <c r="AC6">
        <f>(0.387231 / ((Константы!AC6 / 10) ^ (8 / 3)) + 0.0029) * ((Qmin!AC6*ВГФ!AC6/24) ^ (2 / 3)) + 4.9766 / (Константы!AC6/ 10) + 0.15- 0.5213 / (Qmin!AC6 / 10) - 0.0659</f>
        <v>0.55165832007127547</v>
      </c>
      <c r="AD6">
        <f>(0.387231 / ((Константы!AD6 / 10) ^ (8 / 3)) + 0.0029) * ((Qmin!AD6*ВГФ!AD6/24) ^ (2 / 3)) + 4.9766 / (Константы!AD6/ 10) + 0.15- 0.5213 / (Qmin!AD6 / 10) - 0.0659</f>
        <v>0.55155483191948218</v>
      </c>
      <c r="AE6">
        <f>(0.387231 / ((Константы!AE6 / 10) ^ (8 / 3)) + 0.0029) * ((Qmin!AE6*ВГФ!AE6/24) ^ (2 / 3)) + 4.9766 / (Константы!AE6/ 10) + 0.15- 0.5213 / (Qmin!AE6 / 10) - 0.0659</f>
        <v>0.55145603813262323</v>
      </c>
      <c r="AF6">
        <f>(0.387231 / ((Константы!AF6 / 10) ^ (8 / 3)) + 0.0029) * ((Qmin!AF6*ВГФ!AF6/24) ^ (2 / 3)) + 4.9766 / (Константы!AF6/ 10) + 0.15- 0.5213 / (Qmin!AF6 / 10) - 0.0659</f>
        <v>0.55135941346447226</v>
      </c>
      <c r="AG6">
        <f>(0.387231 / ((Константы!AG6 / 10) ^ (8 / 3)) + 0.0029) * ((Qmin!AG6*ВГФ!AG6/24) ^ (2 / 3)) + 4.9766 / (Константы!AG6/ 10) + 0.15- 0.5213 / (Qmin!AG6 / 10) - 0.0659</f>
        <v>0.55122630196201217</v>
      </c>
      <c r="AH6">
        <f>(0.387231 / ((Константы!AH6 / 10) ^ (8 / 3)) + 0.0029) * ((Qmin!AH6*ВГФ!AH6/24) ^ (2 / 3)) + 4.9766 / (Константы!AH6/ 10) + 0.15- 0.5213 / (Qmin!AH6 / 10) - 0.0659</f>
        <v>0.55114123774405777</v>
      </c>
      <c r="AI6">
        <f>(0.387231 / ((Константы!AI6 / 10) ^ (8 / 3)) + 0.0029) * ((Qmin!AI6*ВГФ!AI6/24) ^ (2 / 3)) + 4.9766 / (Константы!AI6/ 10) + 0.15- 0.5213 / (Qmin!AI6 / 10) - 0.0659</f>
        <v>0.55108687885431251</v>
      </c>
      <c r="AJ6">
        <f>(0.387231 / ((Константы!AJ6 / 10) ^ (8 / 3)) + 0.0029) * ((Qmin!AJ6*ВГФ!AJ6/24) ^ (2 / 3)) + 4.9766 / (Константы!AJ6/ 10) + 0.15- 0.5213 / (Qmin!AJ6 / 10) - 0.0659</f>
        <v>0.55100994595921282</v>
      </c>
      <c r="AK6">
        <f>(0.387231 / ((Константы!AK6 / 10) ^ (8 / 3)) + 0.0029) * ((Qmin!AK6*ВГФ!AK6/24) ^ (2 / 3)) + 4.9766 / (Константы!AK6/ 10) + 0.15- 0.5213 / (Qmin!AK6 / 10) - 0.0659</f>
        <v>0.55093596794024668</v>
      </c>
      <c r="AL6">
        <f>(0.387231 / ((Константы!AL6 / 10) ^ (8 / 3)) + 0.0029) * ((Qmin!AL6*ВГФ!AL6/24) ^ (2 / 3)) + 4.9766 / (Константы!AL6/ 10) + 0.15- 0.5213 / (Qmin!AL6 / 10) - 0.0659</f>
        <v>0.55087497941069685</v>
      </c>
      <c r="AM6">
        <f>(0.387231 / ((Константы!AM6 / 10) ^ (8 / 3)) + 0.0029) * ((Qmin!AM6*ВГФ!AM6/24) ^ (2 / 3)) + 4.9766 / (Константы!AM6/ 10) + 0.15- 0.5213 / (Qmin!AM6 / 10) - 0.0659</f>
        <v>0.55073359819920109</v>
      </c>
    </row>
    <row r="7" spans="1:39" x14ac:dyDescent="0.25">
      <c r="A7">
        <f t="shared" si="0"/>
        <v>104</v>
      </c>
      <c r="B7" t="s">
        <v>34</v>
      </c>
      <c r="C7">
        <f>(0.387231 / ((Константы!C7 / 10) ^ (8 / 3)) + 0.0029) * ((Qmin!C7*ВГФ!C7/24) ^ (2 / 3)) + 4.9766 / (Константы!C7/ 10) + 0.15- 0.5213 / (Qmin!C7 / 10) - 0.0659</f>
        <v>0.72848978947368426</v>
      </c>
      <c r="D7">
        <f>(0.387231 / ((Константы!D7 / 10) ^ (8 / 3)) + 0.0029) * ((Qmin!D7*ВГФ!D7/24) ^ (2 / 3)) + 4.9766 / (Константы!D7/ 10) + 0.15- 0.5213 / (Qmin!D7 / 10) - 0.0659</f>
        <v>0.72848978947368426</v>
      </c>
      <c r="E7">
        <f>(0.387231 / ((Константы!E7 / 10) ^ (8 / 3)) + 0.0029) * ((Qmin!E7*ВГФ!E7/24) ^ (2 / 3)) + 4.9766 / (Константы!E7/ 10) + 0.15- 0.5213 / (Qmin!E7 / 10) - 0.0659</f>
        <v>0.72848978947368426</v>
      </c>
      <c r="F7">
        <f>(0.387231 / ((Константы!F7 / 10) ^ (8 / 3)) + 0.0029) * ((Qmin!F7*ВГФ!F7/24) ^ (2 / 3)) + 4.9766 / (Константы!F7/ 10) + 0.15- 0.5213 / (Qmin!F7 / 10) - 0.0659</f>
        <v>0.72848978947368426</v>
      </c>
      <c r="G7">
        <f>(0.387231 / ((Константы!G7 / 10) ^ (8 / 3)) + 0.0029) * ((Qmin!G7*ВГФ!G7/24) ^ (2 / 3)) + 4.9766 / (Константы!G7/ 10) + 0.15- 0.5213 / (Qmin!G7 / 10) - 0.0659</f>
        <v>0.72848978947368426</v>
      </c>
      <c r="H7">
        <f>(0.387231 / ((Константы!H7 / 10) ^ (8 / 3)) + 0.0029) * ((Qmin!H7*ВГФ!H7/24) ^ (2 / 3)) + 4.9766 / (Константы!H7/ 10) + 0.15- 0.5213 / (Qmin!H7 / 10) - 0.0659</f>
        <v>0.72848978947368426</v>
      </c>
      <c r="I7">
        <f>(0.387231 / ((Константы!I7 / 10) ^ (8 / 3)) + 0.0029) * ((Qmin!I7*ВГФ!I7/24) ^ (2 / 3)) + 4.9766 / (Константы!I7/ 10) + 0.15- 0.5213 / (Qmin!I7 / 10) - 0.0659</f>
        <v>0.72848978947368426</v>
      </c>
      <c r="J7">
        <f>(0.387231 / ((Константы!J7 / 10) ^ (8 / 3)) + 0.0029) * ((Qmin!J7*ВГФ!J7/24) ^ (2 / 3)) + 4.9766 / (Константы!J7/ 10) + 0.15- 0.5213 / (Qmin!J7 / 10) - 0.0659</f>
        <v>0.72848978947368426</v>
      </c>
      <c r="K7">
        <f>(0.387231 / ((Константы!K7 / 10) ^ (8 / 3)) + 0.0029) * ((Qmin!K7*ВГФ!K7/24) ^ (2 / 3)) + 4.9766 / (Константы!K7/ 10) + 0.15- 0.5213 / (Qmin!K7 / 10) - 0.0659</f>
        <v>0.72848978947368426</v>
      </c>
      <c r="L7">
        <f>(0.387231 / ((Константы!L7 / 10) ^ (8 / 3)) + 0.0029) * ((Qmin!L7*ВГФ!L7/24) ^ (2 / 3)) + 4.9766 / (Константы!L7/ 10) + 0.15- 0.5213 / (Qmin!L7 / 10) - 0.0659</f>
        <v>0.72848978947368426</v>
      </c>
      <c r="M7">
        <f>(0.387231 / ((Константы!M7 / 10) ^ (8 / 3)) + 0.0029) * ((Qmin!M7*ВГФ!M7/24) ^ (2 / 3)) + 4.9766 / (Константы!M7/ 10) + 0.15- 0.5213 / (Qmin!M7 / 10) - 0.0659</f>
        <v>0.72848978947368426</v>
      </c>
      <c r="N7">
        <f>(0.387231 / ((Константы!N7 / 10) ^ (8 / 3)) + 0.0029) * ((Qmin!N7*ВГФ!N7/24) ^ (2 / 3)) + 4.9766 / (Константы!N7/ 10) + 0.15- 0.5213 / (Qmin!N7 / 10) - 0.0659</f>
        <v>0.72848978947368426</v>
      </c>
      <c r="O7">
        <f>(0.387231 / ((Константы!O7 / 10) ^ (8 / 3)) + 0.0029) * ((Qmin!O7*ВГФ!O7/24) ^ (2 / 3)) + 4.9766 / (Константы!O7/ 10) + 0.15- 0.5213 / (Qmin!O7 / 10) - 0.0659</f>
        <v>0.72848978947368426</v>
      </c>
      <c r="P7">
        <f>(0.387231 / ((Константы!P7 / 10) ^ (8 / 3)) + 0.0029) * ((Qmin!P7*ВГФ!P7/24) ^ (2 / 3)) + 4.9766 / (Константы!P7/ 10) + 0.15- 0.5213 / (Qmin!P7 / 10) - 0.0659</f>
        <v>0.72848978947368426</v>
      </c>
      <c r="Q7">
        <f>(0.387231 / ((Константы!Q7 / 10) ^ (8 / 3)) + 0.0029) * ((Qmin!Q7*ВГФ!Q7/24) ^ (2 / 3)) + 4.9766 / (Константы!Q7/ 10) + 0.15- 0.5213 / (Qmin!Q7 / 10) - 0.0659</f>
        <v>0.72848978947368426</v>
      </c>
      <c r="R7">
        <f>(0.387231 / ((Константы!R7 / 10) ^ (8 / 3)) + 0.0029) * ((Qmin!R7*ВГФ!R7/24) ^ (2 / 3)) + 4.9766 / (Константы!R7/ 10) + 0.15- 0.5213 / (Qmin!R7 / 10) - 0.0659</f>
        <v>0.72848978947368426</v>
      </c>
      <c r="S7">
        <f>(0.387231 / ((Константы!S7 / 10) ^ (8 / 3)) + 0.0029) * ((Qmin!S7*ВГФ!S7/24) ^ (2 / 3)) + 4.9766 / (Константы!S7/ 10) + 0.15- 0.5213 / (Qmin!S7 / 10) - 0.0659</f>
        <v>0.72848978947368426</v>
      </c>
      <c r="T7">
        <f>(0.387231 / ((Константы!T7 / 10) ^ (8 / 3)) + 0.0029) * ((Qmin!T7*ВГФ!T7/24) ^ (2 / 3)) + 4.9766 / (Константы!T7/ 10) + 0.15- 0.5213 / (Qmin!T7 / 10) - 0.0659</f>
        <v>0.72848978947368426</v>
      </c>
      <c r="U7">
        <f>(0.387231 / ((Константы!U7 / 10) ^ (8 / 3)) + 0.0029) * ((Qmin!U7*ВГФ!U7/24) ^ (2 / 3)) + 4.9766 / (Константы!U7/ 10) + 0.15- 0.5213 / (Qmin!U7 / 10) - 0.0659</f>
        <v>0.72848978947368426</v>
      </c>
      <c r="V7">
        <f>(0.387231 / ((Константы!V7 / 10) ^ (8 / 3)) + 0.0029) * ((Qmin!V7*ВГФ!V7/24) ^ (2 / 3)) + 4.9766 / (Константы!V7/ 10) + 0.15- 0.5213 / (Qmin!V7 / 10) - 0.0659</f>
        <v>0.72848978947368426</v>
      </c>
      <c r="W7">
        <f>(0.387231 / ((Константы!W7 / 10) ^ (8 / 3)) + 0.0029) * ((Qmin!W7*ВГФ!W7/24) ^ (2 / 3)) + 4.9766 / (Константы!W7/ 10) + 0.15- 0.5213 / (Qmin!W7 / 10) - 0.0659</f>
        <v>0.72848978947368426</v>
      </c>
      <c r="X7">
        <f>(0.387231 / ((Константы!X7 / 10) ^ (8 / 3)) + 0.0029) * ((Qmin!X7*ВГФ!X7/24) ^ (2 / 3)) + 4.9766 / (Константы!X7/ 10) + 0.15- 0.5213 / (Qmin!X7 / 10) - 0.0659</f>
        <v>0.72848978947368426</v>
      </c>
      <c r="Y7">
        <f>(0.387231 / ((Константы!Y7 / 10) ^ (8 / 3)) + 0.0029) * ((Qmin!Y7*ВГФ!Y7/24) ^ (2 / 3)) + 4.9766 / (Константы!Y7/ 10) + 0.15- 0.5213 / (Qmin!Y7 / 10) - 0.0659</f>
        <v>0.72848978947368426</v>
      </c>
      <c r="Z7">
        <f>(0.387231 / ((Константы!Z7 / 10) ^ (8 / 3)) + 0.0029) * ((Qmin!Z7*ВГФ!Z7/24) ^ (2 / 3)) + 4.9766 / (Константы!Z7/ 10) + 0.15- 0.5213 / (Qmin!Z7 / 10) - 0.0659</f>
        <v>0.72848978947368426</v>
      </c>
      <c r="AA7">
        <f>(0.387231 / ((Константы!AA7 / 10) ^ (8 / 3)) + 0.0029) * ((Qmin!AA7*ВГФ!AA7/24) ^ (2 / 3)) + 4.9766 / (Константы!AA7/ 10) + 0.15- 0.5213 / (Qmin!AA7 / 10) - 0.0659</f>
        <v>0.72848978947368426</v>
      </c>
      <c r="AB7">
        <f>(0.387231 / ((Константы!AB7 / 10) ^ (8 / 3)) + 0.0029) * ((Qmin!AB7*ВГФ!AB7/24) ^ (2 / 3)) + 4.9766 / (Константы!AB7/ 10) + 0.15- 0.5213 / (Qmin!AB7 / 10) - 0.0659</f>
        <v>0.72848978947368426</v>
      </c>
      <c r="AC7">
        <f>(0.387231 / ((Константы!AC7 / 10) ^ (8 / 3)) + 0.0029) * ((Qmin!AC7*ВГФ!AC7/24) ^ (2 / 3)) + 4.9766 / (Константы!AC7/ 10) + 0.15- 0.5213 / (Qmin!AC7 / 10) - 0.0659</f>
        <v>0.72848978947368426</v>
      </c>
      <c r="AD7">
        <f>(0.387231 / ((Константы!AD7 / 10) ^ (8 / 3)) + 0.0029) * ((Qmin!AD7*ВГФ!AD7/24) ^ (2 / 3)) + 4.9766 / (Константы!AD7/ 10) + 0.15- 0.5213 / (Qmin!AD7 / 10) - 0.0659</f>
        <v>0.72848978947368426</v>
      </c>
      <c r="AE7">
        <f>(0.387231 / ((Константы!AE7 / 10) ^ (8 / 3)) + 0.0029) * ((Qmin!AE7*ВГФ!AE7/24) ^ (2 / 3)) + 4.9766 / (Константы!AE7/ 10) + 0.15- 0.5213 / (Qmin!AE7 / 10) - 0.0659</f>
        <v>0.72848978947368426</v>
      </c>
      <c r="AF7">
        <f>(0.387231 / ((Константы!AF7 / 10) ^ (8 / 3)) + 0.0029) * ((Qmin!AF7*ВГФ!AF7/24) ^ (2 / 3)) + 4.9766 / (Константы!AF7/ 10) + 0.15- 0.5213 / (Qmin!AF7 / 10) - 0.0659</f>
        <v>0.72848978947368426</v>
      </c>
      <c r="AG7">
        <f>(0.387231 / ((Константы!AG7 / 10) ^ (8 / 3)) + 0.0029) * ((Qmin!AG7*ВГФ!AG7/24) ^ (2 / 3)) + 4.9766 / (Константы!AG7/ 10) + 0.15- 0.5213 / (Qmin!AG7 / 10) - 0.0659</f>
        <v>0.72848978947368426</v>
      </c>
      <c r="AH7">
        <f>(0.387231 / ((Константы!AH7 / 10) ^ (8 / 3)) + 0.0029) * ((Qmin!AH7*ВГФ!AH7/24) ^ (2 / 3)) + 4.9766 / (Константы!AH7/ 10) + 0.15- 0.5213 / (Qmin!AH7 / 10) - 0.0659</f>
        <v>0.72848978947368426</v>
      </c>
      <c r="AI7">
        <f>(0.387231 / ((Константы!AI7 / 10) ^ (8 / 3)) + 0.0029) * ((Qmin!AI7*ВГФ!AI7/24) ^ (2 / 3)) + 4.9766 / (Константы!AI7/ 10) + 0.15- 0.5213 / (Qmin!AI7 / 10) - 0.0659</f>
        <v>0.72848978947368426</v>
      </c>
      <c r="AJ7">
        <f>(0.387231 / ((Константы!AJ7 / 10) ^ (8 / 3)) + 0.0029) * ((Qmin!AJ7*ВГФ!AJ7/24) ^ (2 / 3)) + 4.9766 / (Константы!AJ7/ 10) + 0.15- 0.5213 / (Qmin!AJ7 / 10) - 0.0659</f>
        <v>0.72848978947368426</v>
      </c>
      <c r="AK7">
        <f>(0.387231 / ((Константы!AK7 / 10) ^ (8 / 3)) + 0.0029) * ((Qmin!AK7*ВГФ!AK7/24) ^ (2 / 3)) + 4.9766 / (Константы!AK7/ 10) + 0.15- 0.5213 / (Qmin!AK7 / 10) - 0.0659</f>
        <v>0.72848978947368426</v>
      </c>
      <c r="AL7">
        <f>(0.387231 / ((Константы!AL7 / 10) ^ (8 / 3)) + 0.0029) * ((Qmin!AL7*ВГФ!AL7/24) ^ (2 / 3)) + 4.9766 / (Константы!AL7/ 10) + 0.15- 0.5213 / (Qmin!AL7 / 10) - 0.0659</f>
        <v>0.72848978947368426</v>
      </c>
      <c r="AM7">
        <f>(0.387231 / ((Константы!AM7 / 10) ^ (8 / 3)) + 0.0029) * ((Qmin!AM7*ВГФ!AM7/24) ^ (2 / 3)) + 4.9766 / (Константы!AM7/ 10) + 0.15- 0.5213 / (Qmin!AM7 / 10) - 0.0659</f>
        <v>0.72848978947368426</v>
      </c>
    </row>
    <row r="8" spans="1:39" x14ac:dyDescent="0.25">
      <c r="A8">
        <f t="shared" si="0"/>
        <v>105</v>
      </c>
      <c r="B8" t="s">
        <v>34</v>
      </c>
      <c r="C8">
        <f>(0.387231 / ((Константы!C8 / 10) ^ (8 / 3)) + 0.0029) * ((Qmin!C8*ВГФ!C8/24) ^ (2 / 3)) + 4.9766 / (Константы!C8/ 10) + 0.15- 0.5213 / (Qmin!C8 / 10) - 0.0659</f>
        <v>0.68562588406913605</v>
      </c>
      <c r="D8">
        <f>(0.387231 / ((Константы!D8 / 10) ^ (8 / 3)) + 0.0029) * ((Qmin!D8*ВГФ!D8/24) ^ (2 / 3)) + 4.9766 / (Константы!D8/ 10) + 0.15- 0.5213 / (Qmin!D8 / 10) - 0.0659</f>
        <v>0.68537801930538855</v>
      </c>
      <c r="E8">
        <f>(0.387231 / ((Константы!E8 / 10) ^ (8 / 3)) + 0.0029) * ((Qmin!E8*ВГФ!E8/24) ^ (2 / 3)) + 4.9766 / (Константы!E8/ 10) + 0.15- 0.5213 / (Qmin!E8 / 10) - 0.0659</f>
        <v>0.68386142287014684</v>
      </c>
      <c r="F8">
        <f>(0.387231 / ((Константы!F8 / 10) ^ (8 / 3)) + 0.0029) * ((Qmin!F8*ВГФ!F8/24) ^ (2 / 3)) + 4.9766 / (Константы!F8/ 10) + 0.15- 0.5213 / (Qmin!F8 / 10) - 0.0659</f>
        <v>0.68419509886935359</v>
      </c>
      <c r="G8">
        <f>(0.387231 / ((Константы!G8 / 10) ^ (8 / 3)) + 0.0029) * ((Qmin!G8*ВГФ!G8/24) ^ (2 / 3)) + 4.9766 / (Константы!G8/ 10) + 0.15- 0.5213 / (Qmin!G8 / 10) - 0.0659</f>
        <v>0.68380094768566446</v>
      </c>
      <c r="H8">
        <f>(0.387231 / ((Константы!H8 / 10) ^ (8 / 3)) + 0.0029) * ((Qmin!H8*ВГФ!H8/24) ^ (2 / 3)) + 4.9766 / (Константы!H8/ 10) + 0.15- 0.5213 / (Qmin!H8 / 10) - 0.0659</f>
        <v>0.68614065043554262</v>
      </c>
      <c r="I8">
        <f>(0.387231 / ((Константы!I8 / 10) ^ (8 / 3)) + 0.0029) * ((Qmin!I8*ВГФ!I8/24) ^ (2 / 3)) + 4.9766 / (Константы!I8/ 10) + 0.15- 0.5213 / (Qmin!I8 / 10) - 0.0659</f>
        <v>0.68367188489142228</v>
      </c>
      <c r="J8">
        <f>(0.387231 / ((Константы!J8 / 10) ^ (8 / 3)) + 0.0029) * ((Qmin!J8*ВГФ!J8/24) ^ (2 / 3)) + 4.9766 / (Константы!J8/ 10) + 0.15- 0.5213 / (Qmin!J8 / 10) - 0.0659</f>
        <v>0.68361887966818113</v>
      </c>
      <c r="K8">
        <f>(0.387231 / ((Константы!K8 / 10) ^ (8 / 3)) + 0.0029) * ((Qmin!K8*ВГФ!K8/24) ^ (2 / 3)) + 4.9766 / (Константы!K8/ 10) + 0.15- 0.5213 / (Qmin!K8 / 10) - 0.0659</f>
        <v>0.68359103944410071</v>
      </c>
      <c r="L8">
        <f>(0.387231 / ((Константы!L8 / 10) ^ (8 / 3)) + 0.0029) * ((Qmin!L8*ВГФ!L8/24) ^ (2 / 3)) + 4.9766 / (Константы!L8/ 10) + 0.15- 0.5213 / (Qmin!L8 / 10) - 0.0659</f>
        <v>0.68356963627727307</v>
      </c>
      <c r="M8">
        <f>(0.387231 / ((Константы!M8 / 10) ^ (8 / 3)) + 0.0029) * ((Qmin!M8*ВГФ!M8/24) ^ (2 / 3)) + 4.9766 / (Константы!M8/ 10) + 0.15- 0.5213 / (Qmin!M8 / 10) - 0.0659</f>
        <v>0.68355079801646967</v>
      </c>
      <c r="N8">
        <f>(0.387231 / ((Константы!N8 / 10) ^ (8 / 3)) + 0.0029) * ((Qmin!N8*ВГФ!N8/24) ^ (2 / 3)) + 4.9766 / (Константы!N8/ 10) + 0.15- 0.5213 / (Qmin!N8 / 10) - 0.0659</f>
        <v>0.68353402843109201</v>
      </c>
      <c r="O8">
        <f>(0.387231 / ((Константы!O8 / 10) ^ (8 / 3)) + 0.0029) * ((Qmin!O8*ВГФ!O8/24) ^ (2 / 3)) + 4.9766 / (Константы!O8/ 10) + 0.15- 0.5213 / (Qmin!O8 / 10) - 0.0659</f>
        <v>0.6835179263152461</v>
      </c>
      <c r="P8">
        <f>(0.387231 / ((Константы!P8 / 10) ^ (8 / 3)) + 0.0029) * ((Qmin!P8*ВГФ!P8/24) ^ (2 / 3)) + 4.9766 / (Константы!P8/ 10) + 0.15- 0.5213 / (Qmin!P8 / 10) - 0.0659</f>
        <v>0.68350242543962192</v>
      </c>
      <c r="Q8">
        <f>(0.387231 / ((Константы!Q8 / 10) ^ (8 / 3)) + 0.0029) * ((Qmin!Q8*ВГФ!Q8/24) ^ (2 / 3)) + 4.9766 / (Константы!Q8/ 10) + 0.15- 0.5213 / (Qmin!Q8 / 10) - 0.0659</f>
        <v>0.68348881924208948</v>
      </c>
      <c r="R8">
        <f>(0.387231 / ((Константы!R8 / 10) ^ (8 / 3)) + 0.0029) * ((Qmin!R8*ВГФ!R8/24) ^ (2 / 3)) + 4.9766 / (Константы!R8/ 10) + 0.15- 0.5213 / (Qmin!R8 / 10) - 0.0659</f>
        <v>0.68347330099654857</v>
      </c>
      <c r="S8">
        <f>(0.387231 / ((Константы!S8 / 10) ^ (8 / 3)) + 0.0029) * ((Qmin!S8*ВГФ!S8/24) ^ (2 / 3)) + 4.9766 / (Константы!S8/ 10) + 0.15- 0.5213 / (Qmin!S8 / 10) - 0.0659</f>
        <v>0.68345936228806881</v>
      </c>
      <c r="T8">
        <f>(0.387231 / ((Константы!T8 / 10) ^ (8 / 3)) + 0.0029) * ((Qmin!T8*ВГФ!T8/24) ^ (2 / 3)) + 4.9766 / (Константы!T8/ 10) + 0.15- 0.5213 / (Qmin!T8 / 10) - 0.0659</f>
        <v>0.68344393569023287</v>
      </c>
      <c r="U8">
        <f>(0.387231 / ((Константы!U8 / 10) ^ (8 / 3)) + 0.0029) * ((Qmin!U8*ВГФ!U8/24) ^ (2 / 3)) + 4.9766 / (Константы!U8/ 10) + 0.15- 0.5213 / (Qmin!U8 / 10) - 0.0659</f>
        <v>0.68342913364485935</v>
      </c>
      <c r="V8">
        <f>(0.387231 / ((Константы!V8 / 10) ^ (8 / 3)) + 0.0029) * ((Qmin!V8*ВГФ!V8/24) ^ (2 / 3)) + 4.9766 / (Константы!V8/ 10) + 0.15- 0.5213 / (Qmin!V8 / 10) - 0.0659</f>
        <v>0.68341400229429217</v>
      </c>
      <c r="W8">
        <f>(0.387231 / ((Константы!W8 / 10) ^ (8 / 3)) + 0.0029) * ((Qmin!W8*ВГФ!W8/24) ^ (2 / 3)) + 4.9766 / (Константы!W8/ 10) + 0.15- 0.5213 / (Qmin!W8 / 10) - 0.0659</f>
        <v>0.68339965359430754</v>
      </c>
      <c r="X8">
        <f>(0.387231 / ((Константы!X8 / 10) ^ (8 / 3)) + 0.0029) * ((Qmin!X8*ВГФ!X8/24) ^ (2 / 3)) + 4.9766 / (Константы!X8/ 10) + 0.15- 0.5213 / (Qmin!X8 / 10) - 0.0659</f>
        <v>0.68338594388768559</v>
      </c>
      <c r="Y8">
        <f>(0.387231 / ((Константы!Y8 / 10) ^ (8 / 3)) + 0.0029) * ((Qmin!Y8*ВГФ!Y8/24) ^ (2 / 3)) + 4.9766 / (Константы!Y8/ 10) + 0.15- 0.5213 / (Qmin!Y8 / 10) - 0.0659</f>
        <v>0.68337058600543799</v>
      </c>
      <c r="Z8">
        <f>(0.387231 / ((Константы!Z8 / 10) ^ (8 / 3)) + 0.0029) * ((Qmin!Z8*ВГФ!Z8/24) ^ (2 / 3)) + 4.9766 / (Константы!Z8/ 10) + 0.15- 0.5213 / (Qmin!Z8 / 10) - 0.0659</f>
        <v>0.68335667122939914</v>
      </c>
      <c r="AA8">
        <f>(0.387231 / ((Константы!AA8 / 10) ^ (8 / 3)) + 0.0029) * ((Qmin!AA8*ВГФ!AA8/24) ^ (2 / 3)) + 4.9766 / (Константы!AA8/ 10) + 0.15- 0.5213 / (Qmin!AA8 / 10) - 0.0659</f>
        <v>0.72848978947368426</v>
      </c>
      <c r="AB8">
        <f>(0.387231 / ((Константы!AB8 / 10) ^ (8 / 3)) + 0.0029) * ((Qmin!AB8*ВГФ!AB8/24) ^ (2 / 3)) + 4.9766 / (Константы!AB8/ 10) + 0.15- 0.5213 / (Qmin!AB8 / 10) - 0.0659</f>
        <v>0.72848978947368426</v>
      </c>
      <c r="AC8">
        <f>(0.387231 / ((Константы!AC8 / 10) ^ (8 / 3)) + 0.0029) * ((Qmin!AC8*ВГФ!AC8/24) ^ (2 / 3)) + 4.9766 / (Константы!AC8/ 10) + 0.15- 0.5213 / (Qmin!AC8 / 10) - 0.0659</f>
        <v>0.72848978947368426</v>
      </c>
      <c r="AD8">
        <f>(0.387231 / ((Константы!AD8 / 10) ^ (8 / 3)) + 0.0029) * ((Qmin!AD8*ВГФ!AD8/24) ^ (2 / 3)) + 4.9766 / (Константы!AD8/ 10) + 0.15- 0.5213 / (Qmin!AD8 / 10) - 0.0659</f>
        <v>0.72848978947368426</v>
      </c>
      <c r="AE8">
        <f>(0.387231 / ((Константы!AE8 / 10) ^ (8 / 3)) + 0.0029) * ((Qmin!AE8*ВГФ!AE8/24) ^ (2 / 3)) + 4.9766 / (Константы!AE8/ 10) + 0.15- 0.5213 / (Qmin!AE8 / 10) - 0.0659</f>
        <v>0.72848978947368426</v>
      </c>
      <c r="AF8">
        <f>(0.387231 / ((Константы!AF8 / 10) ^ (8 / 3)) + 0.0029) * ((Qmin!AF8*ВГФ!AF8/24) ^ (2 / 3)) + 4.9766 / (Константы!AF8/ 10) + 0.15- 0.5213 / (Qmin!AF8 / 10) - 0.0659</f>
        <v>0.72848978947368426</v>
      </c>
      <c r="AG8">
        <f>(0.387231 / ((Константы!AG8 / 10) ^ (8 / 3)) + 0.0029) * ((Qmin!AG8*ВГФ!AG8/24) ^ (2 / 3)) + 4.9766 / (Константы!AG8/ 10) + 0.15- 0.5213 / (Qmin!AG8 / 10) - 0.0659</f>
        <v>0.72848978947368426</v>
      </c>
      <c r="AH8">
        <f>(0.387231 / ((Константы!AH8 / 10) ^ (8 / 3)) + 0.0029) * ((Qmin!AH8*ВГФ!AH8/24) ^ (2 / 3)) + 4.9766 / (Константы!AH8/ 10) + 0.15- 0.5213 / (Qmin!AH8 / 10) - 0.0659</f>
        <v>0.72848978947368426</v>
      </c>
      <c r="AI8">
        <f>(0.387231 / ((Константы!AI8 / 10) ^ (8 / 3)) + 0.0029) * ((Qmin!AI8*ВГФ!AI8/24) ^ (2 / 3)) + 4.9766 / (Константы!AI8/ 10) + 0.15- 0.5213 / (Qmin!AI8 / 10) - 0.0659</f>
        <v>0.72848978947368426</v>
      </c>
      <c r="AJ8">
        <f>(0.387231 / ((Константы!AJ8 / 10) ^ (8 / 3)) + 0.0029) * ((Qmin!AJ8*ВГФ!AJ8/24) ^ (2 / 3)) + 4.9766 / (Константы!AJ8/ 10) + 0.15- 0.5213 / (Qmin!AJ8 / 10) - 0.0659</f>
        <v>0.72848978947368426</v>
      </c>
      <c r="AK8">
        <f>(0.387231 / ((Константы!AK8 / 10) ^ (8 / 3)) + 0.0029) * ((Qmin!AK8*ВГФ!AK8/24) ^ (2 / 3)) + 4.9766 / (Константы!AK8/ 10) + 0.15- 0.5213 / (Qmin!AK8 / 10) - 0.0659</f>
        <v>0.72848978947368426</v>
      </c>
      <c r="AL8">
        <f>(0.387231 / ((Константы!AL8 / 10) ^ (8 / 3)) + 0.0029) * ((Qmin!AL8*ВГФ!AL8/24) ^ (2 / 3)) + 4.9766 / (Константы!AL8/ 10) + 0.15- 0.5213 / (Qmin!AL8 / 10) - 0.0659</f>
        <v>0.72848978947368426</v>
      </c>
      <c r="AM8">
        <f>(0.387231 / ((Константы!AM8 / 10) ^ (8 / 3)) + 0.0029) * ((Qmin!AM8*ВГФ!AM8/24) ^ (2 / 3)) + 4.9766 / (Константы!AM8/ 10) + 0.15- 0.5213 / (Qmin!AM8 / 10) - 0.0659</f>
        <v>0.72848978947368426</v>
      </c>
    </row>
    <row r="9" spans="1:39" x14ac:dyDescent="0.25">
      <c r="A9">
        <f t="shared" si="0"/>
        <v>106</v>
      </c>
      <c r="B9" t="s">
        <v>34</v>
      </c>
      <c r="C9">
        <f>(0.387231 / ((Константы!C9 / 10) ^ (8 / 3)) + 0.0029) * ((Qmin!C9*ВГФ!C9/24) ^ (2 / 3)) + 4.9766 / (Константы!C9/ 10) + 0.15- 0.5213 / (Qmin!C9 / 10) - 0.0659</f>
        <v>0.55214753869591249</v>
      </c>
      <c r="D9">
        <f>(0.387231 / ((Константы!D9 / 10) ^ (8 / 3)) + 0.0029) * ((Qmin!D9*ВГФ!D9/24) ^ (2 / 3)) + 4.9766 / (Константы!D9/ 10) + 0.15- 0.5213 / (Qmin!D9 / 10) - 0.0659</f>
        <v>0.55204810624003608</v>
      </c>
      <c r="E9">
        <f>(0.387231 / ((Константы!E9 / 10) ^ (8 / 3)) + 0.0029) * ((Qmin!E9*ВГФ!E9/24) ^ (2 / 3)) + 4.9766 / (Константы!E9/ 10) + 0.15- 0.5213 / (Qmin!E9 / 10) - 0.0659</f>
        <v>0.55210282087046536</v>
      </c>
      <c r="F9">
        <f>(0.387231 / ((Константы!F9 / 10) ^ (8 / 3)) + 0.0029) * ((Qmin!F9*ВГФ!F9/24) ^ (2 / 3)) + 4.9766 / (Константы!F9/ 10) + 0.15- 0.5213 / (Qmin!F9 / 10) - 0.0659</f>
        <v>0.55201430096772952</v>
      </c>
      <c r="G9">
        <f>(0.387231 / ((Константы!G9 / 10) ^ (8 / 3)) + 0.0029) * ((Qmin!G9*ВГФ!G9/24) ^ (2 / 3)) + 4.9766 / (Константы!G9/ 10) + 0.15- 0.5213 / (Qmin!G9 / 10) - 0.0659</f>
        <v>0.55191166787358348</v>
      </c>
      <c r="H9">
        <f>(0.387231 / ((Константы!H9 / 10) ^ (8 / 3)) + 0.0029) * ((Qmin!H9*ВГФ!H9/24) ^ (2 / 3)) + 4.9766 / (Константы!H9/ 10) + 0.15- 0.5213 / (Qmin!H9 / 10) - 0.0659</f>
        <v>0.5518434454584098</v>
      </c>
      <c r="I9">
        <f>(0.387231 / ((Константы!I9 / 10) ^ (8 / 3)) + 0.0029) * ((Qmin!I9*ВГФ!I9/24) ^ (2 / 3)) + 4.9766 / (Константы!I9/ 10) + 0.15- 0.5213 / (Qmin!I9 / 10) - 0.0659</f>
        <v>0.55169894272066955</v>
      </c>
      <c r="J9">
        <f>(0.387231 / ((Константы!J9 / 10) ^ (8 / 3)) + 0.0029) * ((Qmin!J9*ВГФ!J9/24) ^ (2 / 3)) + 4.9766 / (Константы!J9/ 10) + 0.15- 0.5213 / (Qmin!J9 / 10) - 0.0659</f>
        <v>0.5516447753225503</v>
      </c>
      <c r="K9">
        <f>(0.387231 / ((Константы!K9 / 10) ^ (8 / 3)) + 0.0029) * ((Qmin!K9*ВГФ!K9/24) ^ (2 / 3)) + 4.9766 / (Константы!K9/ 10) + 0.15- 0.5213 / (Qmin!K9 / 10) - 0.0659</f>
        <v>0.55166995049481538</v>
      </c>
      <c r="L9">
        <f>(0.387231 / ((Константы!L9 / 10) ^ (8 / 3)) + 0.0029) * ((Qmin!L9*ВГФ!L9/24) ^ (2 / 3)) + 4.9766 / (Константы!L9/ 10) + 0.15- 0.5213 / (Qmin!L9 / 10) - 0.0659</f>
        <v>0.55156874031677272</v>
      </c>
      <c r="M9">
        <f>(0.387231 / ((Константы!M9 / 10) ^ (8 / 3)) + 0.0029) * ((Qmin!M9*ВГФ!M9/24) ^ (2 / 3)) + 4.9766 / (Константы!M9/ 10) + 0.15- 0.5213 / (Qmin!M9 / 10) - 0.0659</f>
        <v>0.5514988241524198</v>
      </c>
      <c r="N9">
        <f>(0.387231 / ((Константы!N9 / 10) ^ (8 / 3)) + 0.0029) * ((Qmin!N9*ВГФ!N9/24) ^ (2 / 3)) + 4.9766 / (Константы!N9/ 10) + 0.15- 0.5213 / (Qmin!N9 / 10) - 0.0659</f>
        <v>0.55142946095333756</v>
      </c>
      <c r="O9">
        <f>(0.387231 / ((Константы!O9 / 10) ^ (8 / 3)) + 0.0029) * ((Qmin!O9*ВГФ!O9/24) ^ (2 / 3)) + 4.9766 / (Константы!O9/ 10) + 0.15- 0.5213 / (Qmin!O9 / 10) - 0.0659</f>
        <v>0.55135403608253319</v>
      </c>
      <c r="P9">
        <f>(0.387231 / ((Константы!P9 / 10) ^ (8 / 3)) + 0.0029) * ((Qmin!P9*ВГФ!P9/24) ^ (2 / 3)) + 4.9766 / (Константы!P9/ 10) + 0.15- 0.5213 / (Qmin!P9 / 10) - 0.0659</f>
        <v>0.55124444197209443</v>
      </c>
      <c r="Q9">
        <f>(0.387231 / ((Константы!Q9 / 10) ^ (8 / 3)) + 0.0029) * ((Qmin!Q9*ВГФ!Q9/24) ^ (2 / 3)) + 4.9766 / (Константы!Q9/ 10) + 0.15- 0.5213 / (Qmin!Q9 / 10) - 0.0659</f>
        <v>0.55118125788423733</v>
      </c>
      <c r="R9">
        <f>(0.387231 / ((Константы!R9 / 10) ^ (8 / 3)) + 0.0029) * ((Qmin!R9*ВГФ!R9/24) ^ (2 / 3)) + 4.9766 / (Константы!R9/ 10) + 0.15- 0.5213 / (Qmin!R9 / 10) - 0.0659</f>
        <v>0.55113590745895114</v>
      </c>
      <c r="S9">
        <f>(0.387231 / ((Константы!S9 / 10) ^ (8 / 3)) + 0.0029) * ((Qmin!S9*ВГФ!S9/24) ^ (2 / 3)) + 4.9766 / (Константы!S9/ 10) + 0.15- 0.5213 / (Qmin!S9 / 10) - 0.0659</f>
        <v>0.55109579630410777</v>
      </c>
      <c r="T9">
        <f>(0.387231 / ((Константы!T9 / 10) ^ (8 / 3)) + 0.0029) * ((Qmin!T9*ВГФ!T9/24) ^ (2 / 3)) + 4.9766 / (Константы!T9/ 10) + 0.15- 0.5213 / (Qmin!T9 / 10) - 0.0659</f>
        <v>0.55105720607350739</v>
      </c>
      <c r="U9">
        <f>(0.387231 / ((Константы!U9 / 10) ^ (8 / 3)) + 0.0029) * ((Qmin!U9*ВГФ!U9/24) ^ (2 / 3)) + 4.9766 / (Константы!U9/ 10) + 0.15- 0.5213 / (Qmin!U9 / 10) - 0.0659</f>
        <v>0.55101804391324238</v>
      </c>
      <c r="V9">
        <f>(0.387231 / ((Константы!V9 / 10) ^ (8 / 3)) + 0.0029) * ((Qmin!V9*ВГФ!V9/24) ^ (2 / 3)) + 4.9766 / (Константы!V9/ 10) + 0.15- 0.5213 / (Qmin!V9 / 10) - 0.0659</f>
        <v>0.55095271319472727</v>
      </c>
      <c r="W9">
        <f>(0.387231 / ((Константы!W9 / 10) ^ (8 / 3)) + 0.0029) * ((Qmin!W9*ВГФ!W9/24) ^ (2 / 3)) + 4.9766 / (Константы!W9/ 10) + 0.15- 0.5213 / (Qmin!W9 / 10) - 0.0659</f>
        <v>0.55089914599286505</v>
      </c>
      <c r="X9">
        <f>(0.387231 / ((Константы!X9 / 10) ^ (8 / 3)) + 0.0029) * ((Qmin!X9*ВГФ!X9/24) ^ (2 / 3)) + 4.9766 / (Константы!X9/ 10) + 0.15- 0.5213 / (Qmin!X9 / 10) - 0.0659</f>
        <v>0.55068362487037836</v>
      </c>
      <c r="Y9">
        <f>(0.387231 / ((Константы!Y9 / 10) ^ (8 / 3)) + 0.0029) * ((Qmin!Y9*ВГФ!Y9/24) ^ (2 / 3)) + 4.9766 / (Константы!Y9/ 10) + 0.15- 0.5213 / (Qmin!Y9 / 10) - 0.0659</f>
        <v>0.55042643766388988</v>
      </c>
      <c r="Z9">
        <f>(0.387231 / ((Константы!Z9 / 10) ^ (8 / 3)) + 0.0029) * ((Qmin!Z9*ВГФ!Z9/24) ^ (2 / 3)) + 4.9766 / (Константы!Z9/ 10) + 0.15- 0.5213 / (Qmin!Z9 / 10) - 0.0659</f>
        <v>0.55029514338689178</v>
      </c>
      <c r="AA9">
        <f>(0.387231 / ((Константы!AA9 / 10) ^ (8 / 3)) + 0.0029) * ((Qmin!AA9*ВГФ!AA9/24) ^ (2 / 3)) + 4.9766 / (Константы!AA9/ 10) + 0.15- 0.5213 / (Qmin!AA9 / 10) - 0.0659</f>
        <v>0.55019876291048875</v>
      </c>
      <c r="AB9">
        <f>(0.387231 / ((Константы!AB9 / 10) ^ (8 / 3)) + 0.0029) * ((Qmin!AB9*ВГФ!AB9/24) ^ (2 / 3)) + 4.9766 / (Константы!AB9/ 10) + 0.15- 0.5213 / (Qmin!AB9 / 10) - 0.0659</f>
        <v>0.55012281384007888</v>
      </c>
      <c r="AC9">
        <f>(0.387231 / ((Константы!AC9 / 10) ^ (8 / 3)) + 0.0029) * ((Qmin!AC9*ВГФ!AC9/24) ^ (2 / 3)) + 4.9766 / (Константы!AC9/ 10) + 0.15- 0.5213 / (Qmin!AC9 / 10) - 0.0659</f>
        <v>0.55007095118988525</v>
      </c>
      <c r="AD9">
        <f>(0.387231 / ((Константы!AD9 / 10) ^ (8 / 3)) + 0.0029) * ((Qmin!AD9*ВГФ!AD9/24) ^ (2 / 3)) + 4.9766 / (Константы!AD9/ 10) + 0.15- 0.5213 / (Qmin!AD9 / 10) - 0.0659</f>
        <v>0.55004854666707292</v>
      </c>
      <c r="AE9">
        <f>(0.387231 / ((Константы!AE9 / 10) ^ (8 / 3)) + 0.0029) * ((Qmin!AE9*ВГФ!AE9/24) ^ (2 / 3)) + 4.9766 / (Константы!AE9/ 10) + 0.15- 0.5213 / (Qmin!AE9 / 10) - 0.0659</f>
        <v>0.55007389898386516</v>
      </c>
      <c r="AF9">
        <f>(0.387231 / ((Константы!AF9 / 10) ^ (8 / 3)) + 0.0029) * ((Qmin!AF9*ВГФ!AF9/24) ^ (2 / 3)) + 4.9766 / (Константы!AF9/ 10) + 0.15- 0.5213 / (Qmin!AF9 / 10) - 0.0659</f>
        <v>0.55019882095945083</v>
      </c>
      <c r="AG9">
        <f>(0.387231 / ((Константы!AG9 / 10) ^ (8 / 3)) + 0.0029) * ((Qmin!AG9*ВГФ!AG9/24) ^ (2 / 3)) + 4.9766 / (Константы!AG9/ 10) + 0.15- 0.5213 / (Qmin!AG9 / 10) - 0.0659</f>
        <v>0.55035098770764868</v>
      </c>
      <c r="AH9">
        <f>(0.387231 / ((Константы!AH9 / 10) ^ (8 / 3)) + 0.0029) * ((Qmin!AH9*ВГФ!AH9/24) ^ (2 / 3)) + 4.9766 / (Константы!AH9/ 10) + 0.15- 0.5213 / (Qmin!AH9 / 10) - 0.0659</f>
        <v>0.55065778187613601</v>
      </c>
      <c r="AI9">
        <f>(0.387231 / ((Константы!AI9 / 10) ^ (8 / 3)) + 0.0029) * ((Qmin!AI9*ВГФ!AI9/24) ^ (2 / 3)) + 4.9766 / (Константы!AI9/ 10) + 0.15- 0.5213 / (Qmin!AI9 / 10) - 0.0659</f>
        <v>0.55116578348384559</v>
      </c>
      <c r="AJ9">
        <f>(0.387231 / ((Константы!AJ9 / 10) ^ (8 / 3)) + 0.0029) * ((Qmin!AJ9*ВГФ!AJ9/24) ^ (2 / 3)) + 4.9766 / (Константы!AJ9/ 10) + 0.15- 0.5213 / (Qmin!AJ9 / 10) - 0.0659</f>
        <v>0.5519465586778538</v>
      </c>
      <c r="AK9">
        <f>(0.387231 / ((Константы!AK9 / 10) ^ (8 / 3)) + 0.0029) * ((Qmin!AK9*ВГФ!AK9/24) ^ (2 / 3)) + 4.9766 / (Константы!AK9/ 10) + 0.15- 0.5213 / (Qmin!AK9 / 10) - 0.0659</f>
        <v>0.55339602218566331</v>
      </c>
      <c r="AL9">
        <f>(0.387231 / ((Константы!AL9 / 10) ^ (8 / 3)) + 0.0029) * ((Qmin!AL9*ВГФ!AL9/24) ^ (2 / 3)) + 4.9766 / (Константы!AL9/ 10) + 0.15- 0.5213 / (Qmin!AL9 / 10) - 0.0659</f>
        <v>0.55448186066537186</v>
      </c>
      <c r="AM9">
        <f>(0.387231 / ((Константы!AM9 / 10) ^ (8 / 3)) + 0.0029) * ((Qmin!AM9*ВГФ!AM9/24) ^ (2 / 3)) + 4.9766 / (Константы!AM9/ 10) + 0.15- 0.5213 / (Qmin!AM9 / 10) - 0.0659</f>
        <v>0.55732557413487127</v>
      </c>
    </row>
    <row r="10" spans="1:39" x14ac:dyDescent="0.25">
      <c r="A10">
        <f t="shared" si="0"/>
        <v>107</v>
      </c>
      <c r="B10" t="s">
        <v>34</v>
      </c>
      <c r="C10">
        <f>(0.387231 / ((Константы!C10 / 10) ^ (8 / 3)) + 0.0029) * ((Qmin!C10*ВГФ!C10/24) ^ (2 / 3)) + 4.9766 / (Константы!C10/ 10) + 0.15- 0.5213 / (Qmin!C10 / 10) - 0.0659</f>
        <v>0.76424421455294334</v>
      </c>
      <c r="D10">
        <f>(0.387231 / ((Константы!D10 / 10) ^ (8 / 3)) + 0.0029) * ((Qmin!D10*ВГФ!D10/24) ^ (2 / 3)) + 4.9766 / (Константы!D10/ 10) + 0.15- 0.5213 / (Qmin!D10 / 10) - 0.0659</f>
        <v>0.77261989997221858</v>
      </c>
      <c r="E10">
        <f>(0.387231 / ((Константы!E10 / 10) ^ (8 / 3)) + 0.0029) * ((Qmin!E10*ВГФ!E10/24) ^ (2 / 3)) + 4.9766 / (Константы!E10/ 10) + 0.15- 0.5213 / (Qmin!E10 / 10) - 0.0659</f>
        <v>0.79812622732008232</v>
      </c>
      <c r="F10">
        <f>(0.387231 / ((Константы!F10 / 10) ^ (8 / 3)) + 0.0029) * ((Qmin!F10*ВГФ!F10/24) ^ (2 / 3)) + 4.9766 / (Константы!F10/ 10) + 0.15- 0.5213 / (Qmin!F10 / 10) - 0.0659</f>
        <v>0.78186629737409918</v>
      </c>
      <c r="G10">
        <f>(0.387231 / ((Константы!G10 / 10) ^ (8 / 3)) + 0.0029) * ((Qmin!G10*ВГФ!G10/24) ^ (2 / 3)) + 4.9766 / (Константы!G10/ 10) + 0.15- 0.5213 / (Qmin!G10 / 10) - 0.0659</f>
        <v>0.78827948740142173</v>
      </c>
      <c r="H10">
        <f>(0.387231 / ((Константы!H10 / 10) ^ (8 / 3)) + 0.0029) * ((Qmin!H10*ВГФ!H10/24) ^ (2 / 3)) + 4.9766 / (Константы!H10/ 10) + 0.15- 0.5213 / (Qmin!H10 / 10) - 0.0659</f>
        <v>0.81919652268420817</v>
      </c>
      <c r="I10">
        <f>(0.387231 / ((Константы!I10 / 10) ^ (8 / 3)) + 0.0029) * ((Qmin!I10*ВГФ!I10/24) ^ (2 / 3)) + 4.9766 / (Константы!I10/ 10) + 0.15- 0.5213 / (Qmin!I10 / 10) - 0.0659</f>
        <v>0.80914994464305778</v>
      </c>
      <c r="J10">
        <f>(0.387231 / ((Константы!J10 / 10) ^ (8 / 3)) + 0.0029) * ((Qmin!J10*ВГФ!J10/24) ^ (2 / 3)) + 4.9766 / (Константы!J10/ 10) + 0.15- 0.5213 / (Qmin!J10 / 10) - 0.0659</f>
        <v>0.80616680340138591</v>
      </c>
      <c r="K10">
        <f>(0.387231 / ((Константы!K10 / 10) ^ (8 / 3)) + 0.0029) * ((Qmin!K10*ВГФ!K10/24) ^ (2 / 3)) + 4.9766 / (Константы!K10/ 10) + 0.15- 0.5213 / (Qmin!K10 / 10) - 0.0659</f>
        <v>0.80513464775077315</v>
      </c>
      <c r="L10">
        <f>(0.387231 / ((Константы!L10 / 10) ^ (8 / 3)) + 0.0029) * ((Qmin!L10*ВГФ!L10/24) ^ (2 / 3)) + 4.9766 / (Константы!L10/ 10) + 0.15- 0.5213 / (Qmin!L10 / 10) - 0.0659</f>
        <v>0.80881756671029292</v>
      </c>
      <c r="M10">
        <f>(0.387231 / ((Константы!M10 / 10) ^ (8 / 3)) + 0.0029) * ((Qmin!M10*ВГФ!M10/24) ^ (2 / 3)) + 4.9766 / (Константы!M10/ 10) + 0.15- 0.5213 / (Qmin!M10 / 10) - 0.0659</f>
        <v>0.80847978734401782</v>
      </c>
      <c r="N10">
        <f>(0.387231 / ((Константы!N10 / 10) ^ (8 / 3)) + 0.0029) * ((Qmin!N10*ВГФ!N10/24) ^ (2 / 3)) + 4.9766 / (Константы!N10/ 10) + 0.15- 0.5213 / (Qmin!N10 / 10) - 0.0659</f>
        <v>0.8095251932898716</v>
      </c>
      <c r="O10">
        <f>(0.387231 / ((Константы!O10 / 10) ^ (8 / 3)) + 0.0029) * ((Qmin!O10*ВГФ!O10/24) ^ (2 / 3)) + 4.9766 / (Константы!O10/ 10) + 0.15- 0.5213 / (Qmin!O10 / 10) - 0.0659</f>
        <v>0.81067892798716679</v>
      </c>
      <c r="P10">
        <f>(0.387231 / ((Константы!P10 / 10) ^ (8 / 3)) + 0.0029) * ((Qmin!P10*ВГФ!P10/24) ^ (2 / 3)) + 4.9766 / (Константы!P10/ 10) + 0.15- 0.5213 / (Qmin!P10 / 10) - 0.0659</f>
        <v>0.81198083168821444</v>
      </c>
      <c r="Q10">
        <f>(0.387231 / ((Константы!Q10 / 10) ^ (8 / 3)) + 0.0029) * ((Qmin!Q10*ВГФ!Q10/24) ^ (2 / 3)) + 4.9766 / (Константы!Q10/ 10) + 0.15- 0.5213 / (Qmin!Q10 / 10) - 0.0659</f>
        <v>0.81194726889559821</v>
      </c>
      <c r="R10">
        <f>(0.387231 / ((Константы!R10 / 10) ^ (8 / 3)) + 0.0029) * ((Qmin!R10*ВГФ!R10/24) ^ (2 / 3)) + 4.9766 / (Константы!R10/ 10) + 0.15- 0.5213 / (Qmin!R10 / 10) - 0.0659</f>
        <v>0.81485380450384792</v>
      </c>
      <c r="S10">
        <f>(0.387231 / ((Константы!S10 / 10) ^ (8 / 3)) + 0.0029) * ((Qmin!S10*ВГФ!S10/24) ^ (2 / 3)) + 4.9766 / (Константы!S10/ 10) + 0.15- 0.5213 / (Qmin!S10 / 10) - 0.0659</f>
        <v>0.81505171230778406</v>
      </c>
      <c r="T10">
        <f>(0.387231 / ((Константы!T10 / 10) ^ (8 / 3)) + 0.0029) * ((Qmin!T10*ВГФ!T10/24) ^ (2 / 3)) + 4.9766 / (Константы!T10/ 10) + 0.15- 0.5213 / (Qmin!T10 / 10) - 0.0659</f>
        <v>0.81673080645495821</v>
      </c>
      <c r="U10">
        <f>(0.387231 / ((Константы!U10 / 10) ^ (8 / 3)) + 0.0029) * ((Qmin!U10*ВГФ!U10/24) ^ (2 / 3)) + 4.9766 / (Константы!U10/ 10) + 0.15- 0.5213 / (Qmin!U10 / 10) - 0.0659</f>
        <v>0.81905416311221702</v>
      </c>
      <c r="V10">
        <f>(0.387231 / ((Константы!V10 / 10) ^ (8 / 3)) + 0.0029) * ((Qmin!V10*ВГФ!V10/24) ^ (2 / 3)) + 4.9766 / (Константы!V10/ 10) + 0.15- 0.5213 / (Qmin!V10 / 10) - 0.0659</f>
        <v>0.81983403455616166</v>
      </c>
      <c r="W10">
        <f>(0.387231 / ((Константы!W10 / 10) ^ (8 / 3)) + 0.0029) * ((Qmin!W10*ВГФ!W10/24) ^ (2 / 3)) + 4.9766 / (Константы!W10/ 10) + 0.15- 0.5213 / (Qmin!W10 / 10) - 0.0659</f>
        <v>0.55073212430130314</v>
      </c>
      <c r="X10">
        <f>(0.387231 / ((Константы!X10 / 10) ^ (8 / 3)) + 0.0029) * ((Qmin!X10*ВГФ!X10/24) ^ (2 / 3)) + 4.9766 / (Константы!X10/ 10) + 0.15- 0.5213 / (Qmin!X10 / 10) - 0.0659</f>
        <v>0.57133400000000001</v>
      </c>
      <c r="Y10">
        <f>(0.387231 / ((Константы!Y10 / 10) ^ (8 / 3)) + 0.0029) * ((Qmin!Y10*ВГФ!Y10/24) ^ (2 / 3)) + 4.9766 / (Константы!Y10/ 10) + 0.15- 0.5213 / (Qmin!Y10 / 10) - 0.0659</f>
        <v>0.57133400000000001</v>
      </c>
      <c r="Z10">
        <f>(0.387231 / ((Константы!Z10 / 10) ^ (8 / 3)) + 0.0029) * ((Qmin!Z10*ВГФ!Z10/24) ^ (2 / 3)) + 4.9766 / (Константы!Z10/ 10) + 0.15- 0.5213 / (Qmin!Z10 / 10) - 0.0659</f>
        <v>0.57133400000000001</v>
      </c>
      <c r="AA10">
        <f>(0.387231 / ((Константы!AA10 / 10) ^ (8 / 3)) + 0.0029) * ((Qmin!AA10*ВГФ!AA10/24) ^ (2 / 3)) + 4.9766 / (Константы!AA10/ 10) + 0.15- 0.5213 / (Qmin!AA10 / 10) - 0.0659</f>
        <v>0.57133400000000001</v>
      </c>
      <c r="AB10">
        <f>(0.387231 / ((Константы!AB10 / 10) ^ (8 / 3)) + 0.0029) * ((Qmin!AB10*ВГФ!AB10/24) ^ (2 / 3)) + 4.9766 / (Константы!AB10/ 10) + 0.15- 0.5213 / (Qmin!AB10 / 10) - 0.0659</f>
        <v>0.57133400000000001</v>
      </c>
      <c r="AC10">
        <f>(0.387231 / ((Константы!AC10 / 10) ^ (8 / 3)) + 0.0029) * ((Qmin!AC10*ВГФ!AC10/24) ^ (2 / 3)) + 4.9766 / (Константы!AC10/ 10) + 0.15- 0.5213 / (Qmin!AC10 / 10) - 0.0659</f>
        <v>0.57133400000000001</v>
      </c>
      <c r="AD10">
        <f>(0.387231 / ((Константы!AD10 / 10) ^ (8 / 3)) + 0.0029) * ((Qmin!AD10*ВГФ!AD10/24) ^ (2 / 3)) + 4.9766 / (Константы!AD10/ 10) + 0.15- 0.5213 / (Qmin!AD10 / 10) - 0.0659</f>
        <v>0.57133400000000001</v>
      </c>
      <c r="AE10">
        <f>(0.387231 / ((Константы!AE10 / 10) ^ (8 / 3)) + 0.0029) * ((Qmin!AE10*ВГФ!AE10/24) ^ (2 / 3)) + 4.9766 / (Константы!AE10/ 10) + 0.15- 0.5213 / (Qmin!AE10 / 10) - 0.0659</f>
        <v>0.57133400000000001</v>
      </c>
      <c r="AF10">
        <f>(0.387231 / ((Константы!AF10 / 10) ^ (8 / 3)) + 0.0029) * ((Qmin!AF10*ВГФ!AF10/24) ^ (2 / 3)) + 4.9766 / (Константы!AF10/ 10) + 0.15- 0.5213 / (Qmin!AF10 / 10) - 0.0659</f>
        <v>0.57133400000000001</v>
      </c>
      <c r="AG10">
        <f>(0.387231 / ((Константы!AG10 / 10) ^ (8 / 3)) + 0.0029) * ((Qmin!AG10*ВГФ!AG10/24) ^ (2 / 3)) + 4.9766 / (Константы!AG10/ 10) + 0.15- 0.5213 / (Qmin!AG10 / 10) - 0.0659</f>
        <v>0.57133400000000001</v>
      </c>
      <c r="AH10">
        <f>(0.387231 / ((Константы!AH10 / 10) ^ (8 / 3)) + 0.0029) * ((Qmin!AH10*ВГФ!AH10/24) ^ (2 / 3)) + 4.9766 / (Константы!AH10/ 10) + 0.15- 0.5213 / (Qmin!AH10 / 10) - 0.0659</f>
        <v>0.57133400000000001</v>
      </c>
      <c r="AI10">
        <f>(0.387231 / ((Константы!AI10 / 10) ^ (8 / 3)) + 0.0029) * ((Qmin!AI10*ВГФ!AI10/24) ^ (2 / 3)) + 4.9766 / (Константы!AI10/ 10) + 0.15- 0.5213 / (Qmin!AI10 / 10) - 0.0659</f>
        <v>0.57133400000000001</v>
      </c>
      <c r="AJ10">
        <f>(0.387231 / ((Константы!AJ10 / 10) ^ (8 / 3)) + 0.0029) * ((Qmin!AJ10*ВГФ!AJ10/24) ^ (2 / 3)) + 4.9766 / (Константы!AJ10/ 10) + 0.15- 0.5213 / (Qmin!AJ10 / 10) - 0.0659</f>
        <v>0.57133400000000001</v>
      </c>
      <c r="AK10">
        <f>(0.387231 / ((Константы!AK10 / 10) ^ (8 / 3)) + 0.0029) * ((Qmin!AK10*ВГФ!AK10/24) ^ (2 / 3)) + 4.9766 / (Константы!AK10/ 10) + 0.15- 0.5213 / (Qmin!AK10 / 10) - 0.0659</f>
        <v>0.57133400000000001</v>
      </c>
      <c r="AL10">
        <f>(0.387231 / ((Константы!AL10 / 10) ^ (8 / 3)) + 0.0029) * ((Qmin!AL10*ВГФ!AL10/24) ^ (2 / 3)) + 4.9766 / (Константы!AL10/ 10) + 0.15- 0.5213 / (Qmin!AL10 / 10) - 0.0659</f>
        <v>0.57133400000000001</v>
      </c>
      <c r="AM10">
        <f>(0.387231 / ((Константы!AM10 / 10) ^ (8 / 3)) + 0.0029) * ((Qmin!AM10*ВГФ!AM10/24) ^ (2 / 3)) + 4.9766 / (Константы!AM10/ 10) + 0.15- 0.5213 / (Qmin!AM10 / 10) - 0.0659</f>
        <v>0.57133400000000001</v>
      </c>
    </row>
    <row r="11" spans="1:39" x14ac:dyDescent="0.25">
      <c r="A11">
        <f t="shared" si="0"/>
        <v>108</v>
      </c>
      <c r="B11" t="s">
        <v>34</v>
      </c>
      <c r="C11">
        <f>(0.387231 / ((Константы!C11 / 10) ^ (8 / 3)) + 0.0029) * ((Qmin!C11*ВГФ!C11/24) ^ (2 / 3)) + 4.9766 / (Константы!C11/ 10) + 0.15- 0.5213 / (Qmin!C11 / 10) - 0.0659</f>
        <v>0.62274697597390261</v>
      </c>
      <c r="D11">
        <f>(0.387231 / ((Константы!D11 / 10) ^ (8 / 3)) + 0.0029) * ((Qmin!D11*ВГФ!D11/24) ^ (2 / 3)) + 4.9766 / (Константы!D11/ 10) + 0.15- 0.5213 / (Qmin!D11 / 10) - 0.0659</f>
        <v>0.62248261457009024</v>
      </c>
      <c r="E11">
        <f>(0.387231 / ((Константы!E11 / 10) ^ (8 / 3)) + 0.0029) * ((Qmin!E11*ВГФ!E11/24) ^ (2 / 3)) + 4.9766 / (Константы!E11/ 10) + 0.15- 0.5213 / (Qmin!E11 / 10) - 0.0659</f>
        <v>0.62388624441532647</v>
      </c>
      <c r="F11">
        <f>(0.387231 / ((Константы!F11 / 10) ^ (8 / 3)) + 0.0029) * ((Qmin!F11*ВГФ!F11/24) ^ (2 / 3)) + 4.9766 / (Константы!F11/ 10) + 0.15- 0.5213 / (Qmin!F11 / 10) - 0.0659</f>
        <v>0.62529913590120167</v>
      </c>
      <c r="G11">
        <f>(0.387231 / ((Константы!G11 / 10) ^ (8 / 3)) + 0.0029) * ((Qmin!G11*ВГФ!G11/24) ^ (2 / 3)) + 4.9766 / (Константы!G11/ 10) + 0.15- 0.5213 / (Qmin!G11 / 10) - 0.0659</f>
        <v>0.62522908777964814</v>
      </c>
      <c r="H11">
        <f>(0.387231 / ((Константы!H11 / 10) ^ (8 / 3)) + 0.0029) * ((Qmin!H11*ВГФ!H11/24) ^ (2 / 3)) + 4.9766 / (Константы!H11/ 10) + 0.15- 0.5213 / (Qmin!H11 / 10) - 0.0659</f>
        <v>0.62139890083961713</v>
      </c>
      <c r="I11">
        <f>(0.387231 / ((Константы!I11 / 10) ^ (8 / 3)) + 0.0029) * ((Qmin!I11*ВГФ!I11/24) ^ (2 / 3)) + 4.9766 / (Константы!I11/ 10) + 0.15- 0.5213 / (Qmin!I11 / 10) - 0.0659</f>
        <v>0.62341705618623344</v>
      </c>
      <c r="J11">
        <f>(0.387231 / ((Константы!J11 / 10) ^ (8 / 3)) + 0.0029) * ((Qmin!J11*ВГФ!J11/24) ^ (2 / 3)) + 4.9766 / (Константы!J11/ 10) + 0.15- 0.5213 / (Qmin!J11 / 10) - 0.0659</f>
        <v>0.62177519749406729</v>
      </c>
      <c r="K11">
        <f>(0.387231 / ((Константы!K11 / 10) ^ (8 / 3)) + 0.0029) * ((Qmin!K11*ВГФ!K11/24) ^ (2 / 3)) + 4.9766 / (Константы!K11/ 10) + 0.15- 0.5213 / (Qmin!K11 / 10) - 0.0659</f>
        <v>0.62419526009340831</v>
      </c>
      <c r="L11">
        <f>(0.387231 / ((Константы!L11 / 10) ^ (8 / 3)) + 0.0029) * ((Qmin!L11*ВГФ!L11/24) ^ (2 / 3)) + 4.9766 / (Константы!L11/ 10) + 0.15- 0.5213 / (Qmin!L11 / 10) - 0.0659</f>
        <v>0.62418935379110663</v>
      </c>
      <c r="M11">
        <f>(0.387231 / ((Константы!M11 / 10) ^ (8 / 3)) + 0.0029) * ((Qmin!M11*ВГФ!M11/24) ^ (2 / 3)) + 4.9766 / (Константы!M11/ 10) + 0.15- 0.5213 / (Qmin!M11 / 10) - 0.0659</f>
        <v>0.62445713366917199</v>
      </c>
      <c r="N11">
        <f>(0.387231 / ((Константы!N11 / 10) ^ (8 / 3)) + 0.0029) * ((Qmin!N11*ВГФ!N11/24) ^ (2 / 3)) + 4.9766 / (Константы!N11/ 10) + 0.15- 0.5213 / (Qmin!N11 / 10) - 0.0659</f>
        <v>0.62475279529488814</v>
      </c>
      <c r="O11">
        <f>(0.387231 / ((Константы!O11 / 10) ^ (8 / 3)) + 0.0029) * ((Qmin!O11*ВГФ!O11/24) ^ (2 / 3)) + 4.9766 / (Константы!O11/ 10) + 0.15- 0.5213 / (Qmin!O11 / 10) - 0.0659</f>
        <v>0.62504645851701224</v>
      </c>
      <c r="P11">
        <f>(0.387231 / ((Константы!P11 / 10) ^ (8 / 3)) + 0.0029) * ((Qmin!P11*ВГФ!P11/24) ^ (2 / 3)) + 4.9766 / (Константы!P11/ 10) + 0.15- 0.5213 / (Qmin!P11 / 10) - 0.0659</f>
        <v>0.62533929986676784</v>
      </c>
      <c r="Q11">
        <f>(0.387231 / ((Константы!Q11 / 10) ^ (8 / 3)) + 0.0029) * ((Qmin!Q11*ВГФ!Q11/24) ^ (2 / 3)) + 4.9766 / (Константы!Q11/ 10) + 0.15- 0.5213 / (Qmin!Q11 / 10) - 0.0659</f>
        <v>0.62582189025845558</v>
      </c>
      <c r="R11">
        <f>(0.387231 / ((Константы!R11 / 10) ^ (8 / 3)) + 0.0029) * ((Qmin!R11*ВГФ!R11/24) ^ (2 / 3)) + 4.9766 / (Константы!R11/ 10) + 0.15- 0.5213 / (Qmin!R11 / 10) - 0.0659</f>
        <v>0.62648644954346777</v>
      </c>
      <c r="S11">
        <f>(0.387231 / ((Константы!S11 / 10) ^ (8 / 3)) + 0.0029) * ((Qmin!S11*ВГФ!S11/24) ^ (2 / 3)) + 4.9766 / (Константы!S11/ 10) + 0.15- 0.5213 / (Qmin!S11 / 10) - 0.0659</f>
        <v>0.6269175953179279</v>
      </c>
      <c r="T11">
        <f>(0.387231 / ((Константы!T11 / 10) ^ (8 / 3)) + 0.0029) * ((Qmin!T11*ВГФ!T11/24) ^ (2 / 3)) + 4.9766 / (Константы!T11/ 10) + 0.15- 0.5213 / (Qmin!T11 / 10) - 0.0659</f>
        <v>0.62726778561402319</v>
      </c>
      <c r="U11">
        <f>(0.387231 / ((Константы!U11 / 10) ^ (8 / 3)) + 0.0029) * ((Qmin!U11*ВГФ!U11/24) ^ (2 / 3)) + 4.9766 / (Константы!U11/ 10) + 0.15- 0.5213 / (Qmin!U11 / 10) - 0.0659</f>
        <v>0.62755320819080862</v>
      </c>
      <c r="V11">
        <f>(0.387231 / ((Константы!V11 / 10) ^ (8 / 3)) + 0.0029) * ((Qmin!V11*ВГФ!V11/24) ^ (2 / 3)) + 4.9766 / (Константы!V11/ 10) + 0.15- 0.5213 / (Qmin!V11 / 10) - 0.0659</f>
        <v>0.62730263020222121</v>
      </c>
      <c r="W11">
        <f>(0.387231 / ((Константы!W11 / 10) ^ (8 / 3)) + 0.0029) * ((Qmin!W11*ВГФ!W11/24) ^ (2 / 3)) + 4.9766 / (Константы!W11/ 10) + 0.15- 0.5213 / (Qmin!W11 / 10) - 0.0659</f>
        <v>0.62552457619999458</v>
      </c>
      <c r="X11">
        <f>(0.387231 / ((Константы!X11 / 10) ^ (8 / 3)) + 0.0029) * ((Qmin!X11*ВГФ!X11/24) ^ (2 / 3)) + 4.9766 / (Константы!X11/ 10) + 0.15- 0.5213 / (Qmin!X11 / 10) - 0.0659</f>
        <v>0.62568941919027543</v>
      </c>
      <c r="Y11">
        <f>(0.387231 / ((Константы!Y11 / 10) ^ (8 / 3)) + 0.0029) * ((Qmin!Y11*ВГФ!Y11/24) ^ (2 / 3)) + 4.9766 / (Константы!Y11/ 10) + 0.15- 0.5213 / (Qmin!Y11 / 10) - 0.0659</f>
        <v>0.62576897074813553</v>
      </c>
      <c r="Z11">
        <f>(0.387231 / ((Константы!Z11 / 10) ^ (8 / 3)) + 0.0029) * ((Qmin!Z11*ВГФ!Z11/24) ^ (2 / 3)) + 4.9766 / (Константы!Z11/ 10) + 0.15- 0.5213 / (Qmin!Z11 / 10) - 0.0659</f>
        <v>0.63306724996988717</v>
      </c>
      <c r="AA11">
        <f>(0.387231 / ((Константы!AA11 / 10) ^ (8 / 3)) + 0.0029) * ((Qmin!AA11*ВГФ!AA11/24) ^ (2 / 3)) + 4.9766 / (Константы!AA11/ 10) + 0.15- 0.5213 / (Qmin!AA11 / 10) - 0.0659</f>
        <v>0.63573150338450513</v>
      </c>
      <c r="AB11">
        <f>(0.387231 / ((Константы!AB11 / 10) ^ (8 / 3)) + 0.0029) * ((Qmin!AB11*ВГФ!AB11/24) ^ (2 / 3)) + 4.9766 / (Константы!AB11/ 10) + 0.15- 0.5213 / (Qmin!AB11 / 10) - 0.0659</f>
        <v>0.6371409194479648</v>
      </c>
      <c r="AC11">
        <f>(0.387231 / ((Константы!AC11 / 10) ^ (8 / 3)) + 0.0029) * ((Qmin!AC11*ВГФ!AC11/24) ^ (2 / 3)) + 4.9766 / (Константы!AC11/ 10) + 0.15- 0.5213 / (Qmin!AC11 / 10) - 0.0659</f>
        <v>0.63846485823182708</v>
      </c>
      <c r="AD11">
        <f>(0.387231 / ((Константы!AD11 / 10) ^ (8 / 3)) + 0.0029) * ((Qmin!AD11*ВГФ!AD11/24) ^ (2 / 3)) + 4.9766 / (Константы!AD11/ 10) + 0.15- 0.5213 / (Qmin!AD11 / 10) - 0.0659</f>
        <v>0.63944034010798556</v>
      </c>
      <c r="AE11">
        <f>(0.387231 / ((Константы!AE11 / 10) ^ (8 / 3)) + 0.0029) * ((Qmin!AE11*ВГФ!AE11/24) ^ (2 / 3)) + 4.9766 / (Константы!AE11/ 10) + 0.15- 0.5213 / (Qmin!AE11 / 10) - 0.0659</f>
        <v>0.6408868606193231</v>
      </c>
      <c r="AF11">
        <f>(0.387231 / ((Константы!AF11 / 10) ^ (8 / 3)) + 0.0029) * ((Qmin!AF11*ВГФ!AF11/24) ^ (2 / 3)) + 4.9766 / (Константы!AF11/ 10) + 0.15- 0.5213 / (Qmin!AF11 / 10) - 0.0659</f>
        <v>0.64165131156771504</v>
      </c>
      <c r="AG11">
        <f>(0.387231 / ((Константы!AG11 / 10) ^ (8 / 3)) + 0.0029) * ((Qmin!AG11*ВГФ!AG11/24) ^ (2 / 3)) + 4.9766 / (Константы!AG11/ 10) + 0.15- 0.5213 / (Qmin!AG11 / 10) - 0.0659</f>
        <v>0.64292312723595135</v>
      </c>
      <c r="AH11">
        <f>(0.387231 / ((Константы!AH11 / 10) ^ (8 / 3)) + 0.0029) * ((Qmin!AH11*ВГФ!AH11/24) ^ (2 / 3)) + 4.9766 / (Константы!AH11/ 10) + 0.15- 0.5213 / (Qmin!AH11 / 10) - 0.0659</f>
        <v>0.64089484884651982</v>
      </c>
      <c r="AI11">
        <f>(0.387231 / ((Константы!AI11 / 10) ^ (8 / 3)) + 0.0029) * ((Qmin!AI11*ВГФ!AI11/24) ^ (2 / 3)) + 4.9766 / (Константы!AI11/ 10) + 0.15- 0.5213 / (Qmin!AI11 / 10) - 0.0659</f>
        <v>0.64957409427126434</v>
      </c>
      <c r="AJ11">
        <f>(0.387231 / ((Константы!AJ11 / 10) ^ (8 / 3)) + 0.0029) * ((Qmin!AJ11*ВГФ!AJ11/24) ^ (2 / 3)) + 4.9766 / (Константы!AJ11/ 10) + 0.15- 0.5213 / (Qmin!AJ11 / 10) - 0.0659</f>
        <v>0.64756666047709377</v>
      </c>
      <c r="AK11">
        <f>(0.387231 / ((Константы!AK11 / 10) ^ (8 / 3)) + 0.0029) * ((Qmin!AK11*ВГФ!AK11/24) ^ (2 / 3)) + 4.9766 / (Константы!AK11/ 10) + 0.15- 0.5213 / (Qmin!AK11 / 10) - 0.0659</f>
        <v>0.65281603407052124</v>
      </c>
      <c r="AL11">
        <f>(0.387231 / ((Константы!AL11 / 10) ^ (8 / 3)) + 0.0029) * ((Qmin!AL11*ВГФ!AL11/24) ^ (2 / 3)) + 4.9766 / (Константы!AL11/ 10) + 0.15- 0.5213 / (Qmin!AL11 / 10) - 0.0659</f>
        <v>0.65386676067276572</v>
      </c>
      <c r="AM11">
        <f>(0.387231 / ((Константы!AM11 / 10) ^ (8 / 3)) + 0.0029) * ((Qmin!AM11*ВГФ!AM11/24) ^ (2 / 3)) + 4.9766 / (Константы!AM11/ 10) + 0.15- 0.5213 / (Qmin!AM11 / 10) - 0.0659</f>
        <v>0.65321404720409837</v>
      </c>
    </row>
    <row r="12" spans="1:39" x14ac:dyDescent="0.25">
      <c r="A12">
        <f t="shared" si="0"/>
        <v>109</v>
      </c>
      <c r="B12" t="s">
        <v>34</v>
      </c>
      <c r="C12">
        <f>(0.387231 / ((Константы!C12 / 10) ^ (8 / 3)) + 0.0029) * ((Qmin!C12*ВГФ!C12/24) ^ (2 / 3)) + 4.9766 / (Константы!C12/ 10) + 0.15- 0.5213 / (Qmin!C12 / 10) - 0.0659</f>
        <v>0.55492919630500892</v>
      </c>
      <c r="D12">
        <f>(0.387231 / ((Константы!D12 / 10) ^ (8 / 3)) + 0.0029) * ((Qmin!D12*ВГФ!D12/24) ^ (2 / 3)) + 4.9766 / (Константы!D12/ 10) + 0.15- 0.5213 / (Qmin!D12 / 10) - 0.0659</f>
        <v>0.55474737512601313</v>
      </c>
      <c r="E12">
        <f>(0.387231 / ((Константы!E12 / 10) ^ (8 / 3)) + 0.0029) * ((Qmin!E12*ВГФ!E12/24) ^ (2 / 3)) + 4.9766 / (Константы!E12/ 10) + 0.15- 0.5213 / (Qmin!E12 / 10) - 0.0659</f>
        <v>0.55491715557151888</v>
      </c>
      <c r="F12">
        <f>(0.387231 / ((Константы!F12 / 10) ^ (8 / 3)) + 0.0029) * ((Qmin!F12*ВГФ!F12/24) ^ (2 / 3)) + 4.9766 / (Константы!F12/ 10) + 0.15- 0.5213 / (Qmin!F12 / 10) - 0.0659</f>
        <v>0.55463743789355091</v>
      </c>
      <c r="G12">
        <f>(0.387231 / ((Константы!G12 / 10) ^ (8 / 3)) + 0.0029) * ((Qmin!G12*ВГФ!G12/24) ^ (2 / 3)) + 4.9766 / (Константы!G12/ 10) + 0.15- 0.5213 / (Qmin!G12 / 10) - 0.0659</f>
        <v>0.55454914961586943</v>
      </c>
      <c r="H12">
        <f>(0.387231 / ((Константы!H12 / 10) ^ (8 / 3)) + 0.0029) * ((Qmin!H12*ВГФ!H12/24) ^ (2 / 3)) + 4.9766 / (Константы!H12/ 10) + 0.15- 0.5213 / (Qmin!H12 / 10) - 0.0659</f>
        <v>0.55447573002230721</v>
      </c>
      <c r="I12">
        <f>(0.387231 / ((Константы!I12 / 10) ^ (8 / 3)) + 0.0029) * ((Qmin!I12*ВГФ!I12/24) ^ (2 / 3)) + 4.9766 / (Константы!I12/ 10) + 0.15- 0.5213 / (Qmin!I12 / 10) - 0.0659</f>
        <v>0.55368286620828033</v>
      </c>
      <c r="J12">
        <f>(0.387231 / ((Константы!J12 / 10) ^ (8 / 3)) + 0.0029) * ((Qmin!J12*ВГФ!J12/24) ^ (2 / 3)) + 4.9766 / (Константы!J12/ 10) + 0.15- 0.5213 / (Qmin!J12 / 10) - 0.0659</f>
        <v>0.55360865705478379</v>
      </c>
      <c r="K12">
        <f>(0.387231 / ((Константы!K12 / 10) ^ (8 / 3)) + 0.0029) * ((Qmin!K12*ВГФ!K12/24) ^ (2 / 3)) + 4.9766 / (Константы!K12/ 10) + 0.15- 0.5213 / (Qmin!K12 / 10) - 0.0659</f>
        <v>0.55357120104455815</v>
      </c>
      <c r="L12">
        <f>(0.387231 / ((Константы!L12 / 10) ^ (8 / 3)) + 0.0029) * ((Qmin!L12*ВГФ!L12/24) ^ (2 / 3)) + 4.9766 / (Константы!L12/ 10) + 0.15- 0.5213 / (Qmin!L12 / 10) - 0.0659</f>
        <v>0.55350043499215285</v>
      </c>
      <c r="M12">
        <f>(0.387231 / ((Константы!M12 / 10) ^ (8 / 3)) + 0.0029) * ((Qmin!M12*ВГФ!M12/24) ^ (2 / 3)) + 4.9766 / (Константы!M12/ 10) + 0.15- 0.5213 / (Qmin!M12 / 10) - 0.0659</f>
        <v>0.55342851300597862</v>
      </c>
      <c r="N12">
        <f>(0.387231 / ((Константы!N12 / 10) ^ (8 / 3)) + 0.0029) * ((Qmin!N12*ВГФ!N12/24) ^ (2 / 3)) + 4.9766 / (Константы!N12/ 10) + 0.15- 0.5213 / (Qmin!N12 / 10) - 0.0659</f>
        <v>0.55336684236624467</v>
      </c>
      <c r="O12">
        <f>(0.387231 / ((Константы!O12 / 10) ^ (8 / 3)) + 0.0029) * ((Qmin!O12*ВГФ!O12/24) ^ (2 / 3)) + 4.9766 / (Константы!O12/ 10) + 0.15- 0.5213 / (Qmin!O12 / 10) - 0.0659</f>
        <v>0.55330703369129342</v>
      </c>
      <c r="P12">
        <f>(0.387231 / ((Константы!P12 / 10) ^ (8 / 3)) + 0.0029) * ((Qmin!P12*ВГФ!P12/24) ^ (2 / 3)) + 4.9766 / (Константы!P12/ 10) + 0.15- 0.5213 / (Qmin!P12 / 10) - 0.0659</f>
        <v>0.55324342957947981</v>
      </c>
      <c r="Q12">
        <f>(0.387231 / ((Константы!Q12 / 10) ^ (8 / 3)) + 0.0029) * ((Qmin!Q12*ВГФ!Q12/24) ^ (2 / 3)) + 4.9766 / (Константы!Q12/ 10) + 0.15- 0.5213 / (Qmin!Q12 / 10) - 0.0659</f>
        <v>0.55317388893593367</v>
      </c>
      <c r="R12">
        <f>(0.387231 / ((Константы!R12 / 10) ^ (8 / 3)) + 0.0029) * ((Qmin!R12*ВГФ!R12/24) ^ (2 / 3)) + 4.9766 / (Константы!R12/ 10) + 0.15- 0.5213 / (Qmin!R12 / 10) - 0.0659</f>
        <v>0.55312003987805114</v>
      </c>
      <c r="S12">
        <f>(0.387231 / ((Константы!S12 / 10) ^ (8 / 3)) + 0.0029) * ((Qmin!S12*ВГФ!S12/24) ^ (2 / 3)) + 4.9766 / (Константы!S12/ 10) + 0.15- 0.5213 / (Qmin!S12 / 10) - 0.0659</f>
        <v>0.55307031585461497</v>
      </c>
      <c r="T12">
        <f>(0.387231 / ((Константы!T12 / 10) ^ (8 / 3)) + 0.0029) * ((Qmin!T12*ВГФ!T12/24) ^ (2 / 3)) + 4.9766 / (Константы!T12/ 10) + 0.15- 0.5213 / (Qmin!T12 / 10) - 0.0659</f>
        <v>0.55303652908036616</v>
      </c>
      <c r="U12">
        <f>(0.387231 / ((Константы!U12 / 10) ^ (8 / 3)) + 0.0029) * ((Qmin!U12*ВГФ!U12/24) ^ (2 / 3)) + 4.9766 / (Константы!U12/ 10) + 0.15- 0.5213 / (Qmin!U12 / 10) - 0.0659</f>
        <v>0.55299204225086973</v>
      </c>
      <c r="V12">
        <f>(0.387231 / ((Константы!V12 / 10) ^ (8 / 3)) + 0.0029) * ((Qmin!V12*ВГФ!V12/24) ^ (2 / 3)) + 4.9766 / (Константы!V12/ 10) + 0.15- 0.5213 / (Qmin!V12 / 10) - 0.0659</f>
        <v>0.55297050158902761</v>
      </c>
      <c r="W12">
        <f>(0.387231 / ((Константы!W12 / 10) ^ (8 / 3)) + 0.0029) * ((Qmin!W12*ВГФ!W12/24) ^ (2 / 3)) + 4.9766 / (Константы!W12/ 10) + 0.15- 0.5213 / (Qmin!W12 / 10) - 0.0659</f>
        <v>0.55295422513135351</v>
      </c>
      <c r="X12">
        <f>(0.387231 / ((Константы!X12 / 10) ^ (8 / 3)) + 0.0029) * ((Qmin!X12*ВГФ!X12/24) ^ (2 / 3)) + 4.9766 / (Константы!X12/ 10) + 0.15- 0.5213 / (Qmin!X12 / 10) - 0.0659</f>
        <v>0.55290107996664739</v>
      </c>
      <c r="Y12">
        <f>(0.387231 / ((Константы!Y12 / 10) ^ (8 / 3)) + 0.0029) * ((Qmin!Y12*ВГФ!Y12/24) ^ (2 / 3)) + 4.9766 / (Константы!Y12/ 10) + 0.15- 0.5213 / (Qmin!Y12 / 10) - 0.0659</f>
        <v>0.55287339665733648</v>
      </c>
      <c r="Z12">
        <f>(0.387231 / ((Константы!Z12 / 10) ^ (8 / 3)) + 0.0029) * ((Qmin!Z12*ВГФ!Z12/24) ^ (2 / 3)) + 4.9766 / (Константы!Z12/ 10) + 0.15- 0.5213 / (Qmin!Z12 / 10) - 0.0659</f>
        <v>0.55289130952689336</v>
      </c>
      <c r="AA12">
        <f>(0.387231 / ((Константы!AA12 / 10) ^ (8 / 3)) + 0.0029) * ((Qmin!AA12*ВГФ!AA12/24) ^ (2 / 3)) + 4.9766 / (Константы!AA12/ 10) + 0.15- 0.5213 / (Qmin!AA12 / 10) - 0.0659</f>
        <v>0.55284486466877569</v>
      </c>
      <c r="AB12">
        <f>(0.387231 / ((Константы!AB12 / 10) ^ (8 / 3)) + 0.0029) * ((Qmin!AB12*ВГФ!AB12/24) ^ (2 / 3)) + 4.9766 / (Константы!AB12/ 10) + 0.15- 0.5213 / (Qmin!AB12 / 10) - 0.0659</f>
        <v>0.55279803157963592</v>
      </c>
      <c r="AC12">
        <f>(0.387231 / ((Константы!AC12 / 10) ^ (8 / 3)) + 0.0029) * ((Qmin!AC12*ВГФ!AC12/24) ^ (2 / 3)) + 4.9766 / (Константы!AC12/ 10) + 0.15- 0.5213 / (Qmin!AC12 / 10) - 0.0659</f>
        <v>0.55275578380444934</v>
      </c>
      <c r="AD12">
        <f>(0.387231 / ((Константы!AD12 / 10) ^ (8 / 3)) + 0.0029) * ((Qmin!AD12*ВГФ!AD12/24) ^ (2 / 3)) + 4.9766 / (Константы!AD12/ 10) + 0.15- 0.5213 / (Qmin!AD12 / 10) - 0.0659</f>
        <v>0.55272120782754419</v>
      </c>
      <c r="AE12">
        <f>(0.387231 / ((Константы!AE12 / 10) ^ (8 / 3)) + 0.0029) * ((Qmin!AE12*ВГФ!AE12/24) ^ (2 / 3)) + 4.9766 / (Константы!AE12/ 10) + 0.15- 0.5213 / (Qmin!AE12 / 10) - 0.0659</f>
        <v>0.55267556178892407</v>
      </c>
      <c r="AF12">
        <f>(0.387231 / ((Константы!AF12 / 10) ^ (8 / 3)) + 0.0029) * ((Qmin!AF12*ВГФ!AF12/24) ^ (2 / 3)) + 4.9766 / (Константы!AF12/ 10) + 0.15- 0.5213 / (Qmin!AF12 / 10) - 0.0659</f>
        <v>0.55263980236580956</v>
      </c>
      <c r="AG12">
        <f>(0.387231 / ((Константы!AG12 / 10) ^ (8 / 3)) + 0.0029) * ((Qmin!AG12*ВГФ!AG12/24) ^ (2 / 3)) + 4.9766 / (Константы!AG12/ 10) + 0.15- 0.5213 / (Qmin!AG12 / 10) - 0.0659</f>
        <v>0.55259587839653646</v>
      </c>
      <c r="AH12">
        <f>(0.387231 / ((Константы!AH12 / 10) ^ (8 / 3)) + 0.0029) * ((Qmin!AH12*ВГФ!AH12/24) ^ (2 / 3)) + 4.9766 / (Константы!AH12/ 10) + 0.15- 0.5213 / (Qmin!AH12 / 10) - 0.0659</f>
        <v>0.5525507288015481</v>
      </c>
      <c r="AI12">
        <f>(0.387231 / ((Константы!AI12 / 10) ^ (8 / 3)) + 0.0029) * ((Qmin!AI12*ВГФ!AI12/24) ^ (2 / 3)) + 4.9766 / (Константы!AI12/ 10) + 0.15- 0.5213 / (Qmin!AI12 / 10) - 0.0659</f>
        <v>0.5525380737129626</v>
      </c>
      <c r="AJ12">
        <f>(0.387231 / ((Константы!AJ12 / 10) ^ (8 / 3)) + 0.0029) * ((Qmin!AJ12*ВГФ!AJ12/24) ^ (2 / 3)) + 4.9766 / (Константы!AJ12/ 10) + 0.15- 0.5213 / (Qmin!AJ12 / 10) - 0.0659</f>
        <v>0.55248316695696076</v>
      </c>
      <c r="AK12">
        <f>(0.387231 / ((Константы!AK12 / 10) ^ (8 / 3)) + 0.0029) * ((Qmin!AK12*ВГФ!AK12/24) ^ (2 / 3)) + 4.9766 / (Константы!AK12/ 10) + 0.15- 0.5213 / (Qmin!AK12 / 10) - 0.0659</f>
        <v>0.55244907859243597</v>
      </c>
      <c r="AL12">
        <f>(0.387231 / ((Константы!AL12 / 10) ^ (8 / 3)) + 0.0029) * ((Qmin!AL12*ВГФ!AL12/24) ^ (2 / 3)) + 4.9766 / (Константы!AL12/ 10) + 0.15- 0.5213 / (Qmin!AL12 / 10) - 0.0659</f>
        <v>0.55242091036313701</v>
      </c>
      <c r="AM12">
        <f>(0.387231 / ((Константы!AM12 / 10) ^ (8 / 3)) + 0.0029) * ((Qmin!AM12*ВГФ!AM12/24) ^ (2 / 3)) + 4.9766 / (Константы!AM12/ 10) + 0.15- 0.5213 / (Qmin!AM12 / 10) - 0.0659</f>
        <v>0.55238530953964549</v>
      </c>
    </row>
    <row r="13" spans="1:39" x14ac:dyDescent="0.25">
      <c r="A13">
        <f t="shared" si="0"/>
        <v>110</v>
      </c>
      <c r="B13" t="s">
        <v>34</v>
      </c>
      <c r="C13">
        <f>(0.387231 / ((Константы!C13 / 10) ^ (8 / 3)) + 0.0029) * ((Qmin!C13*ВГФ!C13/24) ^ (2 / 3)) + 4.9766 / (Константы!C13/ 10) + 0.15- 0.5213 / (Qmin!C13 / 10) - 0.0659</f>
        <v>0.97403128680007212</v>
      </c>
      <c r="D13">
        <f>(0.387231 / ((Константы!D13 / 10) ^ (8 / 3)) + 0.0029) * ((Qmin!D13*ВГФ!D13/24) ^ (2 / 3)) + 4.9766 / (Константы!D13/ 10) + 0.15- 0.5213 / (Qmin!D13 / 10) - 0.0659</f>
        <v>1.0171562349427634</v>
      </c>
      <c r="E13">
        <f>(0.387231 / ((Константы!E13 / 10) ^ (8 / 3)) + 0.0029) * ((Qmin!E13*ВГФ!E13/24) ^ (2 / 3)) + 4.9766 / (Константы!E13/ 10) + 0.15- 0.5213 / (Qmin!E13 / 10) - 0.0659</f>
        <v>1.0331734895554168</v>
      </c>
      <c r="F13">
        <f>(0.387231 / ((Константы!F13 / 10) ^ (8 / 3)) + 0.0029) * ((Qmin!F13*ВГФ!F13/24) ^ (2 / 3)) + 4.9766 / (Константы!F13/ 10) + 0.15- 0.5213 / (Qmin!F13 / 10) - 0.0659</f>
        <v>1.0246658673713338</v>
      </c>
      <c r="G13">
        <f>(0.387231 / ((Константы!G13 / 10) ^ (8 / 3)) + 0.0029) * ((Qmin!G13*ВГФ!G13/24) ^ (2 / 3)) + 4.9766 / (Константы!G13/ 10) + 0.15- 0.5213 / (Qmin!G13 / 10) - 0.0659</f>
        <v>1.0284468556502373</v>
      </c>
      <c r="H13">
        <f>(0.387231 / ((Константы!H13 / 10) ^ (8 / 3)) + 0.0029) * ((Qmin!H13*ВГФ!H13/24) ^ (2 / 3)) + 4.9766 / (Константы!H13/ 10) + 0.15- 0.5213 / (Qmin!H13 / 10) - 0.0659</f>
        <v>0.68239659822741672</v>
      </c>
      <c r="I13">
        <f>(0.387231 / ((Константы!I13 / 10) ^ (8 / 3)) + 0.0029) * ((Qmin!I13*ВГФ!I13/24) ^ (2 / 3)) + 4.9766 / (Константы!I13/ 10) + 0.15- 0.5213 / (Qmin!I13 / 10) - 0.0659</f>
        <v>0.68684074018623154</v>
      </c>
      <c r="J13">
        <f>(0.387231 / ((Константы!J13 / 10) ^ (8 / 3)) + 0.0029) * ((Qmin!J13*ВГФ!J13/24) ^ (2 / 3)) + 4.9766 / (Константы!J13/ 10) + 0.15- 0.5213 / (Qmin!J13 / 10) - 0.0659</f>
        <v>0.68682812172962082</v>
      </c>
      <c r="K13">
        <f>(0.387231 / ((Константы!K13 / 10) ^ (8 / 3)) + 0.0029) * ((Qmin!K13*ВГФ!K13/24) ^ (2 / 3)) + 4.9766 / (Константы!K13/ 10) + 0.15- 0.5213 / (Qmin!K13 / 10) - 0.0659</f>
        <v>0.68683235131639619</v>
      </c>
      <c r="L13">
        <f>(0.387231 / ((Константы!L13 / 10) ^ (8 / 3)) + 0.0029) * ((Qmin!L13*ВГФ!L13/24) ^ (2 / 3)) + 4.9766 / (Константы!L13/ 10) + 0.15- 0.5213 / (Qmin!L13 / 10) - 0.0659</f>
        <v>0.68676580289378852</v>
      </c>
      <c r="M13">
        <f>(0.387231 / ((Константы!M13 / 10) ^ (8 / 3)) + 0.0029) * ((Qmin!M13*ВГФ!M13/24) ^ (2 / 3)) + 4.9766 / (Константы!M13/ 10) + 0.15- 0.5213 / (Qmin!M13 / 10) - 0.0659</f>
        <v>0.68669508452868289</v>
      </c>
      <c r="N13">
        <f>(0.387231 / ((Константы!N13 / 10) ^ (8 / 3)) + 0.0029) * ((Qmin!N13*ВГФ!N13/24) ^ (2 / 3)) + 4.9766 / (Константы!N13/ 10) + 0.15- 0.5213 / (Qmin!N13 / 10) - 0.0659</f>
        <v>0.68662174290148514</v>
      </c>
      <c r="O13">
        <f>(0.387231 / ((Константы!O13 / 10) ^ (8 / 3)) + 0.0029) * ((Qmin!O13*ВГФ!O13/24) ^ (2 / 3)) + 4.9766 / (Константы!O13/ 10) + 0.15- 0.5213 / (Qmin!O13 / 10) - 0.0659</f>
        <v>0.68655930310474844</v>
      </c>
      <c r="P13">
        <f>(0.387231 / ((Константы!P13 / 10) ^ (8 / 3)) + 0.0029) * ((Qmin!P13*ВГФ!P13/24) ^ (2 / 3)) + 4.9766 / (Константы!P13/ 10) + 0.15- 0.5213 / (Qmin!P13 / 10) - 0.0659</f>
        <v>0.68646716217676707</v>
      </c>
      <c r="Q13">
        <f>(0.387231 / ((Константы!Q13 / 10) ^ (8 / 3)) + 0.0029) * ((Qmin!Q13*ВГФ!Q13/24) ^ (2 / 3)) + 4.9766 / (Константы!Q13/ 10) + 0.15- 0.5213 / (Qmin!Q13 / 10) - 0.0659</f>
        <v>0.68639279100166206</v>
      </c>
      <c r="R13">
        <f>(0.387231 / ((Константы!R13 / 10) ^ (8 / 3)) + 0.0029) * ((Qmin!R13*ВГФ!R13/24) ^ (2 / 3)) + 4.9766 / (Константы!R13/ 10) + 0.15- 0.5213 / (Qmin!R13 / 10) - 0.0659</f>
        <v>0.68635035361125374</v>
      </c>
      <c r="S13">
        <f>(0.387231 / ((Константы!S13 / 10) ^ (8 / 3)) + 0.0029) * ((Qmin!S13*ВГФ!S13/24) ^ (2 / 3)) + 4.9766 / (Константы!S13/ 10) + 0.15- 0.5213 / (Qmin!S13 / 10) - 0.0659</f>
        <v>0.68630726181859836</v>
      </c>
      <c r="T13">
        <f>(0.387231 / ((Константы!T13 / 10) ^ (8 / 3)) + 0.0029) * ((Qmin!T13*ВГФ!T13/24) ^ (2 / 3)) + 4.9766 / (Константы!T13/ 10) + 0.15- 0.5213 / (Qmin!T13 / 10) - 0.0659</f>
        <v>0.68626679498363385</v>
      </c>
      <c r="U13">
        <f>(0.387231 / ((Константы!U13 / 10) ^ (8 / 3)) + 0.0029) * ((Qmin!U13*ВГФ!U13/24) ^ (2 / 3)) + 4.9766 / (Константы!U13/ 10) + 0.15- 0.5213 / (Qmin!U13 / 10) - 0.0659</f>
        <v>0.68623498350782464</v>
      </c>
      <c r="V13">
        <f>(0.387231 / ((Константы!V13 / 10) ^ (8 / 3)) + 0.0029) * ((Qmin!V13*ВГФ!V13/24) ^ (2 / 3)) + 4.9766 / (Константы!V13/ 10) + 0.15- 0.5213 / (Qmin!V13 / 10) - 0.0659</f>
        <v>0.68601471788694957</v>
      </c>
      <c r="W13">
        <f>(0.387231 / ((Константы!W13 / 10) ^ (8 / 3)) + 0.0029) * ((Qmin!W13*ВГФ!W13/24) ^ (2 / 3)) + 4.9766 / (Константы!W13/ 10) + 0.15- 0.5213 / (Qmin!W13 / 10) - 0.0659</f>
        <v>0.68572225690013056</v>
      </c>
      <c r="X13">
        <f>(0.387231 / ((Константы!X13 / 10) ^ (8 / 3)) + 0.0029) * ((Qmin!X13*ВГФ!X13/24) ^ (2 / 3)) + 4.9766 / (Константы!X13/ 10) + 0.15- 0.5213 / (Qmin!X13 / 10) - 0.0659</f>
        <v>0.68534440405610886</v>
      </c>
      <c r="Y13">
        <f>(0.387231 / ((Константы!Y13 / 10) ^ (8 / 3)) + 0.0029) * ((Qmin!Y13*ВГФ!Y13/24) ^ (2 / 3)) + 4.9766 / (Константы!Y13/ 10) + 0.15- 0.5213 / (Qmin!Y13 / 10) - 0.0659</f>
        <v>0.68491620491298622</v>
      </c>
      <c r="Z13">
        <f>(0.387231 / ((Константы!Z13 / 10) ^ (8 / 3)) + 0.0029) * ((Qmin!Z13*ВГФ!Z13/24) ^ (2 / 3)) + 4.9766 / (Константы!Z13/ 10) + 0.15- 0.5213 / (Qmin!Z13 / 10) - 0.0659</f>
        <v>0.68456447170594903</v>
      </c>
      <c r="AA13">
        <f>(0.387231 / ((Константы!AA13 / 10) ^ (8 / 3)) + 0.0029) * ((Qmin!AA13*ВГФ!AA13/24) ^ (2 / 3)) + 4.9766 / (Константы!AA13/ 10) + 0.15- 0.5213 / (Qmin!AA13 / 10) - 0.0659</f>
        <v>0.68431166806888932</v>
      </c>
      <c r="AB13">
        <f>(0.387231 / ((Константы!AB13 / 10) ^ (8 / 3)) + 0.0029) * ((Qmin!AB13*ВГФ!AB13/24) ^ (2 / 3)) + 4.9766 / (Константы!AB13/ 10) + 0.15- 0.5213 / (Qmin!AB13 / 10) - 0.0659</f>
        <v>0.68410854961523937</v>
      </c>
      <c r="AC13">
        <f>(0.387231 / ((Константы!AC13 / 10) ^ (8 / 3)) + 0.0029) * ((Qmin!AC13*ВГФ!AC13/24) ^ (2 / 3)) + 4.9766 / (Константы!AC13/ 10) + 0.15- 0.5213 / (Qmin!AC13 / 10) - 0.0659</f>
        <v>0.68393026387423261</v>
      </c>
      <c r="AD13">
        <f>(0.387231 / ((Константы!AD13 / 10) ^ (8 / 3)) + 0.0029) * ((Qmin!AD13*ВГФ!AD13/24) ^ (2 / 3)) + 4.9766 / (Константы!AD13/ 10) + 0.15- 0.5213 / (Qmin!AD13 / 10) - 0.0659</f>
        <v>0.68376446753902254</v>
      </c>
      <c r="AE13">
        <f>(0.387231 / ((Константы!AE13 / 10) ^ (8 / 3)) + 0.0029) * ((Qmin!AE13*ВГФ!AE13/24) ^ (2 / 3)) + 4.9766 / (Константы!AE13/ 10) + 0.15- 0.5213 / (Qmin!AE13 / 10) - 0.0659</f>
        <v>0.68362563499658535</v>
      </c>
      <c r="AF13">
        <f>(0.387231 / ((Константы!AF13 / 10) ^ (8 / 3)) + 0.0029) * ((Qmin!AF13*ВГФ!AF13/24) ^ (2 / 3)) + 4.9766 / (Константы!AF13/ 10) + 0.15- 0.5213 / (Qmin!AF13 / 10) - 0.0659</f>
        <v>0.68349246245011952</v>
      </c>
      <c r="AG13">
        <f>(0.387231 / ((Константы!AG13 / 10) ^ (8 / 3)) + 0.0029) * ((Qmin!AG13*ВГФ!AG13/24) ^ (2 / 3)) + 4.9766 / (Константы!AG13/ 10) + 0.15- 0.5213 / (Qmin!AG13 / 10) - 0.0659</f>
        <v>0.68338142486348064</v>
      </c>
      <c r="AH13">
        <f>(0.387231 / ((Константы!AH13 / 10) ^ (8 / 3)) + 0.0029) * ((Qmin!AH13*ВГФ!AH13/24) ^ (2 / 3)) + 4.9766 / (Константы!AH13/ 10) + 0.15- 0.5213 / (Qmin!AH13 / 10) - 0.0659</f>
        <v>0.68326602832582028</v>
      </c>
      <c r="AI13">
        <f>(0.387231 / ((Константы!AI13 / 10) ^ (8 / 3)) + 0.0029) * ((Qmin!AI13*ВГФ!AI13/24) ^ (2 / 3)) + 4.9766 / (Константы!AI13/ 10) + 0.15- 0.5213 / (Qmin!AI13 / 10) - 0.0659</f>
        <v>0.68320931917863947</v>
      </c>
      <c r="AJ13">
        <f>(0.387231 / ((Константы!AJ13 / 10) ^ (8 / 3)) + 0.0029) * ((Qmin!AJ13*ВГФ!AJ13/24) ^ (2 / 3)) + 4.9766 / (Константы!AJ13/ 10) + 0.15- 0.5213 / (Qmin!AJ13 / 10) - 0.0659</f>
        <v>0.68312561918103953</v>
      </c>
      <c r="AK13">
        <f>(0.387231 / ((Константы!AK13 / 10) ^ (8 / 3)) + 0.0029) * ((Qmin!AK13*ВГФ!AK13/24) ^ (2 / 3)) + 4.9766 / (Константы!AK13/ 10) + 0.15- 0.5213 / (Qmin!AK13 / 10) - 0.0659</f>
        <v>0.68304097376101547</v>
      </c>
      <c r="AL13">
        <f>(0.387231 / ((Константы!AL13 / 10) ^ (8 / 3)) + 0.0029) * ((Qmin!AL13*ВГФ!AL13/24) ^ (2 / 3)) + 4.9766 / (Константы!AL13/ 10) + 0.15- 0.5213 / (Qmin!AL13 / 10) - 0.0659</f>
        <v>0.68295818914676354</v>
      </c>
      <c r="AM13">
        <f>(0.387231 / ((Константы!AM13 / 10) ^ (8 / 3)) + 0.0029) * ((Qmin!AM13*ВГФ!AM13/24) ^ (2 / 3)) + 4.9766 / (Константы!AM13/ 10) + 0.15- 0.5213 / (Qmin!AM13 / 10) - 0.0659</f>
        <v>0.68289156812779384</v>
      </c>
    </row>
    <row r="14" spans="1:39" x14ac:dyDescent="0.25">
      <c r="A14">
        <f t="shared" si="0"/>
        <v>111</v>
      </c>
      <c r="B14" t="s">
        <v>34</v>
      </c>
      <c r="C14">
        <f>(0.387231 / ((Константы!C14 / 10) ^ (8 / 3)) + 0.0029) * ((Qmin!C14*ВГФ!C14/24) ^ (2 / 3)) + 4.9766 / (Константы!C14/ 10) + 0.15- 0.5213 / (Qmin!C14 / 10) - 0.0659</f>
        <v>0.68753864508044649</v>
      </c>
      <c r="D14">
        <f>(0.387231 / ((Константы!D14 / 10) ^ (8 / 3)) + 0.0029) * ((Qmin!D14*ВГФ!D14/24) ^ (2 / 3)) + 4.9766 / (Константы!D14/ 10) + 0.15- 0.5213 / (Qmin!D14 / 10) - 0.0659</f>
        <v>0.68749801764344776</v>
      </c>
      <c r="E14">
        <f>(0.387231 / ((Константы!E14 / 10) ^ (8 / 3)) + 0.0029) * ((Qmin!E14*ВГФ!E14/24) ^ (2 / 3)) + 4.9766 / (Константы!E14/ 10) + 0.15- 0.5213 / (Qmin!E14 / 10) - 0.0659</f>
        <v>0.68742867453702794</v>
      </c>
      <c r="F14">
        <f>(0.387231 / ((Константы!F14 / 10) ^ (8 / 3)) + 0.0029) * ((Qmin!F14*ВГФ!F14/24) ^ (2 / 3)) + 4.9766 / (Константы!F14/ 10) + 0.15- 0.5213 / (Qmin!F14 / 10) - 0.0659</f>
        <v>0.68777719049200481</v>
      </c>
      <c r="G14">
        <f>(0.387231 / ((Константы!G14 / 10) ^ (8 / 3)) + 0.0029) * ((Qmin!G14*ВГФ!G14/24) ^ (2 / 3)) + 4.9766 / (Константы!G14/ 10) + 0.15- 0.5213 / (Qmin!G14 / 10) - 0.0659</f>
        <v>0.68837038170368348</v>
      </c>
      <c r="H14">
        <f>(0.387231 / ((Константы!H14 / 10) ^ (8 / 3)) + 0.0029) * ((Qmin!H14*ВГФ!H14/24) ^ (2 / 3)) + 4.9766 / (Константы!H14/ 10) + 0.15- 0.5213 / (Qmin!H14 / 10) - 0.0659</f>
        <v>0.68856353207944121</v>
      </c>
      <c r="I14">
        <f>(0.387231 / ((Константы!I14 / 10) ^ (8 / 3)) + 0.0029) * ((Qmin!I14*ВГФ!I14/24) ^ (2 / 3)) + 4.9766 / (Константы!I14/ 10) + 0.15- 0.5213 / (Qmin!I14 / 10) - 0.0659</f>
        <v>0.72848978947368426</v>
      </c>
      <c r="J14">
        <f>(0.387231 / ((Константы!J14 / 10) ^ (8 / 3)) + 0.0029) * ((Qmin!J14*ВГФ!J14/24) ^ (2 / 3)) + 4.9766 / (Константы!J14/ 10) + 0.15- 0.5213 / (Qmin!J14 / 10) - 0.0659</f>
        <v>0.72848978947368426</v>
      </c>
      <c r="K14">
        <f>(0.387231 / ((Константы!K14 / 10) ^ (8 / 3)) + 0.0029) * ((Qmin!K14*ВГФ!K14/24) ^ (2 / 3)) + 4.9766 / (Константы!K14/ 10) + 0.15- 0.5213 / (Qmin!K14 / 10) - 0.0659</f>
        <v>0.72848978947368426</v>
      </c>
      <c r="L14">
        <f>(0.387231 / ((Константы!L14 / 10) ^ (8 / 3)) + 0.0029) * ((Qmin!L14*ВГФ!L14/24) ^ (2 / 3)) + 4.9766 / (Константы!L14/ 10) + 0.15- 0.5213 / (Qmin!L14 / 10) - 0.0659</f>
        <v>0.72848978947368426</v>
      </c>
      <c r="M14">
        <f>(0.387231 / ((Константы!M14 / 10) ^ (8 / 3)) + 0.0029) * ((Qmin!M14*ВГФ!M14/24) ^ (2 / 3)) + 4.9766 / (Константы!M14/ 10) + 0.15- 0.5213 / (Qmin!M14 / 10) - 0.0659</f>
        <v>0.72848978947368426</v>
      </c>
      <c r="N14">
        <f>(0.387231 / ((Константы!N14 / 10) ^ (8 / 3)) + 0.0029) * ((Qmin!N14*ВГФ!N14/24) ^ (2 / 3)) + 4.9766 / (Константы!N14/ 10) + 0.15- 0.5213 / (Qmin!N14 / 10) - 0.0659</f>
        <v>0.72848978947368426</v>
      </c>
      <c r="O14">
        <f>(0.387231 / ((Константы!O14 / 10) ^ (8 / 3)) + 0.0029) * ((Qmin!O14*ВГФ!O14/24) ^ (2 / 3)) + 4.9766 / (Константы!O14/ 10) + 0.15- 0.5213 / (Qmin!O14 / 10) - 0.0659</f>
        <v>0.72848978947368426</v>
      </c>
      <c r="P14">
        <f>(0.387231 / ((Константы!P14 / 10) ^ (8 / 3)) + 0.0029) * ((Qmin!P14*ВГФ!P14/24) ^ (2 / 3)) + 4.9766 / (Константы!P14/ 10) + 0.15- 0.5213 / (Qmin!P14 / 10) - 0.0659</f>
        <v>0.72848978947368426</v>
      </c>
      <c r="Q14">
        <f>(0.387231 / ((Константы!Q14 / 10) ^ (8 / 3)) + 0.0029) * ((Qmin!Q14*ВГФ!Q14/24) ^ (2 / 3)) + 4.9766 / (Константы!Q14/ 10) + 0.15- 0.5213 / (Qmin!Q14 / 10) - 0.0659</f>
        <v>0.72848978947368426</v>
      </c>
      <c r="R14">
        <f>(0.387231 / ((Константы!R14 / 10) ^ (8 / 3)) + 0.0029) * ((Qmin!R14*ВГФ!R14/24) ^ (2 / 3)) + 4.9766 / (Константы!R14/ 10) + 0.15- 0.5213 / (Qmin!R14 / 10) - 0.0659</f>
        <v>0.72848978947368426</v>
      </c>
      <c r="S14">
        <f>(0.387231 / ((Константы!S14 / 10) ^ (8 / 3)) + 0.0029) * ((Qmin!S14*ВГФ!S14/24) ^ (2 / 3)) + 4.9766 / (Константы!S14/ 10) + 0.15- 0.5213 / (Qmin!S14 / 10) - 0.0659</f>
        <v>0.72848978947368426</v>
      </c>
      <c r="T14">
        <f>(0.387231 / ((Константы!T14 / 10) ^ (8 / 3)) + 0.0029) * ((Qmin!T14*ВГФ!T14/24) ^ (2 / 3)) + 4.9766 / (Константы!T14/ 10) + 0.15- 0.5213 / (Qmin!T14 / 10) - 0.0659</f>
        <v>0.72848978947368426</v>
      </c>
      <c r="U14">
        <f>(0.387231 / ((Константы!U14 / 10) ^ (8 / 3)) + 0.0029) * ((Qmin!U14*ВГФ!U14/24) ^ (2 / 3)) + 4.9766 / (Константы!U14/ 10) + 0.15- 0.5213 / (Qmin!U14 / 10) - 0.0659</f>
        <v>0.72848978947368426</v>
      </c>
      <c r="V14">
        <f>(0.387231 / ((Константы!V14 / 10) ^ (8 / 3)) + 0.0029) * ((Qmin!V14*ВГФ!V14/24) ^ (2 / 3)) + 4.9766 / (Константы!V14/ 10) + 0.15- 0.5213 / (Qmin!V14 / 10) - 0.0659</f>
        <v>0.72848978947368426</v>
      </c>
      <c r="W14">
        <f>(0.387231 / ((Константы!W14 / 10) ^ (8 / 3)) + 0.0029) * ((Qmin!W14*ВГФ!W14/24) ^ (2 / 3)) + 4.9766 / (Константы!W14/ 10) + 0.15- 0.5213 / (Qmin!W14 / 10) - 0.0659</f>
        <v>0.72848978947368426</v>
      </c>
      <c r="X14">
        <f>(0.387231 / ((Константы!X14 / 10) ^ (8 / 3)) + 0.0029) * ((Qmin!X14*ВГФ!X14/24) ^ (2 / 3)) + 4.9766 / (Константы!X14/ 10) + 0.15- 0.5213 / (Qmin!X14 / 10) - 0.0659</f>
        <v>0.72848978947368426</v>
      </c>
      <c r="Y14">
        <f>(0.387231 / ((Константы!Y14 / 10) ^ (8 / 3)) + 0.0029) * ((Qmin!Y14*ВГФ!Y14/24) ^ (2 / 3)) + 4.9766 / (Константы!Y14/ 10) + 0.15- 0.5213 / (Qmin!Y14 / 10) - 0.0659</f>
        <v>0.72848978947368426</v>
      </c>
      <c r="Z14">
        <f>(0.387231 / ((Константы!Z14 / 10) ^ (8 / 3)) + 0.0029) * ((Qmin!Z14*ВГФ!Z14/24) ^ (2 / 3)) + 4.9766 / (Константы!Z14/ 10) + 0.15- 0.5213 / (Qmin!Z14 / 10) - 0.0659</f>
        <v>0.72848978947368426</v>
      </c>
      <c r="AA14">
        <f>(0.387231 / ((Константы!AA14 / 10) ^ (8 / 3)) + 0.0029) * ((Qmin!AA14*ВГФ!AA14/24) ^ (2 / 3)) + 4.9766 / (Константы!AA14/ 10) + 0.15- 0.5213 / (Qmin!AA14 / 10) - 0.0659</f>
        <v>0.72848978947368426</v>
      </c>
      <c r="AB14">
        <f>(0.387231 / ((Константы!AB14 / 10) ^ (8 / 3)) + 0.0029) * ((Qmin!AB14*ВГФ!AB14/24) ^ (2 / 3)) + 4.9766 / (Константы!AB14/ 10) + 0.15- 0.5213 / (Qmin!AB14 / 10) - 0.0659</f>
        <v>0.72848978947368426</v>
      </c>
      <c r="AC14">
        <f>(0.387231 / ((Константы!AC14 / 10) ^ (8 / 3)) + 0.0029) * ((Qmin!AC14*ВГФ!AC14/24) ^ (2 / 3)) + 4.9766 / (Константы!AC14/ 10) + 0.15- 0.5213 / (Qmin!AC14 / 10) - 0.0659</f>
        <v>0.72848978947368426</v>
      </c>
      <c r="AD14">
        <f>(0.387231 / ((Константы!AD14 / 10) ^ (8 / 3)) + 0.0029) * ((Qmin!AD14*ВГФ!AD14/24) ^ (2 / 3)) + 4.9766 / (Константы!AD14/ 10) + 0.15- 0.5213 / (Qmin!AD14 / 10) - 0.0659</f>
        <v>0.72848978947368426</v>
      </c>
      <c r="AE14">
        <f>(0.387231 / ((Константы!AE14 / 10) ^ (8 / 3)) + 0.0029) * ((Qmin!AE14*ВГФ!AE14/24) ^ (2 / 3)) + 4.9766 / (Константы!AE14/ 10) + 0.15- 0.5213 / (Qmin!AE14 / 10) - 0.0659</f>
        <v>0.72848978947368426</v>
      </c>
      <c r="AF14">
        <f>(0.387231 / ((Константы!AF14 / 10) ^ (8 / 3)) + 0.0029) * ((Qmin!AF14*ВГФ!AF14/24) ^ (2 / 3)) + 4.9766 / (Константы!AF14/ 10) + 0.15- 0.5213 / (Qmin!AF14 / 10) - 0.0659</f>
        <v>0.72848978947368426</v>
      </c>
      <c r="AG14">
        <f>(0.387231 / ((Константы!AG14 / 10) ^ (8 / 3)) + 0.0029) * ((Qmin!AG14*ВГФ!AG14/24) ^ (2 / 3)) + 4.9766 / (Константы!AG14/ 10) + 0.15- 0.5213 / (Qmin!AG14 / 10) - 0.0659</f>
        <v>0.72848978947368426</v>
      </c>
      <c r="AH14">
        <f>(0.387231 / ((Константы!AH14 / 10) ^ (8 / 3)) + 0.0029) * ((Qmin!AH14*ВГФ!AH14/24) ^ (2 / 3)) + 4.9766 / (Константы!AH14/ 10) + 0.15- 0.5213 / (Qmin!AH14 / 10) - 0.0659</f>
        <v>0.72848978947368426</v>
      </c>
      <c r="AI14">
        <f>(0.387231 / ((Константы!AI14 / 10) ^ (8 / 3)) + 0.0029) * ((Qmin!AI14*ВГФ!AI14/24) ^ (2 / 3)) + 4.9766 / (Константы!AI14/ 10) + 0.15- 0.5213 / (Qmin!AI14 / 10) - 0.0659</f>
        <v>0.72848978947368426</v>
      </c>
      <c r="AJ14">
        <f>(0.387231 / ((Константы!AJ14 / 10) ^ (8 / 3)) + 0.0029) * ((Qmin!AJ14*ВГФ!AJ14/24) ^ (2 / 3)) + 4.9766 / (Константы!AJ14/ 10) + 0.15- 0.5213 / (Qmin!AJ14 / 10) - 0.0659</f>
        <v>0.72848978947368426</v>
      </c>
      <c r="AK14">
        <f>(0.387231 / ((Константы!AK14 / 10) ^ (8 / 3)) + 0.0029) * ((Qmin!AK14*ВГФ!AK14/24) ^ (2 / 3)) + 4.9766 / (Константы!AK14/ 10) + 0.15- 0.5213 / (Qmin!AK14 / 10) - 0.0659</f>
        <v>0.72848978947368426</v>
      </c>
      <c r="AL14">
        <f>(0.387231 / ((Константы!AL14 / 10) ^ (8 / 3)) + 0.0029) * ((Qmin!AL14*ВГФ!AL14/24) ^ (2 / 3)) + 4.9766 / (Константы!AL14/ 10) + 0.15- 0.5213 / (Qmin!AL14 / 10) - 0.0659</f>
        <v>0.72848978947368426</v>
      </c>
      <c r="AM14">
        <f>(0.387231 / ((Константы!AM14 / 10) ^ (8 / 3)) + 0.0029) * ((Qmin!AM14*ВГФ!AM14/24) ^ (2 / 3)) + 4.9766 / (Константы!AM14/ 10) + 0.15- 0.5213 / (Qmin!AM14 / 10) - 0.0659</f>
        <v>0.72848978947368426</v>
      </c>
    </row>
    <row r="15" spans="1:39" x14ac:dyDescent="0.25">
      <c r="A15">
        <f t="shared" si="0"/>
        <v>112</v>
      </c>
      <c r="B15" t="s">
        <v>34</v>
      </c>
      <c r="C15">
        <f>(0.387231 / ((Константы!C15 / 10) ^ (8 / 3)) + 0.0029) * ((Qmin!C15*ВГФ!C15/24) ^ (2 / 3)) + 4.9766 / (Константы!C15/ 10) + 0.15- 0.5213 / (Qmin!C15 / 10) - 0.0659</f>
        <v>0.7331621230081028</v>
      </c>
      <c r="D15">
        <f>(0.387231 / ((Константы!D15 / 10) ^ (8 / 3)) + 0.0029) * ((Qmin!D15*ВГФ!D15/24) ^ (2 / 3)) + 4.9766 / (Константы!D15/ 10) + 0.15- 0.5213 / (Qmin!D15 / 10) - 0.0659</f>
        <v>0.73419130389744469</v>
      </c>
      <c r="E15">
        <f>(0.387231 / ((Константы!E15 / 10) ^ (8 / 3)) + 0.0029) * ((Qmin!E15*ВГФ!E15/24) ^ (2 / 3)) + 4.9766 / (Константы!E15/ 10) + 0.15- 0.5213 / (Qmin!E15 / 10) - 0.0659</f>
        <v>0.73209649363698903</v>
      </c>
      <c r="F15">
        <f>(0.387231 / ((Константы!F15 / 10) ^ (8 / 3)) + 0.0029) * ((Qmin!F15*ВГФ!F15/24) ^ (2 / 3)) + 4.9766 / (Константы!F15/ 10) + 0.15- 0.5213 / (Qmin!F15 / 10) - 0.0659</f>
        <v>0.73305756359909269</v>
      </c>
      <c r="G15">
        <f>(0.387231 / ((Константы!G15 / 10) ^ (8 / 3)) + 0.0029) * ((Qmin!G15*ВГФ!G15/24) ^ (2 / 3)) + 4.9766 / (Константы!G15/ 10) + 0.15- 0.5213 / (Qmin!G15 / 10) - 0.0659</f>
        <v>0.7325753280677455</v>
      </c>
      <c r="H15">
        <f>(0.387231 / ((Константы!H15 / 10) ^ (8 / 3)) + 0.0029) * ((Qmin!H15*ВГФ!H15/24) ^ (2 / 3)) + 4.9766 / (Константы!H15/ 10) + 0.15- 0.5213 / (Qmin!H15 / 10) - 0.0659</f>
        <v>0.73007055106737262</v>
      </c>
      <c r="I15">
        <f>(0.387231 / ((Константы!I15 / 10) ^ (8 / 3)) + 0.0029) * ((Qmin!I15*ВГФ!I15/24) ^ (2 / 3)) + 4.9766 / (Константы!I15/ 10) + 0.15- 0.5213 / (Qmin!I15 / 10) - 0.0659</f>
        <v>0.73016769068390242</v>
      </c>
      <c r="J15">
        <f>(0.387231 / ((Константы!J15 / 10) ^ (8 / 3)) + 0.0029) * ((Qmin!J15*ВГФ!J15/24) ^ (2 / 3)) + 4.9766 / (Константы!J15/ 10) + 0.15- 0.5213 / (Qmin!J15 / 10) - 0.0659</f>
        <v>0.72895800171595537</v>
      </c>
      <c r="K15">
        <f>(0.387231 / ((Константы!K15 / 10) ^ (8 / 3)) + 0.0029) * ((Qmin!K15*ВГФ!K15/24) ^ (2 / 3)) + 4.9766 / (Константы!K15/ 10) + 0.15- 0.5213 / (Qmin!K15 / 10) - 0.0659</f>
        <v>0.72958107485899226</v>
      </c>
      <c r="L15">
        <f>(0.387231 / ((Константы!L15 / 10) ^ (8 / 3)) + 0.0029) * ((Qmin!L15*ВГФ!L15/24) ^ (2 / 3)) + 4.9766 / (Константы!L15/ 10) + 0.15- 0.5213 / (Qmin!L15 / 10) - 0.0659</f>
        <v>0.72865235577320464</v>
      </c>
      <c r="M15">
        <f>(0.387231 / ((Константы!M15 / 10) ^ (8 / 3)) + 0.0029) * ((Qmin!M15*ВГФ!M15/24) ^ (2 / 3)) + 4.9766 / (Константы!M15/ 10) + 0.15- 0.5213 / (Qmin!M15 / 10) - 0.0659</f>
        <v>0.72798555845736157</v>
      </c>
      <c r="N15">
        <f>(0.387231 / ((Константы!N15 / 10) ^ (8 / 3)) + 0.0029) * ((Qmin!N15*ВГФ!N15/24) ^ (2 / 3)) + 4.9766 / (Константы!N15/ 10) + 0.15- 0.5213 / (Qmin!N15 / 10) - 0.0659</f>
        <v>0.72745039141590828</v>
      </c>
      <c r="O15">
        <f>(0.387231 / ((Константы!O15 / 10) ^ (8 / 3)) + 0.0029) * ((Qmin!O15*ВГФ!O15/24) ^ (2 / 3)) + 4.9766 / (Константы!O15/ 10) + 0.15- 0.5213 / (Qmin!O15 / 10) - 0.0659</f>
        <v>0.72694444767539956</v>
      </c>
      <c r="P15">
        <f>(0.387231 / ((Константы!P15 / 10) ^ (8 / 3)) + 0.0029) * ((Qmin!P15*ВГФ!P15/24) ^ (2 / 3)) + 4.9766 / (Константы!P15/ 10) + 0.15- 0.5213 / (Qmin!P15 / 10) - 0.0659</f>
        <v>0.72647176652049772</v>
      </c>
      <c r="Q15">
        <f>(0.387231 / ((Константы!Q15 / 10) ^ (8 / 3)) + 0.0029) * ((Qmin!Q15*ВГФ!Q15/24) ^ (2 / 3)) + 4.9766 / (Константы!Q15/ 10) + 0.15- 0.5213 / (Qmin!Q15 / 10) - 0.0659</f>
        <v>0.7261100731649337</v>
      </c>
      <c r="R15">
        <f>(0.387231 / ((Константы!R15 / 10) ^ (8 / 3)) + 0.0029) * ((Qmin!R15*ВГФ!R15/24) ^ (2 / 3)) + 4.9766 / (Константы!R15/ 10) + 0.15- 0.5213 / (Qmin!R15 / 10) - 0.0659</f>
        <v>0.72569459270977099</v>
      </c>
      <c r="S15">
        <f>(0.387231 / ((Константы!S15 / 10) ^ (8 / 3)) + 0.0029) * ((Qmin!S15*ВГФ!S15/24) ^ (2 / 3)) + 4.9766 / (Константы!S15/ 10) + 0.15- 0.5213 / (Qmin!S15 / 10) - 0.0659</f>
        <v>0.72531732854556152</v>
      </c>
      <c r="T15">
        <f>(0.387231 / ((Константы!T15 / 10) ^ (8 / 3)) + 0.0029) * ((Qmin!T15*ВГФ!T15/24) ^ (2 / 3)) + 4.9766 / (Константы!T15/ 10) + 0.15- 0.5213 / (Qmin!T15 / 10) - 0.0659</f>
        <v>0.72494311745832629</v>
      </c>
      <c r="U15">
        <f>(0.387231 / ((Константы!U15 / 10) ^ (8 / 3)) + 0.0029) * ((Qmin!U15*ВГФ!U15/24) ^ (2 / 3)) + 4.9766 / (Константы!U15/ 10) + 0.15- 0.5213 / (Qmin!U15 / 10) - 0.0659</f>
        <v>0.72462833474192601</v>
      </c>
      <c r="V15">
        <f>(0.387231 / ((Константы!V15 / 10) ^ (8 / 3)) + 0.0029) * ((Qmin!V15*ВГФ!V15/24) ^ (2 / 3)) + 4.9766 / (Константы!V15/ 10) + 0.15- 0.5213 / (Qmin!V15 / 10) - 0.0659</f>
        <v>0.72420513894849925</v>
      </c>
      <c r="W15">
        <f>(0.387231 / ((Константы!W15 / 10) ^ (8 / 3)) + 0.0029) * ((Qmin!W15*ВГФ!W15/24) ^ (2 / 3)) + 4.9766 / (Константы!W15/ 10) + 0.15- 0.5213 / (Qmin!W15 / 10) - 0.0659</f>
        <v>0.72434692610617635</v>
      </c>
      <c r="X15">
        <f>(0.387231 / ((Константы!X15 / 10) ^ (8 / 3)) + 0.0029) * ((Qmin!X15*ВГФ!X15/24) ^ (2 / 3)) + 4.9766 / (Константы!X15/ 10) + 0.15- 0.5213 / (Qmin!X15 / 10) - 0.0659</f>
        <v>0.7241040287029068</v>
      </c>
      <c r="Y15">
        <f>(0.387231 / ((Константы!Y15 / 10) ^ (8 / 3)) + 0.0029) * ((Qmin!Y15*ВГФ!Y15/24) ^ (2 / 3)) + 4.9766 / (Константы!Y15/ 10) + 0.15- 0.5213 / (Qmin!Y15 / 10) - 0.0659</f>
        <v>0.72415780623966475</v>
      </c>
      <c r="Z15">
        <f>(0.387231 / ((Константы!Z15 / 10) ^ (8 / 3)) + 0.0029) * ((Qmin!Z15*ВГФ!Z15/24) ^ (2 / 3)) + 4.9766 / (Константы!Z15/ 10) + 0.15- 0.5213 / (Qmin!Z15 / 10) - 0.0659</f>
        <v>0.72430939870184985</v>
      </c>
      <c r="AA15">
        <f>(0.387231 / ((Константы!AA15 / 10) ^ (8 / 3)) + 0.0029) * ((Qmin!AA15*ВГФ!AA15/24) ^ (2 / 3)) + 4.9766 / (Константы!AA15/ 10) + 0.15- 0.5213 / (Qmin!AA15 / 10) - 0.0659</f>
        <v>0.72446136683487927</v>
      </c>
      <c r="AB15">
        <f>(0.387231 / ((Константы!AB15 / 10) ^ (8 / 3)) + 0.0029) * ((Qmin!AB15*ВГФ!AB15/24) ^ (2 / 3)) + 4.9766 / (Константы!AB15/ 10) + 0.15- 0.5213 / (Qmin!AB15 / 10) - 0.0659</f>
        <v>0.72464798127373786</v>
      </c>
      <c r="AC15">
        <f>(0.387231 / ((Константы!AC15 / 10) ^ (8 / 3)) + 0.0029) * ((Qmin!AC15*ВГФ!AC15/24) ^ (2 / 3)) + 4.9766 / (Константы!AC15/ 10) + 0.15- 0.5213 / (Qmin!AC15 / 10) - 0.0659</f>
        <v>0.72490542738792374</v>
      </c>
      <c r="AD15">
        <f>(0.387231 / ((Константы!AD15 / 10) ^ (8 / 3)) + 0.0029) * ((Qmin!AD15*ВГФ!AD15/24) ^ (2 / 3)) + 4.9766 / (Константы!AD15/ 10) + 0.15- 0.5213 / (Qmin!AD15 / 10) - 0.0659</f>
        <v>0.72515300743930944</v>
      </c>
      <c r="AE15">
        <f>(0.387231 / ((Константы!AE15 / 10) ^ (8 / 3)) + 0.0029) * ((Qmin!AE15*ВГФ!AE15/24) ^ (2 / 3)) + 4.9766 / (Константы!AE15/ 10) + 0.15- 0.5213 / (Qmin!AE15 / 10) - 0.0659</f>
        <v>0.72543098084352142</v>
      </c>
      <c r="AF15">
        <f>(0.387231 / ((Константы!AF15 / 10) ^ (8 / 3)) + 0.0029) * ((Qmin!AF15*ВГФ!AF15/24) ^ (2 / 3)) + 4.9766 / (Константы!AF15/ 10) + 0.15- 0.5213 / (Qmin!AF15 / 10) - 0.0659</f>
        <v>0.72579958199575312</v>
      </c>
      <c r="AG15">
        <f>(0.387231 / ((Константы!AG15 / 10) ^ (8 / 3)) + 0.0029) * ((Qmin!AG15*ВГФ!AG15/24) ^ (2 / 3)) + 4.9766 / (Константы!AG15/ 10) + 0.15- 0.5213 / (Qmin!AG15 / 10) - 0.0659</f>
        <v>0.72604945687742317</v>
      </c>
      <c r="AH15">
        <f>(0.387231 / ((Константы!AH15 / 10) ^ (8 / 3)) + 0.0029) * ((Qmin!AH15*ВГФ!AH15/24) ^ (2 / 3)) + 4.9766 / (Константы!AH15/ 10) + 0.15- 0.5213 / (Qmin!AH15 / 10) - 0.0659</f>
        <v>0.72491416322786628</v>
      </c>
      <c r="AI15">
        <f>(0.387231 / ((Константы!AI15 / 10) ^ (8 / 3)) + 0.0029) * ((Qmin!AI15*ВГФ!AI15/24) ^ (2 / 3)) + 4.9766 / (Константы!AI15/ 10) + 0.15- 0.5213 / (Qmin!AI15 / 10) - 0.0659</f>
        <v>0.72682850161932866</v>
      </c>
      <c r="AJ15">
        <f>(0.387231 / ((Константы!AJ15 / 10) ^ (8 / 3)) + 0.0029) * ((Qmin!AJ15*ВГФ!AJ15/24) ^ (2 / 3)) + 4.9766 / (Константы!AJ15/ 10) + 0.15- 0.5213 / (Qmin!AJ15 / 10) - 0.0659</f>
        <v>0.72708658056088349</v>
      </c>
      <c r="AK15">
        <f>(0.387231 / ((Константы!AK15 / 10) ^ (8 / 3)) + 0.0029) * ((Qmin!AK15*ВГФ!AK15/24) ^ (2 / 3)) + 4.9766 / (Константы!AK15/ 10) + 0.15- 0.5213 / (Qmin!AK15 / 10) - 0.0659</f>
        <v>0.72770475073936114</v>
      </c>
      <c r="AL15">
        <f>(0.387231 / ((Константы!AL15 / 10) ^ (8 / 3)) + 0.0029) * ((Qmin!AL15*ВГФ!AL15/24) ^ (2 / 3)) + 4.9766 / (Константы!AL15/ 10) + 0.15- 0.5213 / (Qmin!AL15 / 10) - 0.0659</f>
        <v>0.72795825660360325</v>
      </c>
      <c r="AM15">
        <f>(0.387231 / ((Константы!AM15 / 10) ^ (8 / 3)) + 0.0029) * ((Qmin!AM15*ВГФ!AM15/24) ^ (2 / 3)) + 4.9766 / (Константы!AM15/ 10) + 0.15- 0.5213 / (Qmin!AM15 / 10) - 0.0659</f>
        <v>0.72843886115840617</v>
      </c>
    </row>
    <row r="16" spans="1:39" x14ac:dyDescent="0.25">
      <c r="A16">
        <f t="shared" si="0"/>
        <v>113</v>
      </c>
      <c r="B16" t="s">
        <v>34</v>
      </c>
      <c r="C16">
        <f>(0.387231 / ((Константы!C16 / 10) ^ (8 / 3)) + 0.0029) * ((Qmin!C16*ВГФ!C16/24) ^ (2 / 3)) + 4.9766 / (Константы!C16/ 10) + 0.15- 0.5213 / (Qmin!C16 / 10) - 0.0659</f>
        <v>0.70934869190495142</v>
      </c>
      <c r="D16">
        <f>(0.387231 / ((Константы!D16 / 10) ^ (8 / 3)) + 0.0029) * ((Qmin!D16*ВГФ!D16/24) ^ (2 / 3)) + 4.9766 / (Константы!D16/ 10) + 0.15- 0.5213 / (Qmin!D16 / 10) - 0.0659</f>
        <v>0.708324246362803</v>
      </c>
      <c r="E16">
        <f>(0.387231 / ((Константы!E16 / 10) ^ (8 / 3)) + 0.0029) * ((Qmin!E16*ВГФ!E16/24) ^ (2 / 3)) + 4.9766 / (Константы!E16/ 10) + 0.15- 0.5213 / (Qmin!E16 / 10) - 0.0659</f>
        <v>0.7034416540881776</v>
      </c>
      <c r="F16">
        <f>(0.387231 / ((Константы!F16 / 10) ^ (8 / 3)) + 0.0029) * ((Qmin!F16*ВГФ!F16/24) ^ (2 / 3)) + 4.9766 / (Константы!F16/ 10) + 0.15- 0.5213 / (Qmin!F16 / 10) - 0.0659</f>
        <v>0.70464226540365604</v>
      </c>
      <c r="G16">
        <f>(0.387231 / ((Константы!G16 / 10) ^ (8 / 3)) + 0.0029) * ((Qmin!G16*ВГФ!G16/24) ^ (2 / 3)) + 4.9766 / (Константы!G16/ 10) + 0.15- 0.5213 / (Qmin!G16 / 10) - 0.0659</f>
        <v>0.70517953546395251</v>
      </c>
      <c r="H16">
        <f>(0.387231 / ((Константы!H16 / 10) ^ (8 / 3)) + 0.0029) * ((Qmin!H16*ВГФ!H16/24) ^ (2 / 3)) + 4.9766 / (Константы!H16/ 10) + 0.15- 0.5213 / (Qmin!H16 / 10) - 0.0659</f>
        <v>0.70751118023173032</v>
      </c>
      <c r="I16">
        <f>(0.387231 / ((Константы!I16 / 10) ^ (8 / 3)) + 0.0029) * ((Qmin!I16*ВГФ!I16/24) ^ (2 / 3)) + 4.9766 / (Константы!I16/ 10) + 0.15- 0.5213 / (Qmin!I16 / 10) - 0.0659</f>
        <v>0.70887861213852033</v>
      </c>
      <c r="J16">
        <f>(0.387231 / ((Константы!J16 / 10) ^ (8 / 3)) + 0.0029) * ((Qmin!J16*ВГФ!J16/24) ^ (2 / 3)) + 4.9766 / (Константы!J16/ 10) + 0.15- 0.5213 / (Qmin!J16 / 10) - 0.0659</f>
        <v>0.7083722683169098</v>
      </c>
      <c r="K16">
        <f>(0.387231 / ((Константы!K16 / 10) ^ (8 / 3)) + 0.0029) * ((Qmin!K16*ВГФ!K16/24) ^ (2 / 3)) + 4.9766 / (Константы!K16/ 10) + 0.15- 0.5213 / (Qmin!K16 / 10) - 0.0659</f>
        <v>0.70948674134416401</v>
      </c>
      <c r="L16">
        <f>(0.387231 / ((Константы!L16 / 10) ^ (8 / 3)) + 0.0029) * ((Qmin!L16*ВГФ!L16/24) ^ (2 / 3)) + 4.9766 / (Константы!L16/ 10) + 0.15- 0.5213 / (Qmin!L16 / 10) - 0.0659</f>
        <v>0.70917887634133292</v>
      </c>
      <c r="M16">
        <f>(0.387231 / ((Константы!M16 / 10) ^ (8 / 3)) + 0.0029) * ((Qmin!M16*ВГФ!M16/24) ^ (2 / 3)) + 4.9766 / (Константы!M16/ 10) + 0.15- 0.5213 / (Qmin!M16 / 10) - 0.0659</f>
        <v>0.70929701777098608</v>
      </c>
      <c r="N16">
        <f>(0.387231 / ((Константы!N16 / 10) ^ (8 / 3)) + 0.0029) * ((Qmin!N16*ВГФ!N16/24) ^ (2 / 3)) + 4.9766 / (Константы!N16/ 10) + 0.15- 0.5213 / (Qmin!N16 / 10) - 0.0659</f>
        <v>0.70939960561060822</v>
      </c>
      <c r="O16">
        <f>(0.387231 / ((Константы!O16 / 10) ^ (8 / 3)) + 0.0029) * ((Qmin!O16*ВГФ!O16/24) ^ (2 / 3)) + 4.9766 / (Константы!O16/ 10) + 0.15- 0.5213 / (Qmin!O16 / 10) - 0.0659</f>
        <v>0.70950627860222137</v>
      </c>
      <c r="P16">
        <f>(0.387231 / ((Константы!P16 / 10) ^ (8 / 3)) + 0.0029) * ((Qmin!P16*ВГФ!P16/24) ^ (2 / 3)) + 4.9766 / (Константы!P16/ 10) + 0.15- 0.5213 / (Qmin!P16 / 10) - 0.0659</f>
        <v>0.70960804592333571</v>
      </c>
      <c r="Q16">
        <f>(0.387231 / ((Константы!Q16 / 10) ^ (8 / 3)) + 0.0029) * ((Qmin!Q16*ВГФ!Q16/24) ^ (2 / 3)) + 4.9766 / (Константы!Q16/ 10) + 0.15- 0.5213 / (Qmin!Q16 / 10) - 0.0659</f>
        <v>0.70975424548690036</v>
      </c>
      <c r="R16">
        <f>(0.387231 / ((Константы!R16 / 10) ^ (8 / 3)) + 0.0029) * ((Qmin!R16*ВГФ!R16/24) ^ (2 / 3)) + 4.9766 / (Константы!R16/ 10) + 0.15- 0.5213 / (Qmin!R16 / 10) - 0.0659</f>
        <v>0.70988375756651945</v>
      </c>
      <c r="S16">
        <f>(0.387231 / ((Константы!S16 / 10) ^ (8 / 3)) + 0.0029) * ((Qmin!S16*ВГФ!S16/24) ^ (2 / 3)) + 4.9766 / (Константы!S16/ 10) + 0.15- 0.5213 / (Qmin!S16 / 10) - 0.0659</f>
        <v>0.7099724095637423</v>
      </c>
      <c r="T16">
        <f>(0.387231 / ((Константы!T16 / 10) ^ (8 / 3)) + 0.0029) * ((Qmin!T16*ВГФ!T16/24) ^ (2 / 3)) + 4.9766 / (Константы!T16/ 10) + 0.15- 0.5213 / (Qmin!T16 / 10) - 0.0659</f>
        <v>0.71007342989319411</v>
      </c>
      <c r="U16">
        <f>(0.387231 / ((Константы!U16 / 10) ^ (8 / 3)) + 0.0029) * ((Qmin!U16*ВГФ!U16/24) ^ (2 / 3)) + 4.9766 / (Константы!U16/ 10) + 0.15- 0.5213 / (Qmin!U16 / 10) - 0.0659</f>
        <v>0.71022721057540783</v>
      </c>
      <c r="V16">
        <f>(0.387231 / ((Константы!V16 / 10) ^ (8 / 3)) + 0.0029) * ((Qmin!V16*ВГФ!V16/24) ^ (2 / 3)) + 4.9766 / (Константы!V16/ 10) + 0.15- 0.5213 / (Qmin!V16 / 10) - 0.0659</f>
        <v>0.71025152965360083</v>
      </c>
      <c r="W16">
        <f>(0.387231 / ((Константы!W16 / 10) ^ (8 / 3)) + 0.0029) * ((Qmin!W16*ВГФ!W16/24) ^ (2 / 3)) + 4.9766 / (Константы!W16/ 10) + 0.15- 0.5213 / (Qmin!W16 / 10) - 0.0659</f>
        <v>0.71047726905612829</v>
      </c>
      <c r="X16">
        <f>(0.387231 / ((Константы!X16 / 10) ^ (8 / 3)) + 0.0029) * ((Qmin!X16*ВГФ!X16/24) ^ (2 / 3)) + 4.9766 / (Константы!X16/ 10) + 0.15- 0.5213 / (Qmin!X16 / 10) - 0.0659</f>
        <v>0.7105850164776133</v>
      </c>
      <c r="Y16">
        <f>(0.387231 / ((Константы!Y16 / 10) ^ (8 / 3)) + 0.0029) * ((Qmin!Y16*ВГФ!Y16/24) ^ (2 / 3)) + 4.9766 / (Константы!Y16/ 10) + 0.15- 0.5213 / (Qmin!Y16 / 10) - 0.0659</f>
        <v>0.71068866347787796</v>
      </c>
      <c r="Z16">
        <f>(0.387231 / ((Константы!Z16 / 10) ^ (8 / 3)) + 0.0029) * ((Qmin!Z16*ВГФ!Z16/24) ^ (2 / 3)) + 4.9766 / (Константы!Z16/ 10) + 0.15- 0.5213 / (Qmin!Z16 / 10) - 0.0659</f>
        <v>0.71081929943473388</v>
      </c>
      <c r="AA16">
        <f>(0.387231 / ((Константы!AA16 / 10) ^ (8 / 3)) + 0.0029) * ((Qmin!AA16*ВГФ!AA16/24) ^ (2 / 3)) + 4.9766 / (Константы!AA16/ 10) + 0.15- 0.5213 / (Qmin!AA16 / 10) - 0.0659</f>
        <v>0.7109238223775749</v>
      </c>
      <c r="AB16">
        <f>(0.387231 / ((Константы!AB16 / 10) ^ (8 / 3)) + 0.0029) * ((Qmin!AB16*ВГФ!AB16/24) ^ (2 / 3)) + 4.9766 / (Константы!AB16/ 10) + 0.15- 0.5213 / (Qmin!AB16 / 10) - 0.0659</f>
        <v>0.71102759888243905</v>
      </c>
      <c r="AC16">
        <f>(0.387231 / ((Константы!AC16 / 10) ^ (8 / 3)) + 0.0029) * ((Qmin!AC16*ВГФ!AC16/24) ^ (2 / 3)) + 4.9766 / (Константы!AC16/ 10) + 0.15- 0.5213 / (Qmin!AC16 / 10) - 0.0659</f>
        <v>0.71114192552737088</v>
      </c>
      <c r="AD16">
        <f>(0.387231 / ((Константы!AD16 / 10) ^ (8 / 3)) + 0.0029) * ((Qmin!AD16*ВГФ!AD16/24) ^ (2 / 3)) + 4.9766 / (Константы!AD16/ 10) + 0.15- 0.5213 / (Qmin!AD16 / 10) - 0.0659</f>
        <v>0.71124917129100218</v>
      </c>
      <c r="AE16">
        <f>(0.387231 / ((Константы!AE16 / 10) ^ (8 / 3)) + 0.0029) * ((Qmin!AE16*ВГФ!AE16/24) ^ (2 / 3)) + 4.9766 / (Константы!AE16/ 10) + 0.15- 0.5213 / (Qmin!AE16 / 10) - 0.0659</f>
        <v>0.7113609343731947</v>
      </c>
      <c r="AF16">
        <f>(0.387231 / ((Константы!AF16 / 10) ^ (8 / 3)) + 0.0029) * ((Qmin!AF16*ВГФ!AF16/24) ^ (2 / 3)) + 4.9766 / (Константы!AF16/ 10) + 0.15- 0.5213 / (Qmin!AF16 / 10) - 0.0659</f>
        <v>0.71149557892469906</v>
      </c>
      <c r="AG16">
        <f>(0.387231 / ((Константы!AG16 / 10) ^ (8 / 3)) + 0.0029) * ((Qmin!AG16*ВГФ!AG16/24) ^ (2 / 3)) + 4.9766 / (Константы!AG16/ 10) + 0.15- 0.5213 / (Qmin!AG16 / 10) - 0.0659</f>
        <v>0.71159422873541844</v>
      </c>
      <c r="AH16">
        <f>(0.387231 / ((Константы!AH16 / 10) ^ (8 / 3)) + 0.0029) * ((Qmin!AH16*ВГФ!AH16/24) ^ (2 / 3)) + 4.9766 / (Константы!AH16/ 10) + 0.15- 0.5213 / (Qmin!AH16 / 10) - 0.0659</f>
        <v>0.71103649695830418</v>
      </c>
      <c r="AI16">
        <f>(0.387231 / ((Константы!AI16 / 10) ^ (8 / 3)) + 0.0029) * ((Qmin!AI16*ВГФ!AI16/24) ^ (2 / 3)) + 4.9766 / (Константы!AI16/ 10) + 0.15- 0.5213 / (Qmin!AI16 / 10) - 0.0659</f>
        <v>0.71159361617067185</v>
      </c>
      <c r="AJ16">
        <f>(0.387231 / ((Константы!AJ16 / 10) ^ (8 / 3)) + 0.0029) * ((Qmin!AJ16*ВГФ!AJ16/24) ^ (2 / 3)) + 4.9766 / (Константы!AJ16/ 10) + 0.15- 0.5213 / (Qmin!AJ16 / 10) - 0.0659</f>
        <v>0.71187475952100598</v>
      </c>
      <c r="AK16">
        <f>(0.387231 / ((Константы!AK16 / 10) ^ (8 / 3)) + 0.0029) * ((Qmin!AK16*ВГФ!AK16/24) ^ (2 / 3)) + 4.9766 / (Константы!AK16/ 10) + 0.15- 0.5213 / (Qmin!AK16 / 10) - 0.0659</f>
        <v>0.71210475746275659</v>
      </c>
      <c r="AL16">
        <f>(0.387231 / ((Константы!AL16 / 10) ^ (8 / 3)) + 0.0029) * ((Qmin!AL16*ВГФ!AL16/24) ^ (2 / 3)) + 4.9766 / (Константы!AL16/ 10) + 0.15- 0.5213 / (Qmin!AL16 / 10) - 0.0659</f>
        <v>0.71219304172756381</v>
      </c>
      <c r="AM16">
        <f>(0.387231 / ((Константы!AM16 / 10) ^ (8 / 3)) + 0.0029) * ((Qmin!AM16*ВГФ!AM16/24) ^ (2 / 3)) + 4.9766 / (Константы!AM16/ 10) + 0.15- 0.5213 / (Qmin!AM16 / 10) - 0.0659</f>
        <v>0.71235897319255648</v>
      </c>
    </row>
    <row r="17" spans="1:39" x14ac:dyDescent="0.25">
      <c r="A17">
        <f t="shared" si="0"/>
        <v>114</v>
      </c>
      <c r="B17" t="s">
        <v>34</v>
      </c>
      <c r="C17">
        <f>(0.387231 / ((Константы!C17 / 10) ^ (8 / 3)) + 0.0029) * ((Qmin!C17*ВГФ!C17/24) ^ (2 / 3)) + 4.9766 / (Константы!C17/ 10) + 0.15- 0.5213 / (Qmin!C17 / 10) - 0.0659</f>
        <v>0.69736653574277774</v>
      </c>
      <c r="D17">
        <f>(0.387231 / ((Константы!D17 / 10) ^ (8 / 3)) + 0.0029) * ((Qmin!D17*ВГФ!D17/24) ^ (2 / 3)) + 4.9766 / (Константы!D17/ 10) + 0.15- 0.5213 / (Qmin!D17 / 10) - 0.0659</f>
        <v>0.71105605959455509</v>
      </c>
      <c r="E17">
        <f>(0.387231 / ((Константы!E17 / 10) ^ (8 / 3)) + 0.0029) * ((Qmin!E17*ВГФ!E17/24) ^ (2 / 3)) + 4.9766 / (Константы!E17/ 10) + 0.15- 0.5213 / (Qmin!E17 / 10) - 0.0659</f>
        <v>0.69649173718741764</v>
      </c>
      <c r="F17">
        <f>(0.387231 / ((Константы!F17 / 10) ^ (8 / 3)) + 0.0029) * ((Qmin!F17*ВГФ!F17/24) ^ (2 / 3)) + 4.9766 / (Константы!F17/ 10) + 0.15- 0.5213 / (Qmin!F17 / 10) - 0.0659</f>
        <v>0.69727972831723506</v>
      </c>
      <c r="G17">
        <f>(0.387231 / ((Константы!G17 / 10) ^ (8 / 3)) + 0.0029) * ((Qmin!G17*ВГФ!G17/24) ^ (2 / 3)) + 4.9766 / (Константы!G17/ 10) + 0.15- 0.5213 / (Qmin!G17 / 10) - 0.0659</f>
        <v>0.69689480557737804</v>
      </c>
      <c r="H17">
        <f>(0.387231 / ((Константы!H17 / 10) ^ (8 / 3)) + 0.0029) * ((Qmin!H17*ВГФ!H17/24) ^ (2 / 3)) + 4.9766 / (Константы!H17/ 10) + 0.15- 0.5213 / (Qmin!H17 / 10) - 0.0659</f>
        <v>0.69664507187920988</v>
      </c>
      <c r="I17">
        <f>(0.387231 / ((Константы!I17 / 10) ^ (8 / 3)) + 0.0029) * ((Qmin!I17*ВГФ!I17/24) ^ (2 / 3)) + 4.9766 / (Константы!I17/ 10) + 0.15- 0.5213 / (Qmin!I17 / 10) - 0.0659</f>
        <v>0.72848978947368426</v>
      </c>
      <c r="J17">
        <f>(0.387231 / ((Константы!J17 / 10) ^ (8 / 3)) + 0.0029) * ((Qmin!J17*ВГФ!J17/24) ^ (2 / 3)) + 4.9766 / (Константы!J17/ 10) + 0.15- 0.5213 / (Qmin!J17 / 10) - 0.0659</f>
        <v>0.72848978947368426</v>
      </c>
      <c r="K17">
        <f>(0.387231 / ((Константы!K17 / 10) ^ (8 / 3)) + 0.0029) * ((Qmin!K17*ВГФ!K17/24) ^ (2 / 3)) + 4.9766 / (Константы!K17/ 10) + 0.15- 0.5213 / (Qmin!K17 / 10) - 0.0659</f>
        <v>0.72848978947368426</v>
      </c>
      <c r="L17">
        <f>(0.387231 / ((Константы!L17 / 10) ^ (8 / 3)) + 0.0029) * ((Qmin!L17*ВГФ!L17/24) ^ (2 / 3)) + 4.9766 / (Константы!L17/ 10) + 0.15- 0.5213 / (Qmin!L17 / 10) - 0.0659</f>
        <v>0.72848978947368426</v>
      </c>
      <c r="M17">
        <f>(0.387231 / ((Константы!M17 / 10) ^ (8 / 3)) + 0.0029) * ((Qmin!M17*ВГФ!M17/24) ^ (2 / 3)) + 4.9766 / (Константы!M17/ 10) + 0.15- 0.5213 / (Qmin!M17 / 10) - 0.0659</f>
        <v>0.72848978947368426</v>
      </c>
      <c r="N17">
        <f>(0.387231 / ((Константы!N17 / 10) ^ (8 / 3)) + 0.0029) * ((Qmin!N17*ВГФ!N17/24) ^ (2 / 3)) + 4.9766 / (Константы!N17/ 10) + 0.15- 0.5213 / (Qmin!N17 / 10) - 0.0659</f>
        <v>0.72848978947368426</v>
      </c>
      <c r="O17">
        <f>(0.387231 / ((Константы!O17 / 10) ^ (8 / 3)) + 0.0029) * ((Qmin!O17*ВГФ!O17/24) ^ (2 / 3)) + 4.9766 / (Константы!O17/ 10) + 0.15- 0.5213 / (Qmin!O17 / 10) - 0.0659</f>
        <v>0.72848978947368426</v>
      </c>
      <c r="P17">
        <f>(0.387231 / ((Константы!P17 / 10) ^ (8 / 3)) + 0.0029) * ((Qmin!P17*ВГФ!P17/24) ^ (2 / 3)) + 4.9766 / (Константы!P17/ 10) + 0.15- 0.5213 / (Qmin!P17 / 10) - 0.0659</f>
        <v>0.72848978947368426</v>
      </c>
      <c r="Q17">
        <f>(0.387231 / ((Константы!Q17 / 10) ^ (8 / 3)) + 0.0029) * ((Qmin!Q17*ВГФ!Q17/24) ^ (2 / 3)) + 4.9766 / (Константы!Q17/ 10) + 0.15- 0.5213 / (Qmin!Q17 / 10) - 0.0659</f>
        <v>0.72848978947368426</v>
      </c>
      <c r="R17">
        <f>(0.387231 / ((Константы!R17 / 10) ^ (8 / 3)) + 0.0029) * ((Qmin!R17*ВГФ!R17/24) ^ (2 / 3)) + 4.9766 / (Константы!R17/ 10) + 0.15- 0.5213 / (Qmin!R17 / 10) - 0.0659</f>
        <v>0.72848978947368426</v>
      </c>
      <c r="S17">
        <f>(0.387231 / ((Константы!S17 / 10) ^ (8 / 3)) + 0.0029) * ((Qmin!S17*ВГФ!S17/24) ^ (2 / 3)) + 4.9766 / (Константы!S17/ 10) + 0.15- 0.5213 / (Qmin!S17 / 10) - 0.0659</f>
        <v>0.72848978947368426</v>
      </c>
      <c r="T17">
        <f>(0.387231 / ((Константы!T17 / 10) ^ (8 / 3)) + 0.0029) * ((Qmin!T17*ВГФ!T17/24) ^ (2 / 3)) + 4.9766 / (Константы!T17/ 10) + 0.15- 0.5213 / (Qmin!T17 / 10) - 0.0659</f>
        <v>0.72848978947368426</v>
      </c>
      <c r="U17">
        <f>(0.387231 / ((Константы!U17 / 10) ^ (8 / 3)) + 0.0029) * ((Qmin!U17*ВГФ!U17/24) ^ (2 / 3)) + 4.9766 / (Константы!U17/ 10) + 0.15- 0.5213 / (Qmin!U17 / 10) - 0.0659</f>
        <v>0.72848978947368426</v>
      </c>
      <c r="V17">
        <f>(0.387231 / ((Константы!V17 / 10) ^ (8 / 3)) + 0.0029) * ((Qmin!V17*ВГФ!V17/24) ^ (2 / 3)) + 4.9766 / (Константы!V17/ 10) + 0.15- 0.5213 / (Qmin!V17 / 10) - 0.0659</f>
        <v>0.72848978947368426</v>
      </c>
      <c r="W17">
        <f>(0.387231 / ((Константы!W17 / 10) ^ (8 / 3)) + 0.0029) * ((Qmin!W17*ВГФ!W17/24) ^ (2 / 3)) + 4.9766 / (Константы!W17/ 10) + 0.15- 0.5213 / (Qmin!W17 / 10) - 0.0659</f>
        <v>0.72848978947368426</v>
      </c>
      <c r="X17">
        <f>(0.387231 / ((Константы!X17 / 10) ^ (8 / 3)) + 0.0029) * ((Qmin!X17*ВГФ!X17/24) ^ (2 / 3)) + 4.9766 / (Константы!X17/ 10) + 0.15- 0.5213 / (Qmin!X17 / 10) - 0.0659</f>
        <v>0.72848978947368426</v>
      </c>
      <c r="Y17">
        <f>(0.387231 / ((Константы!Y17 / 10) ^ (8 / 3)) + 0.0029) * ((Qmin!Y17*ВГФ!Y17/24) ^ (2 / 3)) + 4.9766 / (Константы!Y17/ 10) + 0.15- 0.5213 / (Qmin!Y17 / 10) - 0.0659</f>
        <v>0.72848978947368426</v>
      </c>
      <c r="Z17">
        <f>(0.387231 / ((Константы!Z17 / 10) ^ (8 / 3)) + 0.0029) * ((Qmin!Z17*ВГФ!Z17/24) ^ (2 / 3)) + 4.9766 / (Константы!Z17/ 10) + 0.15- 0.5213 / (Qmin!Z17 / 10) - 0.0659</f>
        <v>0.72848978947368426</v>
      </c>
      <c r="AA17">
        <f>(0.387231 / ((Константы!AA17 / 10) ^ (8 / 3)) + 0.0029) * ((Qmin!AA17*ВГФ!AA17/24) ^ (2 / 3)) + 4.9766 / (Константы!AA17/ 10) + 0.15- 0.5213 / (Qmin!AA17 / 10) - 0.0659</f>
        <v>0.72848978947368426</v>
      </c>
      <c r="AB17">
        <f>(0.387231 / ((Константы!AB17 / 10) ^ (8 / 3)) + 0.0029) * ((Qmin!AB17*ВГФ!AB17/24) ^ (2 / 3)) + 4.9766 / (Константы!AB17/ 10) + 0.15- 0.5213 / (Qmin!AB17 / 10) - 0.0659</f>
        <v>0.72848978947368426</v>
      </c>
      <c r="AC17">
        <f>(0.387231 / ((Константы!AC17 / 10) ^ (8 / 3)) + 0.0029) * ((Qmin!AC17*ВГФ!AC17/24) ^ (2 / 3)) + 4.9766 / (Константы!AC17/ 10) + 0.15- 0.5213 / (Qmin!AC17 / 10) - 0.0659</f>
        <v>0.72848978947368426</v>
      </c>
      <c r="AD17">
        <f>(0.387231 / ((Константы!AD17 / 10) ^ (8 / 3)) + 0.0029) * ((Qmin!AD17*ВГФ!AD17/24) ^ (2 / 3)) + 4.9766 / (Константы!AD17/ 10) + 0.15- 0.5213 / (Qmin!AD17 / 10) - 0.0659</f>
        <v>0.72848978947368426</v>
      </c>
      <c r="AE17">
        <f>(0.387231 / ((Константы!AE17 / 10) ^ (8 / 3)) + 0.0029) * ((Qmin!AE17*ВГФ!AE17/24) ^ (2 / 3)) + 4.9766 / (Константы!AE17/ 10) + 0.15- 0.5213 / (Qmin!AE17 / 10) - 0.0659</f>
        <v>0.72848978947368426</v>
      </c>
      <c r="AF17">
        <f>(0.387231 / ((Константы!AF17 / 10) ^ (8 / 3)) + 0.0029) * ((Qmin!AF17*ВГФ!AF17/24) ^ (2 / 3)) + 4.9766 / (Константы!AF17/ 10) + 0.15- 0.5213 / (Qmin!AF17 / 10) - 0.0659</f>
        <v>0.72848978947368426</v>
      </c>
      <c r="AG17">
        <f>(0.387231 / ((Константы!AG17 / 10) ^ (8 / 3)) + 0.0029) * ((Qmin!AG17*ВГФ!AG17/24) ^ (2 / 3)) + 4.9766 / (Константы!AG17/ 10) + 0.15- 0.5213 / (Qmin!AG17 / 10) - 0.0659</f>
        <v>0.72848978947368426</v>
      </c>
      <c r="AH17">
        <f>(0.387231 / ((Константы!AH17 / 10) ^ (8 / 3)) + 0.0029) * ((Qmin!AH17*ВГФ!AH17/24) ^ (2 / 3)) + 4.9766 / (Константы!AH17/ 10) + 0.15- 0.5213 / (Qmin!AH17 / 10) - 0.0659</f>
        <v>0.72848978947368426</v>
      </c>
      <c r="AI17">
        <f>(0.387231 / ((Константы!AI17 / 10) ^ (8 / 3)) + 0.0029) * ((Qmin!AI17*ВГФ!AI17/24) ^ (2 / 3)) + 4.9766 / (Константы!AI17/ 10) + 0.15- 0.5213 / (Qmin!AI17 / 10) - 0.0659</f>
        <v>0.72848978947368426</v>
      </c>
      <c r="AJ17">
        <f>(0.387231 / ((Константы!AJ17 / 10) ^ (8 / 3)) + 0.0029) * ((Qmin!AJ17*ВГФ!AJ17/24) ^ (2 / 3)) + 4.9766 / (Константы!AJ17/ 10) + 0.15- 0.5213 / (Qmin!AJ17 / 10) - 0.0659</f>
        <v>0.72848978947368426</v>
      </c>
      <c r="AK17">
        <f>(0.387231 / ((Константы!AK17 / 10) ^ (8 / 3)) + 0.0029) * ((Qmin!AK17*ВГФ!AK17/24) ^ (2 / 3)) + 4.9766 / (Константы!AK17/ 10) + 0.15- 0.5213 / (Qmin!AK17 / 10) - 0.0659</f>
        <v>0.72848978947368426</v>
      </c>
      <c r="AL17">
        <f>(0.387231 / ((Константы!AL17 / 10) ^ (8 / 3)) + 0.0029) * ((Qmin!AL17*ВГФ!AL17/24) ^ (2 / 3)) + 4.9766 / (Константы!AL17/ 10) + 0.15- 0.5213 / (Qmin!AL17 / 10) - 0.0659</f>
        <v>0.72848978947368426</v>
      </c>
      <c r="AM17">
        <f>(0.387231 / ((Константы!AM17 / 10) ^ (8 / 3)) + 0.0029) * ((Qmin!AM17*ВГФ!AM17/24) ^ (2 / 3)) + 4.9766 / (Константы!AM17/ 10) + 0.15- 0.5213 / (Qmin!AM17 / 10) - 0.0659</f>
        <v>0.72848978947368426</v>
      </c>
    </row>
    <row r="18" spans="1:39" x14ac:dyDescent="0.25">
      <c r="A18">
        <f t="shared" si="0"/>
        <v>115</v>
      </c>
      <c r="B18" t="s">
        <v>34</v>
      </c>
      <c r="C18">
        <f>(0.387231 / ((Константы!C18 / 10) ^ (8 / 3)) + 0.0029) * ((Qmin!C18*ВГФ!C18/24) ^ (2 / 3)) + 4.9766 / (Константы!C18/ 10) + 0.15- 0.5213 / (Qmin!C18 / 10) - 0.0659</f>
        <v>0.72848978947368426</v>
      </c>
      <c r="D18">
        <f>(0.387231 / ((Константы!D18 / 10) ^ (8 / 3)) + 0.0029) * ((Qmin!D18*ВГФ!D18/24) ^ (2 / 3)) + 4.9766 / (Константы!D18/ 10) + 0.15- 0.5213 / (Qmin!D18 / 10) - 0.0659</f>
        <v>0.72848978947368426</v>
      </c>
      <c r="E18">
        <f>(0.387231 / ((Константы!E18 / 10) ^ (8 / 3)) + 0.0029) * ((Qmin!E18*ВГФ!E18/24) ^ (2 / 3)) + 4.9766 / (Константы!E18/ 10) + 0.15- 0.5213 / (Qmin!E18 / 10) - 0.0659</f>
        <v>0.72848978947368426</v>
      </c>
      <c r="F18">
        <f>(0.387231 / ((Константы!F18 / 10) ^ (8 / 3)) + 0.0029) * ((Qmin!F18*ВГФ!F18/24) ^ (2 / 3)) + 4.9766 / (Константы!F18/ 10) + 0.15- 0.5213 / (Qmin!F18 / 10) - 0.0659</f>
        <v>0.72848978947368426</v>
      </c>
      <c r="G18">
        <f>(0.387231 / ((Константы!G18 / 10) ^ (8 / 3)) + 0.0029) * ((Qmin!G18*ВГФ!G18/24) ^ (2 / 3)) + 4.9766 / (Константы!G18/ 10) + 0.15- 0.5213 / (Qmin!G18 / 10) - 0.0659</f>
        <v>0.72848978947368426</v>
      </c>
      <c r="H18">
        <f>(0.387231 / ((Константы!H18 / 10) ^ (8 / 3)) + 0.0029) * ((Qmin!H18*ВГФ!H18/24) ^ (2 / 3)) + 4.9766 / (Константы!H18/ 10) + 0.15- 0.5213 / (Qmin!H18 / 10) - 0.0659</f>
        <v>0.72848978947368426</v>
      </c>
      <c r="I18">
        <f>(0.387231 / ((Константы!I18 / 10) ^ (8 / 3)) + 0.0029) * ((Qmin!I18*ВГФ!I18/24) ^ (2 / 3)) + 4.9766 / (Константы!I18/ 10) + 0.15- 0.5213 / (Qmin!I18 / 10) - 0.0659</f>
        <v>0.72848978947368426</v>
      </c>
      <c r="J18">
        <f>(0.387231 / ((Константы!J18 / 10) ^ (8 / 3)) + 0.0029) * ((Qmin!J18*ВГФ!J18/24) ^ (2 / 3)) + 4.9766 / (Константы!J18/ 10) + 0.15- 0.5213 / (Qmin!J18 / 10) - 0.0659</f>
        <v>0.72848978947368426</v>
      </c>
      <c r="K18">
        <f>(0.387231 / ((Константы!K18 / 10) ^ (8 / 3)) + 0.0029) * ((Qmin!K18*ВГФ!K18/24) ^ (2 / 3)) + 4.9766 / (Константы!K18/ 10) + 0.15- 0.5213 / (Qmin!K18 / 10) - 0.0659</f>
        <v>0.72848978947368426</v>
      </c>
      <c r="L18">
        <f>(0.387231 / ((Константы!L18 / 10) ^ (8 / 3)) + 0.0029) * ((Qmin!L18*ВГФ!L18/24) ^ (2 / 3)) + 4.9766 / (Константы!L18/ 10) + 0.15- 0.5213 / (Qmin!L18 / 10) - 0.0659</f>
        <v>0.72848978947368426</v>
      </c>
      <c r="M18">
        <f>(0.387231 / ((Константы!M18 / 10) ^ (8 / 3)) + 0.0029) * ((Qmin!M18*ВГФ!M18/24) ^ (2 / 3)) + 4.9766 / (Константы!M18/ 10) + 0.15- 0.5213 / (Qmin!M18 / 10) - 0.0659</f>
        <v>0.72848978947368426</v>
      </c>
      <c r="N18">
        <f>(0.387231 / ((Константы!N18 / 10) ^ (8 / 3)) + 0.0029) * ((Qmin!N18*ВГФ!N18/24) ^ (2 / 3)) + 4.9766 / (Константы!N18/ 10) + 0.15- 0.5213 / (Qmin!N18 / 10) - 0.0659</f>
        <v>0.72848978947368426</v>
      </c>
      <c r="O18">
        <f>(0.387231 / ((Константы!O18 / 10) ^ (8 / 3)) + 0.0029) * ((Qmin!O18*ВГФ!O18/24) ^ (2 / 3)) + 4.9766 / (Константы!O18/ 10) + 0.15- 0.5213 / (Qmin!O18 / 10) - 0.0659</f>
        <v>0.72848978947368426</v>
      </c>
      <c r="P18">
        <f>(0.387231 / ((Константы!P18 / 10) ^ (8 / 3)) + 0.0029) * ((Qmin!P18*ВГФ!P18/24) ^ (2 / 3)) + 4.9766 / (Константы!P18/ 10) + 0.15- 0.5213 / (Qmin!P18 / 10) - 0.0659</f>
        <v>0.72848978947368426</v>
      </c>
      <c r="Q18">
        <f>(0.387231 / ((Константы!Q18 / 10) ^ (8 / 3)) + 0.0029) * ((Qmin!Q18*ВГФ!Q18/24) ^ (2 / 3)) + 4.9766 / (Константы!Q18/ 10) + 0.15- 0.5213 / (Qmin!Q18 / 10) - 0.0659</f>
        <v>0.72848978947368426</v>
      </c>
      <c r="R18">
        <f>(0.387231 / ((Константы!R18 / 10) ^ (8 / 3)) + 0.0029) * ((Qmin!R18*ВГФ!R18/24) ^ (2 / 3)) + 4.9766 / (Константы!R18/ 10) + 0.15- 0.5213 / (Qmin!R18 / 10) - 0.0659</f>
        <v>0.72848978947368426</v>
      </c>
      <c r="S18">
        <f>(0.387231 / ((Константы!S18 / 10) ^ (8 / 3)) + 0.0029) * ((Qmin!S18*ВГФ!S18/24) ^ (2 / 3)) + 4.9766 / (Константы!S18/ 10) + 0.15- 0.5213 / (Qmin!S18 / 10) - 0.0659</f>
        <v>0.72848978947368426</v>
      </c>
      <c r="T18">
        <f>(0.387231 / ((Константы!T18 / 10) ^ (8 / 3)) + 0.0029) * ((Qmin!T18*ВГФ!T18/24) ^ (2 / 3)) + 4.9766 / (Константы!T18/ 10) + 0.15- 0.5213 / (Qmin!T18 / 10) - 0.0659</f>
        <v>0.72848978947368426</v>
      </c>
      <c r="U18">
        <f>(0.387231 / ((Константы!U18 / 10) ^ (8 / 3)) + 0.0029) * ((Qmin!U18*ВГФ!U18/24) ^ (2 / 3)) + 4.9766 / (Константы!U18/ 10) + 0.15- 0.5213 / (Qmin!U18 / 10) - 0.0659</f>
        <v>0.72848978947368426</v>
      </c>
      <c r="V18">
        <f>(0.387231 / ((Константы!V18 / 10) ^ (8 / 3)) + 0.0029) * ((Qmin!V18*ВГФ!V18/24) ^ (2 / 3)) + 4.9766 / (Константы!V18/ 10) + 0.15- 0.5213 / (Qmin!V18 / 10) - 0.0659</f>
        <v>0.72848978947368426</v>
      </c>
      <c r="W18">
        <f>(0.387231 / ((Константы!W18 / 10) ^ (8 / 3)) + 0.0029) * ((Qmin!W18*ВГФ!W18/24) ^ (2 / 3)) + 4.9766 / (Константы!W18/ 10) + 0.15- 0.5213 / (Qmin!W18 / 10) - 0.0659</f>
        <v>0.72848978947368426</v>
      </c>
      <c r="X18">
        <f>(0.387231 / ((Константы!X18 / 10) ^ (8 / 3)) + 0.0029) * ((Qmin!X18*ВГФ!X18/24) ^ (2 / 3)) + 4.9766 / (Константы!X18/ 10) + 0.15- 0.5213 / (Qmin!X18 / 10) - 0.0659</f>
        <v>0.72848978947368426</v>
      </c>
      <c r="Y18">
        <f>(0.387231 / ((Константы!Y18 / 10) ^ (8 / 3)) + 0.0029) * ((Qmin!Y18*ВГФ!Y18/24) ^ (2 / 3)) + 4.9766 / (Константы!Y18/ 10) + 0.15- 0.5213 / (Qmin!Y18 / 10) - 0.0659</f>
        <v>0.72848978947368426</v>
      </c>
      <c r="Z18">
        <f>(0.387231 / ((Константы!Z18 / 10) ^ (8 / 3)) + 0.0029) * ((Qmin!Z18*ВГФ!Z18/24) ^ (2 / 3)) + 4.9766 / (Константы!Z18/ 10) + 0.15- 0.5213 / (Qmin!Z18 / 10) - 0.0659</f>
        <v>0.68616560600096888</v>
      </c>
      <c r="AA18">
        <f>(0.387231 / ((Константы!AA18 / 10) ^ (8 / 3)) + 0.0029) * ((Qmin!AA18*ВГФ!AA18/24) ^ (2 / 3)) + 4.9766 / (Константы!AA18/ 10) + 0.15- 0.5213 / (Qmin!AA18 / 10) - 0.0659</f>
        <v>0.68570333194538535</v>
      </c>
      <c r="AB18">
        <f>(0.387231 / ((Константы!AB18 / 10) ^ (8 / 3)) + 0.0029) * ((Qmin!AB18*ВГФ!AB18/24) ^ (2 / 3)) + 4.9766 / (Константы!AB18/ 10) + 0.15- 0.5213 / (Qmin!AB18 / 10) - 0.0659</f>
        <v>0.68546643941002317</v>
      </c>
      <c r="AC18">
        <f>(0.387231 / ((Константы!AC18 / 10) ^ (8 / 3)) + 0.0029) * ((Qmin!AC18*ВГФ!AC18/24) ^ (2 / 3)) + 4.9766 / (Константы!AC18/ 10) + 0.15- 0.5213 / (Qmin!AC18 / 10) - 0.0659</f>
        <v>0.68528825572986329</v>
      </c>
      <c r="AD18">
        <f>(0.387231 / ((Константы!AD18 / 10) ^ (8 / 3)) + 0.0029) * ((Qmin!AD18*ВГФ!AD18/24) ^ (2 / 3)) + 4.9766 / (Константы!AD18/ 10) + 0.15- 0.5213 / (Qmin!AD18 / 10) - 0.0659</f>
        <v>0.68511406177367784</v>
      </c>
      <c r="AE18">
        <f>(0.387231 / ((Константы!AE18 / 10) ^ (8 / 3)) + 0.0029) * ((Qmin!AE18*ВГФ!AE18/24) ^ (2 / 3)) + 4.9766 / (Константы!AE18/ 10) + 0.15- 0.5213 / (Qmin!AE18 / 10) - 0.0659</f>
        <v>0.68496117838747017</v>
      </c>
      <c r="AF18">
        <f>(0.387231 / ((Константы!AF18 / 10) ^ (8 / 3)) + 0.0029) * ((Qmin!AF18*ВГФ!AF18/24) ^ (2 / 3)) + 4.9766 / (Константы!AF18/ 10) + 0.15- 0.5213 / (Qmin!AF18 / 10) - 0.0659</f>
        <v>0.6848134637951252</v>
      </c>
      <c r="AG18">
        <f>(0.387231 / ((Константы!AG18 / 10) ^ (8 / 3)) + 0.0029) * ((Qmin!AG18*ВГФ!AG18/24) ^ (2 / 3)) + 4.9766 / (Константы!AG18/ 10) + 0.15- 0.5213 / (Qmin!AG18 / 10) - 0.0659</f>
        <v>0.68468187242993317</v>
      </c>
      <c r="AH18">
        <f>(0.387231 / ((Константы!AH18 / 10) ^ (8 / 3)) + 0.0029) * ((Qmin!AH18*ВГФ!AH18/24) ^ (2 / 3)) + 4.9766 / (Константы!AH18/ 10) + 0.15- 0.5213 / (Qmin!AH18 / 10) - 0.0659</f>
        <v>0.68455341951394477</v>
      </c>
      <c r="AI18">
        <f>(0.387231 / ((Константы!AI18 / 10) ^ (8 / 3)) + 0.0029) * ((Qmin!AI18*ВГФ!AI18/24) ^ (2 / 3)) + 4.9766 / (Константы!AI18/ 10) + 0.15- 0.5213 / (Qmin!AI18 / 10) - 0.0659</f>
        <v>0.68455561836539214</v>
      </c>
      <c r="AJ18">
        <f>(0.387231 / ((Константы!AJ18 / 10) ^ (8 / 3)) + 0.0029) * ((Qmin!AJ18*ВГФ!AJ18/24) ^ (2 / 3)) + 4.9766 / (Константы!AJ18/ 10) + 0.15- 0.5213 / (Qmin!AJ18 / 10) - 0.0659</f>
        <v>0.68432317045596291</v>
      </c>
      <c r="AK18">
        <f>(0.387231 / ((Константы!AK18 / 10) ^ (8 / 3)) + 0.0029) * ((Qmin!AK18*ВГФ!AK18/24) ^ (2 / 3)) + 4.9766 / (Константы!AK18/ 10) + 0.15- 0.5213 / (Qmin!AK18 / 10) - 0.0659</f>
        <v>0.68419652688567612</v>
      </c>
      <c r="AL18">
        <f>(0.387231 / ((Константы!AL18 / 10) ^ (8 / 3)) + 0.0029) * ((Qmin!AL18*ВГФ!AL18/24) ^ (2 / 3)) + 4.9766 / (Константы!AL18/ 10) + 0.15- 0.5213 / (Qmin!AL18 / 10) - 0.0659</f>
        <v>0.68410265188086561</v>
      </c>
      <c r="AM18">
        <f>(0.387231 / ((Константы!AM18 / 10) ^ (8 / 3)) + 0.0029) * ((Qmin!AM18*ВГФ!AM18/24) ^ (2 / 3)) + 4.9766 / (Константы!AM18/ 10) + 0.15- 0.5213 / (Qmin!AM18 / 10) - 0.0659</f>
        <v>0.68401038122549951</v>
      </c>
    </row>
    <row r="19" spans="1:39" x14ac:dyDescent="0.25">
      <c r="A19">
        <f t="shared" si="0"/>
        <v>116</v>
      </c>
      <c r="B19" t="s">
        <v>34</v>
      </c>
      <c r="C19">
        <f>(0.387231 / ((Константы!C19 / 10) ^ (8 / 3)) + 0.0029) * ((Qmin!C19*ВГФ!C19/24) ^ (2 / 3)) + 4.9766 / (Константы!C19/ 10) + 0.15- 0.5213 / (Qmin!C19 / 10) - 0.0659</f>
        <v>0.72848978947368426</v>
      </c>
      <c r="D19">
        <f>(0.387231 / ((Константы!D19 / 10) ^ (8 / 3)) + 0.0029) * ((Qmin!D19*ВГФ!D19/24) ^ (2 / 3)) + 4.9766 / (Константы!D19/ 10) + 0.15- 0.5213 / (Qmin!D19 / 10) - 0.0659</f>
        <v>0.72848978947368426</v>
      </c>
      <c r="E19">
        <f>(0.387231 / ((Константы!E19 / 10) ^ (8 / 3)) + 0.0029) * ((Qmin!E19*ВГФ!E19/24) ^ (2 / 3)) + 4.9766 / (Константы!E19/ 10) + 0.15- 0.5213 / (Qmin!E19 / 10) - 0.0659</f>
        <v>0.72848978947368426</v>
      </c>
      <c r="F19">
        <f>(0.387231 / ((Константы!F19 / 10) ^ (8 / 3)) + 0.0029) * ((Qmin!F19*ВГФ!F19/24) ^ (2 / 3)) + 4.9766 / (Константы!F19/ 10) + 0.15- 0.5213 / (Qmin!F19 / 10) - 0.0659</f>
        <v>0.72848978947368426</v>
      </c>
      <c r="G19">
        <f>(0.387231 / ((Константы!G19 / 10) ^ (8 / 3)) + 0.0029) * ((Qmin!G19*ВГФ!G19/24) ^ (2 / 3)) + 4.9766 / (Константы!G19/ 10) + 0.15- 0.5213 / (Qmin!G19 / 10) - 0.0659</f>
        <v>0.72848978947368426</v>
      </c>
      <c r="H19">
        <f>(0.387231 / ((Константы!H19 / 10) ^ (8 / 3)) + 0.0029) * ((Qmin!H19*ВГФ!H19/24) ^ (2 / 3)) + 4.9766 / (Константы!H19/ 10) + 0.15- 0.5213 / (Qmin!H19 / 10) - 0.0659</f>
        <v>0.72848978947368426</v>
      </c>
      <c r="I19">
        <f>(0.387231 / ((Константы!I19 / 10) ^ (8 / 3)) + 0.0029) * ((Qmin!I19*ВГФ!I19/24) ^ (2 / 3)) + 4.9766 / (Константы!I19/ 10) + 0.15- 0.5213 / (Qmin!I19 / 10) - 0.0659</f>
        <v>0.72848978947368426</v>
      </c>
      <c r="J19">
        <f>(0.387231 / ((Константы!J19 / 10) ^ (8 / 3)) + 0.0029) * ((Qmin!J19*ВГФ!J19/24) ^ (2 / 3)) + 4.9766 / (Константы!J19/ 10) + 0.15- 0.5213 / (Qmin!J19 / 10) - 0.0659</f>
        <v>0.72848978947368426</v>
      </c>
      <c r="K19">
        <f>(0.387231 / ((Константы!K19 / 10) ^ (8 / 3)) + 0.0029) * ((Qmin!K19*ВГФ!K19/24) ^ (2 / 3)) + 4.9766 / (Константы!K19/ 10) + 0.15- 0.5213 / (Qmin!K19 / 10) - 0.0659</f>
        <v>0.72848978947368426</v>
      </c>
      <c r="L19">
        <f>(0.387231 / ((Константы!L19 / 10) ^ (8 / 3)) + 0.0029) * ((Qmin!L19*ВГФ!L19/24) ^ (2 / 3)) + 4.9766 / (Константы!L19/ 10) + 0.15- 0.5213 / (Qmin!L19 / 10) - 0.0659</f>
        <v>0.72848978947368426</v>
      </c>
      <c r="M19">
        <f>(0.387231 / ((Константы!M19 / 10) ^ (8 / 3)) + 0.0029) * ((Qmin!M19*ВГФ!M19/24) ^ (2 / 3)) + 4.9766 / (Константы!M19/ 10) + 0.15- 0.5213 / (Qmin!M19 / 10) - 0.0659</f>
        <v>0.72848978947368426</v>
      </c>
      <c r="N19">
        <f>(0.387231 / ((Константы!N19 / 10) ^ (8 / 3)) + 0.0029) * ((Qmin!N19*ВГФ!N19/24) ^ (2 / 3)) + 4.9766 / (Константы!N19/ 10) + 0.15- 0.5213 / (Qmin!N19 / 10) - 0.0659</f>
        <v>0.72848978947368426</v>
      </c>
      <c r="O19">
        <f>(0.387231 / ((Константы!O19 / 10) ^ (8 / 3)) + 0.0029) * ((Qmin!O19*ВГФ!O19/24) ^ (2 / 3)) + 4.9766 / (Константы!O19/ 10) + 0.15- 0.5213 / (Qmin!O19 / 10) - 0.0659</f>
        <v>0.72848978947368426</v>
      </c>
      <c r="P19">
        <f>(0.387231 / ((Константы!P19 / 10) ^ (8 / 3)) + 0.0029) * ((Qmin!P19*ВГФ!P19/24) ^ (2 / 3)) + 4.9766 / (Константы!P19/ 10) + 0.15- 0.5213 / (Qmin!P19 / 10) - 0.0659</f>
        <v>0.72848978947368426</v>
      </c>
      <c r="Q19">
        <f>(0.387231 / ((Константы!Q19 / 10) ^ (8 / 3)) + 0.0029) * ((Qmin!Q19*ВГФ!Q19/24) ^ (2 / 3)) + 4.9766 / (Константы!Q19/ 10) + 0.15- 0.5213 / (Qmin!Q19 / 10) - 0.0659</f>
        <v>0.72848978947368426</v>
      </c>
      <c r="R19">
        <f>(0.387231 / ((Константы!R19 / 10) ^ (8 / 3)) + 0.0029) * ((Qmin!R19*ВГФ!R19/24) ^ (2 / 3)) + 4.9766 / (Константы!R19/ 10) + 0.15- 0.5213 / (Qmin!R19 / 10) - 0.0659</f>
        <v>0.72848978947368426</v>
      </c>
      <c r="S19">
        <f>(0.387231 / ((Константы!S19 / 10) ^ (8 / 3)) + 0.0029) * ((Qmin!S19*ВГФ!S19/24) ^ (2 / 3)) + 4.9766 / (Константы!S19/ 10) + 0.15- 0.5213 / (Qmin!S19 / 10) - 0.0659</f>
        <v>0.72848978947368426</v>
      </c>
      <c r="T19">
        <f>(0.387231 / ((Константы!T19 / 10) ^ (8 / 3)) + 0.0029) * ((Qmin!T19*ВГФ!T19/24) ^ (2 / 3)) + 4.9766 / (Константы!T19/ 10) + 0.15- 0.5213 / (Qmin!T19 / 10) - 0.0659</f>
        <v>0.72848978947368426</v>
      </c>
      <c r="U19">
        <f>(0.387231 / ((Константы!U19 / 10) ^ (8 / 3)) + 0.0029) * ((Qmin!U19*ВГФ!U19/24) ^ (2 / 3)) + 4.9766 / (Константы!U19/ 10) + 0.15- 0.5213 / (Qmin!U19 / 10) - 0.0659</f>
        <v>0.72848978947368426</v>
      </c>
      <c r="V19">
        <f>(0.387231 / ((Константы!V19 / 10) ^ (8 / 3)) + 0.0029) * ((Qmin!V19*ВГФ!V19/24) ^ (2 / 3)) + 4.9766 / (Константы!V19/ 10) + 0.15- 0.5213 / (Qmin!V19 / 10) - 0.0659</f>
        <v>0.72848978947368426</v>
      </c>
      <c r="W19">
        <f>(0.387231 / ((Константы!W19 / 10) ^ (8 / 3)) + 0.0029) * ((Qmin!W19*ВГФ!W19/24) ^ (2 / 3)) + 4.9766 / (Константы!W19/ 10) + 0.15- 0.5213 / (Qmin!W19 / 10) - 0.0659</f>
        <v>0.72848978947368426</v>
      </c>
      <c r="X19">
        <f>(0.387231 / ((Константы!X19 / 10) ^ (8 / 3)) + 0.0029) * ((Qmin!X19*ВГФ!X19/24) ^ (2 / 3)) + 4.9766 / (Константы!X19/ 10) + 0.15- 0.5213 / (Qmin!X19 / 10) - 0.0659</f>
        <v>0.72848978947368426</v>
      </c>
      <c r="Y19">
        <f>(0.387231 / ((Константы!Y19 / 10) ^ (8 / 3)) + 0.0029) * ((Qmin!Y19*ВГФ!Y19/24) ^ (2 / 3)) + 4.9766 / (Константы!Y19/ 10) + 0.15- 0.5213 / (Qmin!Y19 / 10) - 0.0659</f>
        <v>0.68192589514810376</v>
      </c>
      <c r="Z19">
        <f>(0.387231 / ((Константы!Z19 / 10) ^ (8 / 3)) + 0.0029) * ((Qmin!Z19*ВГФ!Z19/24) ^ (2 / 3)) + 4.9766 / (Константы!Z19/ 10) + 0.15- 0.5213 / (Qmin!Z19 / 10) - 0.0659</f>
        <v>0.68168109050635739</v>
      </c>
      <c r="AA19">
        <f>(0.387231 / ((Константы!AA19 / 10) ^ (8 / 3)) + 0.0029) * ((Qmin!AA19*ВГФ!AA19/24) ^ (2 / 3)) + 4.9766 / (Константы!AA19/ 10) + 0.15- 0.5213 / (Qmin!AA19 / 10) - 0.0659</f>
        <v>0.68149693154063629</v>
      </c>
      <c r="AB19">
        <f>(0.387231 / ((Константы!AB19 / 10) ^ (8 / 3)) + 0.0029) * ((Qmin!AB19*ВГФ!AB19/24) ^ (2 / 3)) + 4.9766 / (Константы!AB19/ 10) + 0.15- 0.5213 / (Qmin!AB19 / 10) - 0.0659</f>
        <v>0.68135987937000519</v>
      </c>
      <c r="AC19">
        <f>(0.387231 / ((Константы!AC19 / 10) ^ (8 / 3)) + 0.0029) * ((Qmin!AC19*ВГФ!AC19/24) ^ (2 / 3)) + 4.9766 / (Константы!AC19/ 10) + 0.15- 0.5213 / (Qmin!AC19 / 10) - 0.0659</f>
        <v>0.68124203571160258</v>
      </c>
      <c r="AD19">
        <f>(0.387231 / ((Константы!AD19 / 10) ^ (8 / 3)) + 0.0029) * ((Qmin!AD19*ВГФ!AD19/24) ^ (2 / 3)) + 4.9766 / (Константы!AD19/ 10) + 0.15- 0.5213 / (Qmin!AD19 / 10) - 0.0659</f>
        <v>0.68115830899729868</v>
      </c>
      <c r="AE19">
        <f>(0.387231 / ((Константы!AE19 / 10) ^ (8 / 3)) + 0.0029) * ((Qmin!AE19*ВГФ!AE19/24) ^ (2 / 3)) + 4.9766 / (Константы!AE19/ 10) + 0.15- 0.5213 / (Qmin!AE19 / 10) - 0.0659</f>
        <v>0.68105961149108918</v>
      </c>
      <c r="AF19">
        <f>(0.387231 / ((Константы!AF19 / 10) ^ (8 / 3)) + 0.0029) * ((Qmin!AF19*ВГФ!AF19/24) ^ (2 / 3)) + 4.9766 / (Константы!AF19/ 10) + 0.15- 0.5213 / (Qmin!AF19 / 10) - 0.0659</f>
        <v>0.68099325845834613</v>
      </c>
      <c r="AG19">
        <f>(0.387231 / ((Константы!AG19 / 10) ^ (8 / 3)) + 0.0029) * ((Qmin!AG19*ВГФ!AG19/24) ^ (2 / 3)) + 4.9766 / (Константы!AG19/ 10) + 0.15- 0.5213 / (Qmin!AG19 / 10) - 0.0659</f>
        <v>0.68090410685511504</v>
      </c>
      <c r="AH19">
        <f>(0.387231 / ((Константы!AH19 / 10) ^ (8 / 3)) + 0.0029) * ((Qmin!AH19*ВГФ!AH19/24) ^ (2 / 3)) + 4.9766 / (Константы!AH19/ 10) + 0.15- 0.5213 / (Qmin!AH19 / 10) - 0.0659</f>
        <v>0.68082676256527952</v>
      </c>
      <c r="AI19">
        <f>(0.387231 / ((Константы!AI19 / 10) ^ (8 / 3)) + 0.0029) * ((Qmin!AI19*ВГФ!AI19/24) ^ (2 / 3)) + 4.9766 / (Константы!AI19/ 10) + 0.15- 0.5213 / (Qmin!AI19 / 10) - 0.0659</f>
        <v>0.68077610448834625</v>
      </c>
      <c r="AJ19">
        <f>(0.387231 / ((Константы!AJ19 / 10) ^ (8 / 3)) + 0.0029) * ((Qmin!AJ19*ВГФ!AJ19/24) ^ (2 / 3)) + 4.9766 / (Константы!AJ19/ 10) + 0.15- 0.5213 / (Qmin!AJ19 / 10) - 0.0659</f>
        <v>0.68072249374420846</v>
      </c>
      <c r="AK19">
        <f>(0.387231 / ((Константы!AK19 / 10) ^ (8 / 3)) + 0.0029) * ((Qmin!AK19*ВГФ!AK19/24) ^ (2 / 3)) + 4.9766 / (Константы!AK19/ 10) + 0.15- 0.5213 / (Qmin!AK19 / 10) - 0.0659</f>
        <v>0.68068380576340837</v>
      </c>
      <c r="AL19">
        <f>(0.387231 / ((Константы!AL19 / 10) ^ (8 / 3)) + 0.0029) * ((Qmin!AL19*ВГФ!AL19/24) ^ (2 / 3)) + 4.9766 / (Константы!AL19/ 10) + 0.15- 0.5213 / (Qmin!AL19 / 10) - 0.0659</f>
        <v>0.68065570399712516</v>
      </c>
      <c r="AM19">
        <f>(0.387231 / ((Константы!AM19 / 10) ^ (8 / 3)) + 0.0029) * ((Qmin!AM19*ВГФ!AM19/24) ^ (2 / 3)) + 4.9766 / (Константы!AM19/ 10) + 0.15- 0.5213 / (Qmin!AM19 / 10) - 0.0659</f>
        <v>0.68058196695677564</v>
      </c>
    </row>
    <row r="20" spans="1:39" x14ac:dyDescent="0.25">
      <c r="A20">
        <f t="shared" si="0"/>
        <v>117</v>
      </c>
      <c r="B20" t="s">
        <v>34</v>
      </c>
      <c r="C20">
        <f>(0.387231 / ((Константы!C20 / 10) ^ (8 / 3)) + 0.0029) * ((Qmin!C20*ВГФ!C20/24) ^ (2 / 3)) + 4.9766 / (Константы!C20/ 10) + 0.15- 0.5213 / (Qmin!C20 / 10) - 0.0659</f>
        <v>0.72848978947368426</v>
      </c>
      <c r="D20">
        <f>(0.387231 / ((Константы!D20 / 10) ^ (8 / 3)) + 0.0029) * ((Qmin!D20*ВГФ!D20/24) ^ (2 / 3)) + 4.9766 / (Константы!D20/ 10) + 0.15- 0.5213 / (Qmin!D20 / 10) - 0.0659</f>
        <v>0.72848978947368426</v>
      </c>
      <c r="E20">
        <f>(0.387231 / ((Константы!E20 / 10) ^ (8 / 3)) + 0.0029) * ((Qmin!E20*ВГФ!E20/24) ^ (2 / 3)) + 4.9766 / (Константы!E20/ 10) + 0.15- 0.5213 / (Qmin!E20 / 10) - 0.0659</f>
        <v>0.72848978947368426</v>
      </c>
      <c r="F20">
        <f>(0.387231 / ((Константы!F20 / 10) ^ (8 / 3)) + 0.0029) * ((Qmin!F20*ВГФ!F20/24) ^ (2 / 3)) + 4.9766 / (Константы!F20/ 10) + 0.15- 0.5213 / (Qmin!F20 / 10) - 0.0659</f>
        <v>0.72848978947368426</v>
      </c>
      <c r="G20">
        <f>(0.387231 / ((Константы!G20 / 10) ^ (8 / 3)) + 0.0029) * ((Qmin!G20*ВГФ!G20/24) ^ (2 / 3)) + 4.9766 / (Константы!G20/ 10) + 0.15- 0.5213 / (Qmin!G20 / 10) - 0.0659</f>
        <v>0.72848978947368426</v>
      </c>
      <c r="H20">
        <f>(0.387231 / ((Константы!H20 / 10) ^ (8 / 3)) + 0.0029) * ((Qmin!H20*ВГФ!H20/24) ^ (2 / 3)) + 4.9766 / (Константы!H20/ 10) + 0.15- 0.5213 / (Qmin!H20 / 10) - 0.0659</f>
        <v>0.72848978947368426</v>
      </c>
      <c r="I20">
        <f>(0.387231 / ((Константы!I20 / 10) ^ (8 / 3)) + 0.0029) * ((Qmin!I20*ВГФ!I20/24) ^ (2 / 3)) + 4.9766 / (Константы!I20/ 10) + 0.15- 0.5213 / (Qmin!I20 / 10) - 0.0659</f>
        <v>0.72848978947368426</v>
      </c>
      <c r="J20">
        <f>(0.387231 / ((Константы!J20 / 10) ^ (8 / 3)) + 0.0029) * ((Qmin!J20*ВГФ!J20/24) ^ (2 / 3)) + 4.9766 / (Константы!J20/ 10) + 0.15- 0.5213 / (Qmin!J20 / 10) - 0.0659</f>
        <v>0.72848978947368426</v>
      </c>
      <c r="K20">
        <f>(0.387231 / ((Константы!K20 / 10) ^ (8 / 3)) + 0.0029) * ((Qmin!K20*ВГФ!K20/24) ^ (2 / 3)) + 4.9766 / (Константы!K20/ 10) + 0.15- 0.5213 / (Qmin!K20 / 10) - 0.0659</f>
        <v>0.72848978947368426</v>
      </c>
      <c r="L20">
        <f>(0.387231 / ((Константы!L20 / 10) ^ (8 / 3)) + 0.0029) * ((Qmin!L20*ВГФ!L20/24) ^ (2 / 3)) + 4.9766 / (Константы!L20/ 10) + 0.15- 0.5213 / (Qmin!L20 / 10) - 0.0659</f>
        <v>0.72848978947368426</v>
      </c>
      <c r="M20">
        <f>(0.387231 / ((Константы!M20 / 10) ^ (8 / 3)) + 0.0029) * ((Qmin!M20*ВГФ!M20/24) ^ (2 / 3)) + 4.9766 / (Константы!M20/ 10) + 0.15- 0.5213 / (Qmin!M20 / 10) - 0.0659</f>
        <v>0.72848978947368426</v>
      </c>
      <c r="N20">
        <f>(0.387231 / ((Константы!N20 / 10) ^ (8 / 3)) + 0.0029) * ((Qmin!N20*ВГФ!N20/24) ^ (2 / 3)) + 4.9766 / (Константы!N20/ 10) + 0.15- 0.5213 / (Qmin!N20 / 10) - 0.0659</f>
        <v>0.72848978947368426</v>
      </c>
      <c r="O20">
        <f>(0.387231 / ((Константы!O20 / 10) ^ (8 / 3)) + 0.0029) * ((Qmin!O20*ВГФ!O20/24) ^ (2 / 3)) + 4.9766 / (Константы!O20/ 10) + 0.15- 0.5213 / (Qmin!O20 / 10) - 0.0659</f>
        <v>0.72848978947368426</v>
      </c>
      <c r="P20">
        <f>(0.387231 / ((Константы!P20 / 10) ^ (8 / 3)) + 0.0029) * ((Qmin!P20*ВГФ!P20/24) ^ (2 / 3)) + 4.9766 / (Константы!P20/ 10) + 0.15- 0.5213 / (Qmin!P20 / 10) - 0.0659</f>
        <v>0.72848978947368426</v>
      </c>
      <c r="Q20">
        <f>(0.387231 / ((Константы!Q20 / 10) ^ (8 / 3)) + 0.0029) * ((Qmin!Q20*ВГФ!Q20/24) ^ (2 / 3)) + 4.9766 / (Константы!Q20/ 10) + 0.15- 0.5213 / (Qmin!Q20 / 10) - 0.0659</f>
        <v>0.72848978947368426</v>
      </c>
      <c r="R20">
        <f>(0.387231 / ((Константы!R20 / 10) ^ (8 / 3)) + 0.0029) * ((Qmin!R20*ВГФ!R20/24) ^ (2 / 3)) + 4.9766 / (Константы!R20/ 10) + 0.15- 0.5213 / (Qmin!R20 / 10) - 0.0659</f>
        <v>0.72848978947368426</v>
      </c>
      <c r="S20">
        <f>(0.387231 / ((Константы!S20 / 10) ^ (8 / 3)) + 0.0029) * ((Qmin!S20*ВГФ!S20/24) ^ (2 / 3)) + 4.9766 / (Константы!S20/ 10) + 0.15- 0.5213 / (Qmin!S20 / 10) - 0.0659</f>
        <v>0.72848978947368426</v>
      </c>
      <c r="T20">
        <f>(0.387231 / ((Константы!T20 / 10) ^ (8 / 3)) + 0.0029) * ((Qmin!T20*ВГФ!T20/24) ^ (2 / 3)) + 4.9766 / (Константы!T20/ 10) + 0.15- 0.5213 / (Qmin!T20 / 10) - 0.0659</f>
        <v>0.72848978947368426</v>
      </c>
      <c r="U20">
        <f>(0.387231 / ((Константы!U20 / 10) ^ (8 / 3)) + 0.0029) * ((Qmin!U20*ВГФ!U20/24) ^ (2 / 3)) + 4.9766 / (Константы!U20/ 10) + 0.15- 0.5213 / (Qmin!U20 / 10) - 0.0659</f>
        <v>0.72848978947368426</v>
      </c>
      <c r="V20">
        <f>(0.387231 / ((Константы!V20 / 10) ^ (8 / 3)) + 0.0029) * ((Qmin!V20*ВГФ!V20/24) ^ (2 / 3)) + 4.9766 / (Константы!V20/ 10) + 0.15- 0.5213 / (Qmin!V20 / 10) - 0.0659</f>
        <v>0.72848978947368426</v>
      </c>
      <c r="W20">
        <f>(0.387231 / ((Константы!W20 / 10) ^ (8 / 3)) + 0.0029) * ((Qmin!W20*ВГФ!W20/24) ^ (2 / 3)) + 4.9766 / (Константы!W20/ 10) + 0.15- 0.5213 / (Qmin!W20 / 10) - 0.0659</f>
        <v>0.68309829931471533</v>
      </c>
      <c r="X20">
        <f>(0.387231 / ((Константы!X20 / 10) ^ (8 / 3)) + 0.0029) * ((Qmin!X20*ВГФ!X20/24) ^ (2 / 3)) + 4.9766 / (Константы!X20/ 10) + 0.15- 0.5213 / (Qmin!X20 / 10) - 0.0659</f>
        <v>0.68224710201075212</v>
      </c>
      <c r="Y20">
        <f>(0.387231 / ((Константы!Y20 / 10) ^ (8 / 3)) + 0.0029) * ((Qmin!Y20*ВГФ!Y20/24) ^ (2 / 3)) + 4.9766 / (Константы!Y20/ 10) + 0.15- 0.5213 / (Qmin!Y20 / 10) - 0.0659</f>
        <v>0.68197064603545232</v>
      </c>
      <c r="Z20">
        <f>(0.387231 / ((Константы!Z20 / 10) ^ (8 / 3)) + 0.0029) * ((Qmin!Z20*ВГФ!Z20/24) ^ (2 / 3)) + 4.9766 / (Константы!Z20/ 10) + 0.15- 0.5213 / (Qmin!Z20 / 10) - 0.0659</f>
        <v>0.68181072752323046</v>
      </c>
      <c r="AA20">
        <f>(0.387231 / ((Константы!AA20 / 10) ^ (8 / 3)) + 0.0029) * ((Qmin!AA20*ВГФ!AA20/24) ^ (2 / 3)) + 4.9766 / (Константы!AA20/ 10) + 0.15- 0.5213 / (Qmin!AA20 / 10) - 0.0659</f>
        <v>0.68164604198910805</v>
      </c>
      <c r="AB20">
        <f>(0.387231 / ((Константы!AB20 / 10) ^ (8 / 3)) + 0.0029) * ((Qmin!AB20*ВГФ!AB20/24) ^ (2 / 3)) + 4.9766 / (Константы!AB20/ 10) + 0.15- 0.5213 / (Qmin!AB20 / 10) - 0.0659</f>
        <v>0.68150212641932295</v>
      </c>
      <c r="AC20">
        <f>(0.387231 / ((Константы!AC20 / 10) ^ (8 / 3)) + 0.0029) * ((Qmin!AC20*ВГФ!AC20/24) ^ (2 / 3)) + 4.9766 / (Константы!AC20/ 10) + 0.15- 0.5213 / (Qmin!AC20 / 10) - 0.0659</f>
        <v>0.68135947890908954</v>
      </c>
      <c r="AD20">
        <f>(0.387231 / ((Константы!AD20 / 10) ^ (8 / 3)) + 0.0029) * ((Qmin!AD20*ВГФ!AD20/24) ^ (2 / 3)) + 4.9766 / (Константы!AD20/ 10) + 0.15- 0.5213 / (Qmin!AD20 / 10) - 0.0659</f>
        <v>0.6812528939228174</v>
      </c>
      <c r="AE20">
        <f>(0.387231 / ((Константы!AE20 / 10) ^ (8 / 3)) + 0.0029) * ((Qmin!AE20*ВГФ!AE20/24) ^ (2 / 3)) + 4.9766 / (Константы!AE20/ 10) + 0.15- 0.5213 / (Qmin!AE20 / 10) - 0.0659</f>
        <v>0.6811396043759731</v>
      </c>
      <c r="AF20">
        <f>(0.387231 / ((Константы!AF20 / 10) ^ (8 / 3)) + 0.0029) * ((Qmin!AF20*ВГФ!AF20/24) ^ (2 / 3)) + 4.9766 / (Константы!AF20/ 10) + 0.15- 0.5213 / (Qmin!AF20 / 10) - 0.0659</f>
        <v>0.68106696951505097</v>
      </c>
      <c r="AG20">
        <f>(0.387231 / ((Константы!AG20 / 10) ^ (8 / 3)) + 0.0029) * ((Qmin!AG20*ВГФ!AG20/24) ^ (2 / 3)) + 4.9766 / (Константы!AG20/ 10) + 0.15- 0.5213 / (Qmin!AG20 / 10) - 0.0659</f>
        <v>0.68097279486532081</v>
      </c>
      <c r="AH20">
        <f>(0.387231 / ((Константы!AH20 / 10) ^ (8 / 3)) + 0.0029) * ((Qmin!AH20*ВГФ!AH20/24) ^ (2 / 3)) + 4.9766 / (Константы!AH20/ 10) + 0.15- 0.5213 / (Qmin!AH20 / 10) - 0.0659</f>
        <v>0.68088636322637597</v>
      </c>
      <c r="AI20">
        <f>(0.387231 / ((Константы!AI20 / 10) ^ (8 / 3)) + 0.0029) * ((Qmin!AI20*ВГФ!AI20/24) ^ (2 / 3)) + 4.9766 / (Константы!AI20/ 10) + 0.15- 0.5213 / (Qmin!AI20 / 10) - 0.0659</f>
        <v>0.68082721459054862</v>
      </c>
      <c r="AJ20">
        <f>(0.387231 / ((Константы!AJ20 / 10) ^ (8 / 3)) + 0.0029) * ((Qmin!AJ20*ВГФ!AJ20/24) ^ (2 / 3)) + 4.9766 / (Константы!AJ20/ 10) + 0.15- 0.5213 / (Qmin!AJ20 / 10) - 0.0659</f>
        <v>0.68077609186877519</v>
      </c>
      <c r="AK20">
        <f>(0.387231 / ((Константы!AK20 / 10) ^ (8 / 3)) + 0.0029) * ((Qmin!AK20*ВГФ!AK20/24) ^ (2 / 3)) + 4.9766 / (Константы!AK20/ 10) + 0.15- 0.5213 / (Qmin!AK20 / 10) - 0.0659</f>
        <v>0.68073180085176099</v>
      </c>
      <c r="AL20">
        <f>(0.387231 / ((Константы!AL20 / 10) ^ (8 / 3)) + 0.0029) * ((Qmin!AL20*ВГФ!AL20/24) ^ (2 / 3)) + 4.9766 / (Константы!AL20/ 10) + 0.15- 0.5213 / (Qmin!AL20 / 10) - 0.0659</f>
        <v>0.68069088997738225</v>
      </c>
      <c r="AM20">
        <f>(0.387231 / ((Константы!AM20 / 10) ^ (8 / 3)) + 0.0029) * ((Qmin!AM20*ВГФ!AM20/24) ^ (2 / 3)) + 4.9766 / (Константы!AM20/ 10) + 0.15- 0.5213 / (Qmin!AM20 / 10) - 0.0659</f>
        <v>0.68061087355858962</v>
      </c>
    </row>
    <row r="21" spans="1:39" x14ac:dyDescent="0.25">
      <c r="A21">
        <f t="shared" si="0"/>
        <v>118</v>
      </c>
      <c r="B21" t="s">
        <v>34</v>
      </c>
      <c r="C21">
        <f>(0.387231 / ((Константы!C21 / 10) ^ (8 / 3)) + 0.0029) * ((Qmin!C21*ВГФ!C21/24) ^ (2 / 3)) + 4.9766 / (Константы!C21/ 10) + 0.15- 0.5213 / (Qmin!C21 / 10) - 0.0659</f>
        <v>0.72848978947368426</v>
      </c>
      <c r="D21">
        <f>(0.387231 / ((Константы!D21 / 10) ^ (8 / 3)) + 0.0029) * ((Qmin!D21*ВГФ!D21/24) ^ (2 / 3)) + 4.9766 / (Константы!D21/ 10) + 0.15- 0.5213 / (Qmin!D21 / 10) - 0.0659</f>
        <v>0.72848978947368426</v>
      </c>
      <c r="E21">
        <f>(0.387231 / ((Константы!E21 / 10) ^ (8 / 3)) + 0.0029) * ((Qmin!E21*ВГФ!E21/24) ^ (2 / 3)) + 4.9766 / (Константы!E21/ 10) + 0.15- 0.5213 / (Qmin!E21 / 10) - 0.0659</f>
        <v>0.72848978947368426</v>
      </c>
      <c r="F21">
        <f>(0.387231 / ((Константы!F21 / 10) ^ (8 / 3)) + 0.0029) * ((Qmin!F21*ВГФ!F21/24) ^ (2 / 3)) + 4.9766 / (Константы!F21/ 10) + 0.15- 0.5213 / (Qmin!F21 / 10) - 0.0659</f>
        <v>0.72848978947368426</v>
      </c>
      <c r="G21">
        <f>(0.387231 / ((Константы!G21 / 10) ^ (8 / 3)) + 0.0029) * ((Qmin!G21*ВГФ!G21/24) ^ (2 / 3)) + 4.9766 / (Константы!G21/ 10) + 0.15- 0.5213 / (Qmin!G21 / 10) - 0.0659</f>
        <v>0.72848978947368426</v>
      </c>
      <c r="H21">
        <f>(0.387231 / ((Константы!H21 / 10) ^ (8 / 3)) + 0.0029) * ((Qmin!H21*ВГФ!H21/24) ^ (2 / 3)) + 4.9766 / (Константы!H21/ 10) + 0.15- 0.5213 / (Qmin!H21 / 10) - 0.0659</f>
        <v>0.72848978947368426</v>
      </c>
      <c r="I21">
        <f>(0.387231 / ((Константы!I21 / 10) ^ (8 / 3)) + 0.0029) * ((Qmin!I21*ВГФ!I21/24) ^ (2 / 3)) + 4.9766 / (Константы!I21/ 10) + 0.15- 0.5213 / (Qmin!I21 / 10) - 0.0659</f>
        <v>0.72848978947368426</v>
      </c>
      <c r="J21">
        <f>(0.387231 / ((Константы!J21 / 10) ^ (8 / 3)) + 0.0029) * ((Qmin!J21*ВГФ!J21/24) ^ (2 / 3)) + 4.9766 / (Константы!J21/ 10) + 0.15- 0.5213 / (Qmin!J21 / 10) - 0.0659</f>
        <v>0.72848978947368426</v>
      </c>
      <c r="K21">
        <f>(0.387231 / ((Константы!K21 / 10) ^ (8 / 3)) + 0.0029) * ((Qmin!K21*ВГФ!K21/24) ^ (2 / 3)) + 4.9766 / (Константы!K21/ 10) + 0.15- 0.5213 / (Qmin!K21 / 10) - 0.0659</f>
        <v>0.72848978947368426</v>
      </c>
      <c r="L21">
        <f>(0.387231 / ((Константы!L21 / 10) ^ (8 / 3)) + 0.0029) * ((Qmin!L21*ВГФ!L21/24) ^ (2 / 3)) + 4.9766 / (Константы!L21/ 10) + 0.15- 0.5213 / (Qmin!L21 / 10) - 0.0659</f>
        <v>0.72848978947368426</v>
      </c>
      <c r="M21">
        <f>(0.387231 / ((Константы!M21 / 10) ^ (8 / 3)) + 0.0029) * ((Qmin!M21*ВГФ!M21/24) ^ (2 / 3)) + 4.9766 / (Константы!M21/ 10) + 0.15- 0.5213 / (Qmin!M21 / 10) - 0.0659</f>
        <v>0.72848978947368426</v>
      </c>
      <c r="N21">
        <f>(0.387231 / ((Константы!N21 / 10) ^ (8 / 3)) + 0.0029) * ((Qmin!N21*ВГФ!N21/24) ^ (2 / 3)) + 4.9766 / (Константы!N21/ 10) + 0.15- 0.5213 / (Qmin!N21 / 10) - 0.0659</f>
        <v>0.72848978947368426</v>
      </c>
      <c r="O21">
        <f>(0.387231 / ((Константы!O21 / 10) ^ (8 / 3)) + 0.0029) * ((Qmin!O21*ВГФ!O21/24) ^ (2 / 3)) + 4.9766 / (Константы!O21/ 10) + 0.15- 0.5213 / (Qmin!O21 / 10) - 0.0659</f>
        <v>0.72848978947368426</v>
      </c>
      <c r="P21">
        <f>(0.387231 / ((Константы!P21 / 10) ^ (8 / 3)) + 0.0029) * ((Qmin!P21*ВГФ!P21/24) ^ (2 / 3)) + 4.9766 / (Константы!P21/ 10) + 0.15- 0.5213 / (Qmin!P21 / 10) - 0.0659</f>
        <v>0.72848978947368426</v>
      </c>
      <c r="Q21">
        <f>(0.387231 / ((Константы!Q21 / 10) ^ (8 / 3)) + 0.0029) * ((Qmin!Q21*ВГФ!Q21/24) ^ (2 / 3)) + 4.9766 / (Константы!Q21/ 10) + 0.15- 0.5213 / (Qmin!Q21 / 10) - 0.0659</f>
        <v>0.72848978947368426</v>
      </c>
      <c r="R21">
        <f>(0.387231 / ((Константы!R21 / 10) ^ (8 / 3)) + 0.0029) * ((Qmin!R21*ВГФ!R21/24) ^ (2 / 3)) + 4.9766 / (Константы!R21/ 10) + 0.15- 0.5213 / (Qmin!R21 / 10) - 0.0659</f>
        <v>0.72848978947368426</v>
      </c>
      <c r="S21">
        <f>(0.387231 / ((Константы!S21 / 10) ^ (8 / 3)) + 0.0029) * ((Qmin!S21*ВГФ!S21/24) ^ (2 / 3)) + 4.9766 / (Константы!S21/ 10) + 0.15- 0.5213 / (Qmin!S21 / 10) - 0.0659</f>
        <v>0.72848978947368426</v>
      </c>
      <c r="T21">
        <f>(0.387231 / ((Константы!T21 / 10) ^ (8 / 3)) + 0.0029) * ((Qmin!T21*ВГФ!T21/24) ^ (2 / 3)) + 4.9766 / (Константы!T21/ 10) + 0.15- 0.5213 / (Qmin!T21 / 10) - 0.0659</f>
        <v>0.72848978947368426</v>
      </c>
      <c r="U21">
        <f>(0.387231 / ((Константы!U21 / 10) ^ (8 / 3)) + 0.0029) * ((Qmin!U21*ВГФ!U21/24) ^ (2 / 3)) + 4.9766 / (Константы!U21/ 10) + 0.15- 0.5213 / (Qmin!U21 / 10) - 0.0659</f>
        <v>0.72848978947368426</v>
      </c>
      <c r="V21">
        <f>(0.387231 / ((Константы!V21 / 10) ^ (8 / 3)) + 0.0029) * ((Qmin!V21*ВГФ!V21/24) ^ (2 / 3)) + 4.9766 / (Константы!V21/ 10) + 0.15- 0.5213 / (Qmin!V21 / 10) - 0.0659</f>
        <v>0.68369418295697693</v>
      </c>
      <c r="W21">
        <f>(0.387231 / ((Константы!W21 / 10) ^ (8 / 3)) + 0.0029) * ((Qmin!W21*ВГФ!W21/24) ^ (2 / 3)) + 4.9766 / (Константы!W21/ 10) + 0.15- 0.5213 / (Qmin!W21 / 10) - 0.0659</f>
        <v>0.68279884571362548</v>
      </c>
      <c r="X21">
        <f>(0.387231 / ((Константы!X21 / 10) ^ (8 / 3)) + 0.0029) * ((Qmin!X21*ВГФ!X21/24) ^ (2 / 3)) + 4.9766 / (Константы!X21/ 10) + 0.15- 0.5213 / (Qmin!X21 / 10) - 0.0659</f>
        <v>0.6820824139510111</v>
      </c>
      <c r="Y21">
        <f>(0.387231 / ((Константы!Y21 / 10) ^ (8 / 3)) + 0.0029) * ((Qmin!Y21*ВГФ!Y21/24) ^ (2 / 3)) + 4.9766 / (Константы!Y21/ 10) + 0.15- 0.5213 / (Qmin!Y21 / 10) - 0.0659</f>
        <v>0.68198374783718019</v>
      </c>
      <c r="Z21">
        <f>(0.387231 / ((Константы!Z21 / 10) ^ (8 / 3)) + 0.0029) * ((Qmin!Z21*ВГФ!Z21/24) ^ (2 / 3)) + 4.9766 / (Константы!Z21/ 10) + 0.15- 0.5213 / (Qmin!Z21 / 10) - 0.0659</f>
        <v>0.68187894219558098</v>
      </c>
      <c r="AA21">
        <f>(0.387231 / ((Константы!AA21 / 10) ^ (8 / 3)) + 0.0029) * ((Qmin!AA21*ВГФ!AA21/24) ^ (2 / 3)) + 4.9766 / (Константы!AA21/ 10) + 0.15- 0.5213 / (Qmin!AA21 / 10) - 0.0659</f>
        <v>0.68174408467716396</v>
      </c>
      <c r="AB21">
        <f>(0.387231 / ((Константы!AB21 / 10) ^ (8 / 3)) + 0.0029) * ((Qmin!AB21*ВГФ!AB21/24) ^ (2 / 3)) + 4.9766 / (Константы!AB21/ 10) + 0.15- 0.5213 / (Qmin!AB21 / 10) - 0.0659</f>
        <v>0.68163722670874716</v>
      </c>
      <c r="AC21">
        <f>(0.387231 / ((Константы!AC21 / 10) ^ (8 / 3)) + 0.0029) * ((Qmin!AC21*ВГФ!AC21/24) ^ (2 / 3)) + 4.9766 / (Константы!AC21/ 10) + 0.15- 0.5213 / (Qmin!AC21 / 10) - 0.0659</f>
        <v>0.68152949749593805</v>
      </c>
      <c r="AD21">
        <f>(0.387231 / ((Константы!AD21 / 10) ^ (8 / 3)) + 0.0029) * ((Qmin!AD21*ВГФ!AD21/24) ^ (2 / 3)) + 4.9766 / (Константы!AD21/ 10) + 0.15- 0.5213 / (Qmin!AD21 / 10) - 0.0659</f>
        <v>0.68143167780472069</v>
      </c>
      <c r="AE21">
        <f>(0.387231 / ((Константы!AE21 / 10) ^ (8 / 3)) + 0.0029) * ((Qmin!AE21*ВГФ!AE21/24) ^ (2 / 3)) + 4.9766 / (Константы!AE21/ 10) + 0.15- 0.5213 / (Qmin!AE21 / 10) - 0.0659</f>
        <v>0.68133404284497634</v>
      </c>
      <c r="AF21">
        <f>(0.387231 / ((Константы!AF21 / 10) ^ (8 / 3)) + 0.0029) * ((Qmin!AF21*ВГФ!AF21/24) ^ (2 / 3)) + 4.9766 / (Константы!AF21/ 10) + 0.15- 0.5213 / (Qmin!AF21 / 10) - 0.0659</f>
        <v>0.68124946573476775</v>
      </c>
      <c r="AG21">
        <f>(0.387231 / ((Константы!AG21 / 10) ^ (8 / 3)) + 0.0029) * ((Qmin!AG21*ВГФ!AG21/24) ^ (2 / 3)) + 4.9766 / (Константы!AG21/ 10) + 0.15- 0.5213 / (Qmin!AG21 / 10) - 0.0659</f>
        <v>0.68114574463329969</v>
      </c>
      <c r="AH21">
        <f>(0.387231 / ((Константы!AH21 / 10) ^ (8 / 3)) + 0.0029) * ((Qmin!AH21*ВГФ!AH21/24) ^ (2 / 3)) + 4.9766 / (Константы!AH21/ 10) + 0.15- 0.5213 / (Qmin!AH21 / 10) - 0.0659</f>
        <v>0.68106495057726057</v>
      </c>
      <c r="AI21">
        <f>(0.387231 / ((Константы!AI21 / 10) ^ (8 / 3)) + 0.0029) * ((Qmin!AI21*ВГФ!AI21/24) ^ (2 / 3)) + 4.9766 / (Константы!AI21/ 10) + 0.15- 0.5213 / (Qmin!AI21 / 10) - 0.0659</f>
        <v>0.68101575532013037</v>
      </c>
      <c r="AJ21">
        <f>(0.387231 / ((Константы!AJ21 / 10) ^ (8 / 3)) + 0.0029) * ((Qmin!AJ21*ВГФ!AJ21/24) ^ (2 / 3)) + 4.9766 / (Константы!AJ21/ 10) + 0.15- 0.5213 / (Qmin!AJ21 / 10) - 0.0659</f>
        <v>0.680945923774402</v>
      </c>
      <c r="AK21">
        <f>(0.387231 / ((Константы!AK21 / 10) ^ (8 / 3)) + 0.0029) * ((Qmin!AK21*ВГФ!AK21/24) ^ (2 / 3)) + 4.9766 / (Константы!AK21/ 10) + 0.15- 0.5213 / (Qmin!AK21 / 10) - 0.0659</f>
        <v>0.68090544739428316</v>
      </c>
      <c r="AL21">
        <f>(0.387231 / ((Константы!AL21 / 10) ^ (8 / 3)) + 0.0029) * ((Qmin!AL21*ВГФ!AL21/24) ^ (2 / 3)) + 4.9766 / (Константы!AL21/ 10) + 0.15- 0.5213 / (Qmin!AL21 / 10) - 0.0659</f>
        <v>0.68087199568334766</v>
      </c>
      <c r="AM21">
        <f>(0.387231 / ((Константы!AM21 / 10) ^ (8 / 3)) + 0.0029) * ((Qmin!AM21*ВГФ!AM21/24) ^ (2 / 3)) + 4.9766 / (Константы!AM21/ 10) + 0.15- 0.5213 / (Qmin!AM21 / 10) - 0.0659</f>
        <v>0.68077569225120804</v>
      </c>
    </row>
    <row r="22" spans="1:39" x14ac:dyDescent="0.25">
      <c r="A22">
        <f t="shared" si="0"/>
        <v>119</v>
      </c>
      <c r="B22" t="s">
        <v>34</v>
      </c>
      <c r="C22">
        <f>(0.387231 / ((Константы!C22 / 10) ^ (8 / 3)) + 0.0029) * ((Qmin!C22*ВГФ!C22/24) ^ (2 / 3)) + 4.9766 / (Константы!C22/ 10) + 0.15- 0.5213 / (Qmin!C22 / 10) - 0.0659</f>
        <v>0.72848978947368426</v>
      </c>
      <c r="D22">
        <f>(0.387231 / ((Константы!D22 / 10) ^ (8 / 3)) + 0.0029) * ((Qmin!D22*ВГФ!D22/24) ^ (2 / 3)) + 4.9766 / (Константы!D22/ 10) + 0.15- 0.5213 / (Qmin!D22 / 10) - 0.0659</f>
        <v>0.72848978947368426</v>
      </c>
      <c r="E22">
        <f>(0.387231 / ((Константы!E22 / 10) ^ (8 / 3)) + 0.0029) * ((Qmin!E22*ВГФ!E22/24) ^ (2 / 3)) + 4.9766 / (Константы!E22/ 10) + 0.15- 0.5213 / (Qmin!E22 / 10) - 0.0659</f>
        <v>0.72848978947368426</v>
      </c>
      <c r="F22">
        <f>(0.387231 / ((Константы!F22 / 10) ^ (8 / 3)) + 0.0029) * ((Qmin!F22*ВГФ!F22/24) ^ (2 / 3)) + 4.9766 / (Константы!F22/ 10) + 0.15- 0.5213 / (Qmin!F22 / 10) - 0.0659</f>
        <v>0.72848978947368426</v>
      </c>
      <c r="G22">
        <f>(0.387231 / ((Константы!G22 / 10) ^ (8 / 3)) + 0.0029) * ((Qmin!G22*ВГФ!G22/24) ^ (2 / 3)) + 4.9766 / (Константы!G22/ 10) + 0.15- 0.5213 / (Qmin!G22 / 10) - 0.0659</f>
        <v>0.72848978947368426</v>
      </c>
      <c r="H22">
        <f>(0.387231 / ((Константы!H22 / 10) ^ (8 / 3)) + 0.0029) * ((Qmin!H22*ВГФ!H22/24) ^ (2 / 3)) + 4.9766 / (Константы!H22/ 10) + 0.15- 0.5213 / (Qmin!H22 / 10) - 0.0659</f>
        <v>0.72848978947368426</v>
      </c>
      <c r="I22">
        <f>(0.387231 / ((Константы!I22 / 10) ^ (8 / 3)) + 0.0029) * ((Qmin!I22*ВГФ!I22/24) ^ (2 / 3)) + 4.9766 / (Константы!I22/ 10) + 0.15- 0.5213 / (Qmin!I22 / 10) - 0.0659</f>
        <v>0.72848978947368426</v>
      </c>
      <c r="J22">
        <f>(0.387231 / ((Константы!J22 / 10) ^ (8 / 3)) + 0.0029) * ((Qmin!J22*ВГФ!J22/24) ^ (2 / 3)) + 4.9766 / (Константы!J22/ 10) + 0.15- 0.5213 / (Qmin!J22 / 10) - 0.0659</f>
        <v>0.72848978947368426</v>
      </c>
      <c r="K22">
        <f>(0.387231 / ((Константы!K22 / 10) ^ (8 / 3)) + 0.0029) * ((Qmin!K22*ВГФ!K22/24) ^ (2 / 3)) + 4.9766 / (Константы!K22/ 10) + 0.15- 0.5213 / (Qmin!K22 / 10) - 0.0659</f>
        <v>0.72848978947368426</v>
      </c>
      <c r="L22">
        <f>(0.387231 / ((Константы!L22 / 10) ^ (8 / 3)) + 0.0029) * ((Qmin!L22*ВГФ!L22/24) ^ (2 / 3)) + 4.9766 / (Константы!L22/ 10) + 0.15- 0.5213 / (Qmin!L22 / 10) - 0.0659</f>
        <v>0.72848978947368426</v>
      </c>
      <c r="M22">
        <f>(0.387231 / ((Константы!M22 / 10) ^ (8 / 3)) + 0.0029) * ((Qmin!M22*ВГФ!M22/24) ^ (2 / 3)) + 4.9766 / (Константы!M22/ 10) + 0.15- 0.5213 / (Qmin!M22 / 10) - 0.0659</f>
        <v>0.72848978947368426</v>
      </c>
      <c r="N22">
        <f>(0.387231 / ((Константы!N22 / 10) ^ (8 / 3)) + 0.0029) * ((Qmin!N22*ВГФ!N22/24) ^ (2 / 3)) + 4.9766 / (Константы!N22/ 10) + 0.15- 0.5213 / (Qmin!N22 / 10) - 0.0659</f>
        <v>0.72848978947368426</v>
      </c>
      <c r="O22">
        <f>(0.387231 / ((Константы!O22 / 10) ^ (8 / 3)) + 0.0029) * ((Qmin!O22*ВГФ!O22/24) ^ (2 / 3)) + 4.9766 / (Константы!O22/ 10) + 0.15- 0.5213 / (Qmin!O22 / 10) - 0.0659</f>
        <v>0.72848978947368426</v>
      </c>
      <c r="P22">
        <f>(0.387231 / ((Константы!P22 / 10) ^ (8 / 3)) + 0.0029) * ((Qmin!P22*ВГФ!P22/24) ^ (2 / 3)) + 4.9766 / (Константы!P22/ 10) + 0.15- 0.5213 / (Qmin!P22 / 10) - 0.0659</f>
        <v>0.72848978947368426</v>
      </c>
      <c r="Q22">
        <f>(0.387231 / ((Константы!Q22 / 10) ^ (8 / 3)) + 0.0029) * ((Qmin!Q22*ВГФ!Q22/24) ^ (2 / 3)) + 4.9766 / (Константы!Q22/ 10) + 0.15- 0.5213 / (Qmin!Q22 / 10) - 0.0659</f>
        <v>0.72848978947368426</v>
      </c>
      <c r="R22">
        <f>(0.387231 / ((Константы!R22 / 10) ^ (8 / 3)) + 0.0029) * ((Qmin!R22*ВГФ!R22/24) ^ (2 / 3)) + 4.9766 / (Константы!R22/ 10) + 0.15- 0.5213 / (Qmin!R22 / 10) - 0.0659</f>
        <v>0.72848978947368426</v>
      </c>
      <c r="S22">
        <f>(0.387231 / ((Константы!S22 / 10) ^ (8 / 3)) + 0.0029) * ((Qmin!S22*ВГФ!S22/24) ^ (2 / 3)) + 4.9766 / (Константы!S22/ 10) + 0.15- 0.5213 / (Qmin!S22 / 10) - 0.0659</f>
        <v>0.72848978947368426</v>
      </c>
      <c r="T22">
        <f>(0.387231 / ((Константы!T22 / 10) ^ (8 / 3)) + 0.0029) * ((Qmin!T22*ВГФ!T22/24) ^ (2 / 3)) + 4.9766 / (Константы!T22/ 10) + 0.15- 0.5213 / (Qmin!T22 / 10) - 0.0659</f>
        <v>0.6879441474575968</v>
      </c>
      <c r="U22">
        <f>(0.387231 / ((Константы!U22 / 10) ^ (8 / 3)) + 0.0029) * ((Qmin!U22*ВГФ!U22/24) ^ (2 / 3)) + 4.9766 / (Константы!U22/ 10) + 0.15- 0.5213 / (Qmin!U22 / 10) - 0.0659</f>
        <v>0.68749398466256217</v>
      </c>
      <c r="V22">
        <f>(0.387231 / ((Константы!V22 / 10) ^ (8 / 3)) + 0.0029) * ((Qmin!V22*ВГФ!V22/24) ^ (2 / 3)) + 4.9766 / (Константы!V22/ 10) + 0.15- 0.5213 / (Qmin!V22 / 10) - 0.0659</f>
        <v>0.6871896065490537</v>
      </c>
      <c r="W22">
        <f>(0.387231 / ((Константы!W22 / 10) ^ (8 / 3)) + 0.0029) * ((Qmin!W22*ВГФ!W22/24) ^ (2 / 3)) + 4.9766 / (Константы!W22/ 10) + 0.15- 0.5213 / (Qmin!W22 / 10) - 0.0659</f>
        <v>0.68684807013637839</v>
      </c>
      <c r="X22">
        <f>(0.387231 / ((Константы!X22 / 10) ^ (8 / 3)) + 0.0029) * ((Qmin!X22*ВГФ!X22/24) ^ (2 / 3)) + 4.9766 / (Константы!X22/ 10) + 0.15- 0.5213 / (Qmin!X22 / 10) - 0.0659</f>
        <v>0.68652085417835707</v>
      </c>
      <c r="Y22">
        <f>(0.387231 / ((Константы!Y22 / 10) ^ (8 / 3)) + 0.0029) * ((Qmin!Y22*ВГФ!Y22/24) ^ (2 / 3)) + 4.9766 / (Константы!Y22/ 10) + 0.15- 0.5213 / (Qmin!Y22 / 10) - 0.0659</f>
        <v>0.68625129211778269</v>
      </c>
      <c r="Z22">
        <f>(0.387231 / ((Константы!Z22 / 10) ^ (8 / 3)) + 0.0029) * ((Qmin!Z22*ВГФ!Z22/24) ^ (2 / 3)) + 4.9766 / (Константы!Z22/ 10) + 0.15- 0.5213 / (Qmin!Z22 / 10) - 0.0659</f>
        <v>0.68604894999055155</v>
      </c>
      <c r="AA22">
        <f>(0.387231 / ((Константы!AA22 / 10) ^ (8 / 3)) + 0.0029) * ((Qmin!AA22*ВГФ!AA22/24) ^ (2 / 3)) + 4.9766 / (Константы!AA22/ 10) + 0.15- 0.5213 / (Qmin!AA22 / 10) - 0.0659</f>
        <v>0.68596457647608777</v>
      </c>
      <c r="AB22">
        <f>(0.387231 / ((Константы!AB22 / 10) ^ (8 / 3)) + 0.0029) * ((Qmin!AB22*ВГФ!AB22/24) ^ (2 / 3)) + 4.9766 / (Константы!AB22/ 10) + 0.15- 0.5213 / (Qmin!AB22 / 10) - 0.0659</f>
        <v>0.68604602295354589</v>
      </c>
      <c r="AC22">
        <f>(0.387231 / ((Константы!AC22 / 10) ^ (8 / 3)) + 0.0029) * ((Qmin!AC22*ВГФ!AC22/24) ^ (2 / 3)) + 4.9766 / (Константы!AC22/ 10) + 0.15- 0.5213 / (Qmin!AC22 / 10) - 0.0659</f>
        <v>0.68656489885753347</v>
      </c>
      <c r="AD22">
        <f>(0.387231 / ((Константы!AD22 / 10) ^ (8 / 3)) + 0.0029) * ((Qmin!AD22*ВГФ!AD22/24) ^ (2 / 3)) + 4.9766 / (Константы!AD22/ 10) + 0.15- 0.5213 / (Qmin!AD22 / 10) - 0.0659</f>
        <v>0.68772970753560891</v>
      </c>
      <c r="AE22">
        <f>(0.387231 / ((Константы!AE22 / 10) ^ (8 / 3)) + 0.0029) * ((Qmin!AE22*ВГФ!AE22/24) ^ (2 / 3)) + 4.9766 / (Константы!AE22/ 10) + 0.15- 0.5213 / (Qmin!AE22 / 10) - 0.0659</f>
        <v>0.69029282777057455</v>
      </c>
      <c r="AF22">
        <f>(0.387231 / ((Константы!AF22 / 10) ^ (8 / 3)) + 0.0029) * ((Qmin!AF22*ВГФ!AF22/24) ^ (2 / 3)) + 4.9766 / (Константы!AF22/ 10) + 0.15- 0.5213 / (Qmin!AF22 / 10) - 0.0659</f>
        <v>0.69652950485372345</v>
      </c>
      <c r="AG22">
        <f>(0.387231 / ((Константы!AG22 / 10) ^ (8 / 3)) + 0.0029) * ((Qmin!AG22*ВГФ!AG22/24) ^ (2 / 3)) + 4.9766 / (Константы!AG22/ 10) + 0.15- 0.5213 / (Qmin!AG22 / 10) - 0.0659</f>
        <v>0.70641586456982164</v>
      </c>
      <c r="AH22">
        <f>(0.387231 / ((Константы!AH22 / 10) ^ (8 / 3)) + 0.0029) * ((Qmin!AH22*ВГФ!AH22/24) ^ (2 / 3)) + 4.9766 / (Константы!AH22/ 10) + 0.15- 0.5213 / (Qmin!AH22 / 10) - 0.0659</f>
        <v>0.72910997015024537</v>
      </c>
      <c r="AI22">
        <f>(0.387231 / ((Константы!AI22 / 10) ^ (8 / 3)) + 0.0029) * ((Qmin!AI22*ВГФ!AI22/24) ^ (2 / 3)) + 4.9766 / (Константы!AI22/ 10) + 0.15- 0.5213 / (Qmin!AI22 / 10) - 0.0659</f>
        <v>0.78872327631411776</v>
      </c>
      <c r="AJ22">
        <f>(0.387231 / ((Константы!AJ22 / 10) ^ (8 / 3)) + 0.0029) * ((Qmin!AJ22*ВГФ!AJ22/24) ^ (2 / 3)) + 4.9766 / (Константы!AJ22/ 10) + 0.15- 0.5213 / (Qmin!AJ22 / 10) - 0.0659</f>
        <v>0.85243433193513296</v>
      </c>
      <c r="AK22">
        <f>(0.387231 / ((Константы!AK22 / 10) ^ (8 / 3)) + 0.0029) * ((Qmin!AK22*ВГФ!AK22/24) ^ (2 / 3)) + 4.9766 / (Константы!AK22/ 10) + 0.15- 0.5213 / (Qmin!AK22 / 10) - 0.0659</f>
        <v>0.87224859068713778</v>
      </c>
      <c r="AL22">
        <f>(0.387231 / ((Константы!AL22 / 10) ^ (8 / 3)) + 0.0029) * ((Qmin!AL22*ВГФ!AL22/24) ^ (2 / 3)) + 4.9766 / (Константы!AL22/ 10) + 0.15- 0.5213 / (Qmin!AL22 / 10) - 0.0659</f>
        <v>0.88860000797166416</v>
      </c>
      <c r="AM22">
        <f>(0.387231 / ((Константы!AM22 / 10) ^ (8 / 3)) + 0.0029) * ((Qmin!AM22*ВГФ!AM22/24) ^ (2 / 3)) + 4.9766 / (Константы!AM22/ 10) + 0.15- 0.5213 / (Qmin!AM22 / 10) - 0.0659</f>
        <v>0.9013576731553915</v>
      </c>
    </row>
    <row r="23" spans="1:39" x14ac:dyDescent="0.25">
      <c r="A23">
        <f t="shared" si="0"/>
        <v>120</v>
      </c>
      <c r="B23" t="s">
        <v>34</v>
      </c>
      <c r="C23" t="e">
        <f>(0.387231 / ((Константы!C23 / 10) ^ (8 / 3)) + 0.0029) * ((Qmin!C23*ВГФ!C23/24) ^ (2 / 3)) + 4.9766 / (Константы!C23/ 10) + 0.15- 0.5213 / (Qmin!C23 / 10) - 0.0659</f>
        <v>#DIV/0!</v>
      </c>
      <c r="D23" t="e">
        <f>(0.387231 / ((Константы!D23 / 10) ^ (8 / 3)) + 0.0029) * ((Qmin!D23*ВГФ!D23/24) ^ (2 / 3)) + 4.9766 / (Константы!D23/ 10) + 0.15- 0.5213 / (Qmin!D23 / 10) - 0.0659</f>
        <v>#DIV/0!</v>
      </c>
      <c r="E23" t="e">
        <f>(0.387231 / ((Константы!E23 / 10) ^ (8 / 3)) + 0.0029) * ((Qmin!E23*ВГФ!E23/24) ^ (2 / 3)) + 4.9766 / (Константы!E23/ 10) + 0.15- 0.5213 / (Qmin!E23 / 10) - 0.0659</f>
        <v>#DIV/0!</v>
      </c>
      <c r="F23" t="e">
        <f>(0.387231 / ((Константы!F23 / 10) ^ (8 / 3)) + 0.0029) * ((Qmin!F23*ВГФ!F23/24) ^ (2 / 3)) + 4.9766 / (Константы!F23/ 10) + 0.15- 0.5213 / (Qmin!F23 / 10) - 0.0659</f>
        <v>#DIV/0!</v>
      </c>
      <c r="G23" t="e">
        <f>(0.387231 / ((Константы!G23 / 10) ^ (8 / 3)) + 0.0029) * ((Qmin!G23*ВГФ!G23/24) ^ (2 / 3)) + 4.9766 / (Константы!G23/ 10) + 0.15- 0.5213 / (Qmin!G23 / 10) - 0.0659</f>
        <v>#DIV/0!</v>
      </c>
      <c r="H23" t="e">
        <f>(0.387231 / ((Константы!H23 / 10) ^ (8 / 3)) + 0.0029) * ((Qmin!H23*ВГФ!H23/24) ^ (2 / 3)) + 4.9766 / (Константы!H23/ 10) + 0.15- 0.5213 / (Qmin!H23 / 10) - 0.0659</f>
        <v>#DIV/0!</v>
      </c>
      <c r="I23" t="e">
        <f>(0.387231 / ((Константы!I23 / 10) ^ (8 / 3)) + 0.0029) * ((Qmin!I23*ВГФ!I23/24) ^ (2 / 3)) + 4.9766 / (Константы!I23/ 10) + 0.15- 0.5213 / (Qmin!I23 / 10) - 0.0659</f>
        <v>#DIV/0!</v>
      </c>
      <c r="J23" t="e">
        <f>(0.387231 / ((Константы!J23 / 10) ^ (8 / 3)) + 0.0029) * ((Qmin!J23*ВГФ!J23/24) ^ (2 / 3)) + 4.9766 / (Константы!J23/ 10) + 0.15- 0.5213 / (Qmin!J23 / 10) - 0.0659</f>
        <v>#DIV/0!</v>
      </c>
      <c r="K23" t="e">
        <f>(0.387231 / ((Константы!K23 / 10) ^ (8 / 3)) + 0.0029) * ((Qmin!K23*ВГФ!K23/24) ^ (2 / 3)) + 4.9766 / (Константы!K23/ 10) + 0.15- 0.5213 / (Qmin!K23 / 10) - 0.0659</f>
        <v>#DIV/0!</v>
      </c>
      <c r="L23" t="e">
        <f>(0.387231 / ((Константы!L23 / 10) ^ (8 / 3)) + 0.0029) * ((Qmin!L23*ВГФ!L23/24) ^ (2 / 3)) + 4.9766 / (Константы!L23/ 10) + 0.15- 0.5213 / (Qmin!L23 / 10) - 0.0659</f>
        <v>#DIV/0!</v>
      </c>
      <c r="M23" t="e">
        <f>(0.387231 / ((Константы!M23 / 10) ^ (8 / 3)) + 0.0029) * ((Qmin!M23*ВГФ!M23/24) ^ (2 / 3)) + 4.9766 / (Константы!M23/ 10) + 0.15- 0.5213 / (Qmin!M23 / 10) - 0.0659</f>
        <v>#DIV/0!</v>
      </c>
      <c r="N23" t="e">
        <f>(0.387231 / ((Константы!N23 / 10) ^ (8 / 3)) + 0.0029) * ((Qmin!N23*ВГФ!N23/24) ^ (2 / 3)) + 4.9766 / (Константы!N23/ 10) + 0.15- 0.5213 / (Qmin!N23 / 10) - 0.0659</f>
        <v>#DIV/0!</v>
      </c>
      <c r="O23" t="e">
        <f>(0.387231 / ((Константы!O23 / 10) ^ (8 / 3)) + 0.0029) * ((Qmin!O23*ВГФ!O23/24) ^ (2 / 3)) + 4.9766 / (Константы!O23/ 10) + 0.15- 0.5213 / (Qmin!O23 / 10) - 0.0659</f>
        <v>#DIV/0!</v>
      </c>
      <c r="P23" t="e">
        <f>(0.387231 / ((Константы!P23 / 10) ^ (8 / 3)) + 0.0029) * ((Qmin!P23*ВГФ!P23/24) ^ (2 / 3)) + 4.9766 / (Константы!P23/ 10) + 0.15- 0.5213 / (Qmin!P23 / 10) - 0.0659</f>
        <v>#DIV/0!</v>
      </c>
      <c r="Q23" t="e">
        <f>(0.387231 / ((Константы!Q23 / 10) ^ (8 / 3)) + 0.0029) * ((Qmin!Q23*ВГФ!Q23/24) ^ (2 / 3)) + 4.9766 / (Константы!Q23/ 10) + 0.15- 0.5213 / (Qmin!Q23 / 10) - 0.0659</f>
        <v>#DIV/0!</v>
      </c>
      <c r="R23" t="e">
        <f>(0.387231 / ((Константы!R23 / 10) ^ (8 / 3)) + 0.0029) * ((Qmin!R23*ВГФ!R23/24) ^ (2 / 3)) + 4.9766 / (Константы!R23/ 10) + 0.15- 0.5213 / (Qmin!R23 / 10) - 0.0659</f>
        <v>#DIV/0!</v>
      </c>
      <c r="S23" t="e">
        <f>(0.387231 / ((Константы!S23 / 10) ^ (8 / 3)) + 0.0029) * ((Qmin!S23*ВГФ!S23/24) ^ (2 / 3)) + 4.9766 / (Константы!S23/ 10) + 0.15- 0.5213 / (Qmin!S23 / 10) - 0.0659</f>
        <v>#DIV/0!</v>
      </c>
      <c r="T23" t="e">
        <f>(0.387231 / ((Константы!T23 / 10) ^ (8 / 3)) + 0.0029) * ((Qmin!T23*ВГФ!T23/24) ^ (2 / 3)) + 4.9766 / (Константы!T23/ 10) + 0.15- 0.5213 / (Qmin!T23 / 10) - 0.0659</f>
        <v>#DIV/0!</v>
      </c>
      <c r="U23" t="e">
        <f>(0.387231 / ((Константы!U23 / 10) ^ (8 / 3)) + 0.0029) * ((Qmin!U23*ВГФ!U23/24) ^ (2 / 3)) + 4.9766 / (Константы!U23/ 10) + 0.15- 0.5213 / (Qmin!U23 / 10) - 0.0659</f>
        <v>#DIV/0!</v>
      </c>
      <c r="V23" t="e">
        <f>(0.387231 / ((Константы!V23 / 10) ^ (8 / 3)) + 0.0029) * ((Qmin!V23*ВГФ!V23/24) ^ (2 / 3)) + 4.9766 / (Константы!V23/ 10) + 0.15- 0.5213 / (Qmin!V23 / 10) - 0.0659</f>
        <v>#DIV/0!</v>
      </c>
      <c r="W23" t="e">
        <f>(0.387231 / ((Константы!W23 / 10) ^ (8 / 3)) + 0.0029) * ((Qmin!W23*ВГФ!W23/24) ^ (2 / 3)) + 4.9766 / (Константы!W23/ 10) + 0.15- 0.5213 / (Qmin!W23 / 10) - 0.0659</f>
        <v>#DIV/0!</v>
      </c>
      <c r="X23" t="e">
        <f>(0.387231 / ((Константы!X23 / 10) ^ (8 / 3)) + 0.0029) * ((Qmin!X23*ВГФ!X23/24) ^ (2 / 3)) + 4.9766 / (Константы!X23/ 10) + 0.15- 0.5213 / (Qmin!X23 / 10) - 0.0659</f>
        <v>#DIV/0!</v>
      </c>
      <c r="Y23" t="e">
        <f>(0.387231 / ((Константы!Y23 / 10) ^ (8 / 3)) + 0.0029) * ((Qmin!Y23*ВГФ!Y23/24) ^ (2 / 3)) + 4.9766 / (Константы!Y23/ 10) + 0.15- 0.5213 / (Qmin!Y23 / 10) - 0.0659</f>
        <v>#DIV/0!</v>
      </c>
      <c r="Z23" t="e">
        <f>(0.387231 / ((Константы!Z23 / 10) ^ (8 / 3)) + 0.0029) * ((Qmin!Z23*ВГФ!Z23/24) ^ (2 / 3)) + 4.9766 / (Константы!Z23/ 10) + 0.15- 0.5213 / (Qmin!Z23 / 10) - 0.0659</f>
        <v>#DIV/0!</v>
      </c>
      <c r="AA23" t="e">
        <f>(0.387231 / ((Константы!AA23 / 10) ^ (8 / 3)) + 0.0029) * ((Qmin!AA23*ВГФ!AA23/24) ^ (2 / 3)) + 4.9766 / (Константы!AA23/ 10) + 0.15- 0.5213 / (Qmin!AA23 / 10) - 0.0659</f>
        <v>#DIV/0!</v>
      </c>
      <c r="AB23" t="e">
        <f>(0.387231 / ((Константы!AB23 / 10) ^ (8 / 3)) + 0.0029) * ((Qmin!AB23*ВГФ!AB23/24) ^ (2 / 3)) + 4.9766 / (Константы!AB23/ 10) + 0.15- 0.5213 / (Qmin!AB23 / 10) - 0.0659</f>
        <v>#DIV/0!</v>
      </c>
      <c r="AC23" t="e">
        <f>(0.387231 / ((Константы!AC23 / 10) ^ (8 / 3)) + 0.0029) * ((Qmin!AC23*ВГФ!AC23/24) ^ (2 / 3)) + 4.9766 / (Константы!AC23/ 10) + 0.15- 0.5213 / (Qmin!AC23 / 10) - 0.0659</f>
        <v>#DIV/0!</v>
      </c>
      <c r="AD23" t="e">
        <f>(0.387231 / ((Константы!AD23 / 10) ^ (8 / 3)) + 0.0029) * ((Qmin!AD23*ВГФ!AD23/24) ^ (2 / 3)) + 4.9766 / (Константы!AD23/ 10) + 0.15- 0.5213 / (Qmin!AD23 / 10) - 0.0659</f>
        <v>#DIV/0!</v>
      </c>
      <c r="AE23" t="e">
        <f>(0.387231 / ((Константы!AE23 / 10) ^ (8 / 3)) + 0.0029) * ((Qmin!AE23*ВГФ!AE23/24) ^ (2 / 3)) + 4.9766 / (Константы!AE23/ 10) + 0.15- 0.5213 / (Qmin!AE23 / 10) - 0.0659</f>
        <v>#DIV/0!</v>
      </c>
      <c r="AF23" t="e">
        <f>(0.387231 / ((Константы!AF23 / 10) ^ (8 / 3)) + 0.0029) * ((Qmin!AF23*ВГФ!AF23/24) ^ (2 / 3)) + 4.9766 / (Константы!AF23/ 10) + 0.15- 0.5213 / (Qmin!AF23 / 10) - 0.0659</f>
        <v>#DIV/0!</v>
      </c>
      <c r="AG23" t="e">
        <f>(0.387231 / ((Константы!AG23 / 10) ^ (8 / 3)) + 0.0029) * ((Qmin!AG23*ВГФ!AG23/24) ^ (2 / 3)) + 4.9766 / (Константы!AG23/ 10) + 0.15- 0.5213 / (Qmin!AG23 / 10) - 0.0659</f>
        <v>#DIV/0!</v>
      </c>
      <c r="AH23" t="e">
        <f>(0.387231 / ((Константы!AH23 / 10) ^ (8 / 3)) + 0.0029) * ((Qmin!AH23*ВГФ!AH23/24) ^ (2 / 3)) + 4.9766 / (Константы!AH23/ 10) + 0.15- 0.5213 / (Qmin!AH23 / 10) - 0.0659</f>
        <v>#DIV/0!</v>
      </c>
      <c r="AI23" t="e">
        <f>(0.387231 / ((Константы!AI23 / 10) ^ (8 / 3)) + 0.0029) * ((Qmin!AI23*ВГФ!AI23/24) ^ (2 / 3)) + 4.9766 / (Константы!AI23/ 10) + 0.15- 0.5213 / (Qmin!AI23 / 10) - 0.0659</f>
        <v>#DIV/0!</v>
      </c>
      <c r="AJ23" t="e">
        <f>(0.387231 / ((Константы!AJ23 / 10) ^ (8 / 3)) + 0.0029) * ((Qmin!AJ23*ВГФ!AJ23/24) ^ (2 / 3)) + 4.9766 / (Константы!AJ23/ 10) + 0.15- 0.5213 / (Qmin!AJ23 / 10) - 0.0659</f>
        <v>#DIV/0!</v>
      </c>
      <c r="AK23" t="e">
        <f>(0.387231 / ((Константы!AK23 / 10) ^ (8 / 3)) + 0.0029) * ((Qmin!AK23*ВГФ!AK23/24) ^ (2 / 3)) + 4.9766 / (Константы!AK23/ 10) + 0.15- 0.5213 / (Qmin!AK23 / 10) - 0.0659</f>
        <v>#DIV/0!</v>
      </c>
      <c r="AL23" t="e">
        <f>(0.387231 / ((Константы!AL23 / 10) ^ (8 / 3)) + 0.0029) * ((Qmin!AL23*ВГФ!AL23/24) ^ (2 / 3)) + 4.9766 / (Константы!AL23/ 10) + 0.15- 0.5213 / (Qmin!AL23 / 10) - 0.0659</f>
        <v>#DIV/0!</v>
      </c>
      <c r="AM23" t="e">
        <f>(0.387231 / ((Константы!AM23 / 10) ^ (8 / 3)) + 0.0029) * ((Qmin!AM23*ВГФ!AM23/24) ^ (2 / 3)) + 4.9766 / (Константы!AM23/ 10) + 0.15- 0.5213 / (Qmin!AM23 / 10) - 0.0659</f>
        <v>#DIV/0!</v>
      </c>
    </row>
    <row r="24" spans="1:39" x14ac:dyDescent="0.25">
      <c r="A24">
        <f t="shared" si="0"/>
        <v>121</v>
      </c>
      <c r="B24" t="s">
        <v>34</v>
      </c>
      <c r="C24" t="e">
        <f>(0.387231 / ((Константы!C24 / 10) ^ (8 / 3)) + 0.0029) * ((Qmin!C24*ВГФ!C24/24) ^ (2 / 3)) + 4.9766 / (Константы!C24/ 10) + 0.15- 0.5213 / (Qmin!C24 / 10) - 0.0659</f>
        <v>#DIV/0!</v>
      </c>
      <c r="D24" t="e">
        <f>(0.387231 / ((Константы!D24 / 10) ^ (8 / 3)) + 0.0029) * ((Qmin!D24*ВГФ!D24/24) ^ (2 / 3)) + 4.9766 / (Константы!D24/ 10) + 0.15- 0.5213 / (Qmin!D24 / 10) - 0.0659</f>
        <v>#DIV/0!</v>
      </c>
      <c r="E24" t="e">
        <f>(0.387231 / ((Константы!E24 / 10) ^ (8 / 3)) + 0.0029) * ((Qmin!E24*ВГФ!E24/24) ^ (2 / 3)) + 4.9766 / (Константы!E24/ 10) + 0.15- 0.5213 / (Qmin!E24 / 10) - 0.0659</f>
        <v>#DIV/0!</v>
      </c>
      <c r="F24" t="e">
        <f>(0.387231 / ((Константы!F24 / 10) ^ (8 / 3)) + 0.0029) * ((Qmin!F24*ВГФ!F24/24) ^ (2 / 3)) + 4.9766 / (Константы!F24/ 10) + 0.15- 0.5213 / (Qmin!F24 / 10) - 0.0659</f>
        <v>#DIV/0!</v>
      </c>
      <c r="G24" t="e">
        <f>(0.387231 / ((Константы!G24 / 10) ^ (8 / 3)) + 0.0029) * ((Qmin!G24*ВГФ!G24/24) ^ (2 / 3)) + 4.9766 / (Константы!G24/ 10) + 0.15- 0.5213 / (Qmin!G24 / 10) - 0.0659</f>
        <v>#DIV/0!</v>
      </c>
      <c r="H24" t="e">
        <f>(0.387231 / ((Константы!H24 / 10) ^ (8 / 3)) + 0.0029) * ((Qmin!H24*ВГФ!H24/24) ^ (2 / 3)) + 4.9766 / (Константы!H24/ 10) + 0.15- 0.5213 / (Qmin!H24 / 10) - 0.0659</f>
        <v>#DIV/0!</v>
      </c>
      <c r="I24" t="e">
        <f>(0.387231 / ((Константы!I24 / 10) ^ (8 / 3)) + 0.0029) * ((Qmin!I24*ВГФ!I24/24) ^ (2 / 3)) + 4.9766 / (Константы!I24/ 10) + 0.15- 0.5213 / (Qmin!I24 / 10) - 0.0659</f>
        <v>#DIV/0!</v>
      </c>
      <c r="J24" t="e">
        <f>(0.387231 / ((Константы!J24 / 10) ^ (8 / 3)) + 0.0029) * ((Qmin!J24*ВГФ!J24/24) ^ (2 / 3)) + 4.9766 / (Константы!J24/ 10) + 0.15- 0.5213 / (Qmin!J24 / 10) - 0.0659</f>
        <v>#DIV/0!</v>
      </c>
      <c r="K24" t="e">
        <f>(0.387231 / ((Константы!K24 / 10) ^ (8 / 3)) + 0.0029) * ((Qmin!K24*ВГФ!K24/24) ^ (2 / 3)) + 4.9766 / (Константы!K24/ 10) + 0.15- 0.5213 / (Qmin!K24 / 10) - 0.0659</f>
        <v>#DIV/0!</v>
      </c>
      <c r="L24" t="e">
        <f>(0.387231 / ((Константы!L24 / 10) ^ (8 / 3)) + 0.0029) * ((Qmin!L24*ВГФ!L24/24) ^ (2 / 3)) + 4.9766 / (Константы!L24/ 10) + 0.15- 0.5213 / (Qmin!L24 / 10) - 0.0659</f>
        <v>#DIV/0!</v>
      </c>
      <c r="M24" t="e">
        <f>(0.387231 / ((Константы!M24 / 10) ^ (8 / 3)) + 0.0029) * ((Qmin!M24*ВГФ!M24/24) ^ (2 / 3)) + 4.9766 / (Константы!M24/ 10) + 0.15- 0.5213 / (Qmin!M24 / 10) - 0.0659</f>
        <v>#DIV/0!</v>
      </c>
      <c r="N24" t="e">
        <f>(0.387231 / ((Константы!N24 / 10) ^ (8 / 3)) + 0.0029) * ((Qmin!N24*ВГФ!N24/24) ^ (2 / 3)) + 4.9766 / (Константы!N24/ 10) + 0.15- 0.5213 / (Qmin!N24 / 10) - 0.0659</f>
        <v>#DIV/0!</v>
      </c>
      <c r="O24" t="e">
        <f>(0.387231 / ((Константы!O24 / 10) ^ (8 / 3)) + 0.0029) * ((Qmin!O24*ВГФ!O24/24) ^ (2 / 3)) + 4.9766 / (Константы!O24/ 10) + 0.15- 0.5213 / (Qmin!O24 / 10) - 0.0659</f>
        <v>#DIV/0!</v>
      </c>
      <c r="P24" t="e">
        <f>(0.387231 / ((Константы!P24 / 10) ^ (8 / 3)) + 0.0029) * ((Qmin!P24*ВГФ!P24/24) ^ (2 / 3)) + 4.9766 / (Константы!P24/ 10) + 0.15- 0.5213 / (Qmin!P24 / 10) - 0.0659</f>
        <v>#DIV/0!</v>
      </c>
      <c r="Q24" t="e">
        <f>(0.387231 / ((Константы!Q24 / 10) ^ (8 / 3)) + 0.0029) * ((Qmin!Q24*ВГФ!Q24/24) ^ (2 / 3)) + 4.9766 / (Константы!Q24/ 10) + 0.15- 0.5213 / (Qmin!Q24 / 10) - 0.0659</f>
        <v>#DIV/0!</v>
      </c>
      <c r="R24" t="e">
        <f>(0.387231 / ((Константы!R24 / 10) ^ (8 / 3)) + 0.0029) * ((Qmin!R24*ВГФ!R24/24) ^ (2 / 3)) + 4.9766 / (Константы!R24/ 10) + 0.15- 0.5213 / (Qmin!R24 / 10) - 0.0659</f>
        <v>#DIV/0!</v>
      </c>
      <c r="S24" t="e">
        <f>(0.387231 / ((Константы!S24 / 10) ^ (8 / 3)) + 0.0029) * ((Qmin!S24*ВГФ!S24/24) ^ (2 / 3)) + 4.9766 / (Константы!S24/ 10) + 0.15- 0.5213 / (Qmin!S24 / 10) - 0.0659</f>
        <v>#DIV/0!</v>
      </c>
      <c r="T24" t="e">
        <f>(0.387231 / ((Константы!T24 / 10) ^ (8 / 3)) + 0.0029) * ((Qmin!T24*ВГФ!T24/24) ^ (2 / 3)) + 4.9766 / (Константы!T24/ 10) + 0.15- 0.5213 / (Qmin!T24 / 10) - 0.0659</f>
        <v>#DIV/0!</v>
      </c>
      <c r="U24" t="e">
        <f>(0.387231 / ((Константы!U24 / 10) ^ (8 / 3)) + 0.0029) * ((Qmin!U24*ВГФ!U24/24) ^ (2 / 3)) + 4.9766 / (Константы!U24/ 10) + 0.15- 0.5213 / (Qmin!U24 / 10) - 0.0659</f>
        <v>#DIV/0!</v>
      </c>
      <c r="V24" t="e">
        <f>(0.387231 / ((Константы!V24 / 10) ^ (8 / 3)) + 0.0029) * ((Qmin!V24*ВГФ!V24/24) ^ (2 / 3)) + 4.9766 / (Константы!V24/ 10) + 0.15- 0.5213 / (Qmin!V24 / 10) - 0.0659</f>
        <v>#DIV/0!</v>
      </c>
      <c r="W24" t="e">
        <f>(0.387231 / ((Константы!W24 / 10) ^ (8 / 3)) + 0.0029) * ((Qmin!W24*ВГФ!W24/24) ^ (2 / 3)) + 4.9766 / (Константы!W24/ 10) + 0.15- 0.5213 / (Qmin!W24 / 10) - 0.0659</f>
        <v>#DIV/0!</v>
      </c>
      <c r="X24" t="e">
        <f>(0.387231 / ((Константы!X24 / 10) ^ (8 / 3)) + 0.0029) * ((Qmin!X24*ВГФ!X24/24) ^ (2 / 3)) + 4.9766 / (Константы!X24/ 10) + 0.15- 0.5213 / (Qmin!X24 / 10) - 0.0659</f>
        <v>#DIV/0!</v>
      </c>
      <c r="Y24" t="e">
        <f>(0.387231 / ((Константы!Y24 / 10) ^ (8 / 3)) + 0.0029) * ((Qmin!Y24*ВГФ!Y24/24) ^ (2 / 3)) + 4.9766 / (Константы!Y24/ 10) + 0.15- 0.5213 / (Qmin!Y24 / 10) - 0.0659</f>
        <v>#DIV/0!</v>
      </c>
      <c r="Z24" t="e">
        <f>(0.387231 / ((Константы!Z24 / 10) ^ (8 / 3)) + 0.0029) * ((Qmin!Z24*ВГФ!Z24/24) ^ (2 / 3)) + 4.9766 / (Константы!Z24/ 10) + 0.15- 0.5213 / (Qmin!Z24 / 10) - 0.0659</f>
        <v>#DIV/0!</v>
      </c>
      <c r="AA24" t="e">
        <f>(0.387231 / ((Константы!AA24 / 10) ^ (8 / 3)) + 0.0029) * ((Qmin!AA24*ВГФ!AA24/24) ^ (2 / 3)) + 4.9766 / (Константы!AA24/ 10) + 0.15- 0.5213 / (Qmin!AA24 / 10) - 0.0659</f>
        <v>#DIV/0!</v>
      </c>
      <c r="AB24" t="e">
        <f>(0.387231 / ((Константы!AB24 / 10) ^ (8 / 3)) + 0.0029) * ((Qmin!AB24*ВГФ!AB24/24) ^ (2 / 3)) + 4.9766 / (Константы!AB24/ 10) + 0.15- 0.5213 / (Qmin!AB24 / 10) - 0.0659</f>
        <v>#DIV/0!</v>
      </c>
      <c r="AC24" t="e">
        <f>(0.387231 / ((Константы!AC24 / 10) ^ (8 / 3)) + 0.0029) * ((Qmin!AC24*ВГФ!AC24/24) ^ (2 / 3)) + 4.9766 / (Константы!AC24/ 10) + 0.15- 0.5213 / (Qmin!AC24 / 10) - 0.0659</f>
        <v>#DIV/0!</v>
      </c>
      <c r="AD24" t="e">
        <f>(0.387231 / ((Константы!AD24 / 10) ^ (8 / 3)) + 0.0029) * ((Qmin!AD24*ВГФ!AD24/24) ^ (2 / 3)) + 4.9766 / (Константы!AD24/ 10) + 0.15- 0.5213 / (Qmin!AD24 / 10) - 0.0659</f>
        <v>#DIV/0!</v>
      </c>
      <c r="AE24" t="e">
        <f>(0.387231 / ((Константы!AE24 / 10) ^ (8 / 3)) + 0.0029) * ((Qmin!AE24*ВГФ!AE24/24) ^ (2 / 3)) + 4.9766 / (Константы!AE24/ 10) + 0.15- 0.5213 / (Qmin!AE24 / 10) - 0.0659</f>
        <v>#DIV/0!</v>
      </c>
      <c r="AF24" t="e">
        <f>(0.387231 / ((Константы!AF24 / 10) ^ (8 / 3)) + 0.0029) * ((Qmin!AF24*ВГФ!AF24/24) ^ (2 / 3)) + 4.9766 / (Константы!AF24/ 10) + 0.15- 0.5213 / (Qmin!AF24 / 10) - 0.0659</f>
        <v>#DIV/0!</v>
      </c>
      <c r="AG24" t="e">
        <f>(0.387231 / ((Константы!AG24 / 10) ^ (8 / 3)) + 0.0029) * ((Qmin!AG24*ВГФ!AG24/24) ^ (2 / 3)) + 4.9766 / (Константы!AG24/ 10) + 0.15- 0.5213 / (Qmin!AG24 / 10) - 0.0659</f>
        <v>#DIV/0!</v>
      </c>
      <c r="AH24" t="e">
        <f>(0.387231 / ((Константы!AH24 / 10) ^ (8 / 3)) + 0.0029) * ((Qmin!AH24*ВГФ!AH24/24) ^ (2 / 3)) + 4.9766 / (Константы!AH24/ 10) + 0.15- 0.5213 / (Qmin!AH24 / 10) - 0.0659</f>
        <v>#DIV/0!</v>
      </c>
      <c r="AI24" t="e">
        <f>(0.387231 / ((Константы!AI24 / 10) ^ (8 / 3)) + 0.0029) * ((Qmin!AI24*ВГФ!AI24/24) ^ (2 / 3)) + 4.9766 / (Константы!AI24/ 10) + 0.15- 0.5213 / (Qmin!AI24 / 10) - 0.0659</f>
        <v>#DIV/0!</v>
      </c>
      <c r="AJ24" t="e">
        <f>(0.387231 / ((Константы!AJ24 / 10) ^ (8 / 3)) + 0.0029) * ((Qmin!AJ24*ВГФ!AJ24/24) ^ (2 / 3)) + 4.9766 / (Константы!AJ24/ 10) + 0.15- 0.5213 / (Qmin!AJ24 / 10) - 0.0659</f>
        <v>#DIV/0!</v>
      </c>
      <c r="AK24" t="e">
        <f>(0.387231 / ((Константы!AK24 / 10) ^ (8 / 3)) + 0.0029) * ((Qmin!AK24*ВГФ!AK24/24) ^ (2 / 3)) + 4.9766 / (Константы!AK24/ 10) + 0.15- 0.5213 / (Qmin!AK24 / 10) - 0.0659</f>
        <v>#DIV/0!</v>
      </c>
      <c r="AL24" t="e">
        <f>(0.387231 / ((Константы!AL24 / 10) ^ (8 / 3)) + 0.0029) * ((Qmin!AL24*ВГФ!AL24/24) ^ (2 / 3)) + 4.9766 / (Константы!AL24/ 10) + 0.15- 0.5213 / (Qmin!AL24 / 10) - 0.0659</f>
        <v>#DIV/0!</v>
      </c>
      <c r="AM24" t="e">
        <f>(0.387231 / ((Константы!AM24 / 10) ^ (8 / 3)) + 0.0029) * ((Qmin!AM24*ВГФ!AM24/24) ^ (2 / 3)) + 4.9766 / (Константы!AM24/ 10) + 0.15- 0.5213 / (Qmin!AM24 / 10) - 0.0659</f>
        <v>#DIV/0!</v>
      </c>
    </row>
    <row r="25" spans="1:39" x14ac:dyDescent="0.25">
      <c r="A25">
        <f t="shared" si="0"/>
        <v>122</v>
      </c>
      <c r="B25" t="s">
        <v>34</v>
      </c>
      <c r="C25" t="e">
        <f>(0.387231 / ((Константы!C25 / 10) ^ (8 / 3)) + 0.0029) * ((Qmin!C25*ВГФ!C25/24) ^ (2 / 3)) + 4.9766 / (Константы!C25/ 10) + 0.15- 0.5213 / (Qmin!C25 / 10) - 0.0659</f>
        <v>#DIV/0!</v>
      </c>
      <c r="D25" t="e">
        <f>(0.387231 / ((Константы!D25 / 10) ^ (8 / 3)) + 0.0029) * ((Qmin!D25*ВГФ!D25/24) ^ (2 / 3)) + 4.9766 / (Константы!D25/ 10) + 0.15- 0.5213 / (Qmin!D25 / 10) - 0.0659</f>
        <v>#DIV/0!</v>
      </c>
      <c r="E25" t="e">
        <f>(0.387231 / ((Константы!E25 / 10) ^ (8 / 3)) + 0.0029) * ((Qmin!E25*ВГФ!E25/24) ^ (2 / 3)) + 4.9766 / (Константы!E25/ 10) + 0.15- 0.5213 / (Qmin!E25 / 10) - 0.0659</f>
        <v>#DIV/0!</v>
      </c>
      <c r="F25" t="e">
        <f>(0.387231 / ((Константы!F25 / 10) ^ (8 / 3)) + 0.0029) * ((Qmin!F25*ВГФ!F25/24) ^ (2 / 3)) + 4.9766 / (Константы!F25/ 10) + 0.15- 0.5213 / (Qmin!F25 / 10) - 0.0659</f>
        <v>#DIV/0!</v>
      </c>
      <c r="G25" t="e">
        <f>(0.387231 / ((Константы!G25 / 10) ^ (8 / 3)) + 0.0029) * ((Qmin!G25*ВГФ!G25/24) ^ (2 / 3)) + 4.9766 / (Константы!G25/ 10) + 0.15- 0.5213 / (Qmin!G25 / 10) - 0.0659</f>
        <v>#DIV/0!</v>
      </c>
      <c r="H25" t="e">
        <f>(0.387231 / ((Константы!H25 / 10) ^ (8 / 3)) + 0.0029) * ((Qmin!H25*ВГФ!H25/24) ^ (2 / 3)) + 4.9766 / (Константы!H25/ 10) + 0.15- 0.5213 / (Qmin!H25 / 10) - 0.0659</f>
        <v>#DIV/0!</v>
      </c>
      <c r="I25" t="e">
        <f>(0.387231 / ((Константы!I25 / 10) ^ (8 / 3)) + 0.0029) * ((Qmin!I25*ВГФ!I25/24) ^ (2 / 3)) + 4.9766 / (Константы!I25/ 10) + 0.15- 0.5213 / (Qmin!I25 / 10) - 0.0659</f>
        <v>#DIV/0!</v>
      </c>
      <c r="J25" t="e">
        <f>(0.387231 / ((Константы!J25 / 10) ^ (8 / 3)) + 0.0029) * ((Qmin!J25*ВГФ!J25/24) ^ (2 / 3)) + 4.9766 / (Константы!J25/ 10) + 0.15- 0.5213 / (Qmin!J25 / 10) - 0.0659</f>
        <v>#DIV/0!</v>
      </c>
      <c r="K25" t="e">
        <f>(0.387231 / ((Константы!K25 / 10) ^ (8 / 3)) + 0.0029) * ((Qmin!K25*ВГФ!K25/24) ^ (2 / 3)) + 4.9766 / (Константы!K25/ 10) + 0.15- 0.5213 / (Qmin!K25 / 10) - 0.0659</f>
        <v>#DIV/0!</v>
      </c>
      <c r="L25" t="e">
        <f>(0.387231 / ((Константы!L25 / 10) ^ (8 / 3)) + 0.0029) * ((Qmin!L25*ВГФ!L25/24) ^ (2 / 3)) + 4.9766 / (Константы!L25/ 10) + 0.15- 0.5213 / (Qmin!L25 / 10) - 0.0659</f>
        <v>#DIV/0!</v>
      </c>
      <c r="M25" t="e">
        <f>(0.387231 / ((Константы!M25 / 10) ^ (8 / 3)) + 0.0029) * ((Qmin!M25*ВГФ!M25/24) ^ (2 / 3)) + 4.9766 / (Константы!M25/ 10) + 0.15- 0.5213 / (Qmin!M25 / 10) - 0.0659</f>
        <v>#DIV/0!</v>
      </c>
      <c r="N25" t="e">
        <f>(0.387231 / ((Константы!N25 / 10) ^ (8 / 3)) + 0.0029) * ((Qmin!N25*ВГФ!N25/24) ^ (2 / 3)) + 4.9766 / (Константы!N25/ 10) + 0.15- 0.5213 / (Qmin!N25 / 10) - 0.0659</f>
        <v>#DIV/0!</v>
      </c>
      <c r="O25" t="e">
        <f>(0.387231 / ((Константы!O25 / 10) ^ (8 / 3)) + 0.0029) * ((Qmin!O25*ВГФ!O25/24) ^ (2 / 3)) + 4.9766 / (Константы!O25/ 10) + 0.15- 0.5213 / (Qmin!O25 / 10) - 0.0659</f>
        <v>#DIV/0!</v>
      </c>
      <c r="P25" t="e">
        <f>(0.387231 / ((Константы!P25 / 10) ^ (8 / 3)) + 0.0029) * ((Qmin!P25*ВГФ!P25/24) ^ (2 / 3)) + 4.9766 / (Константы!P25/ 10) + 0.15- 0.5213 / (Qmin!P25 / 10) - 0.0659</f>
        <v>#DIV/0!</v>
      </c>
      <c r="Q25" t="e">
        <f>(0.387231 / ((Константы!Q25 / 10) ^ (8 / 3)) + 0.0029) * ((Qmin!Q25*ВГФ!Q25/24) ^ (2 / 3)) + 4.9766 / (Константы!Q25/ 10) + 0.15- 0.5213 / (Qmin!Q25 / 10) - 0.0659</f>
        <v>#DIV/0!</v>
      </c>
      <c r="R25" t="e">
        <f>(0.387231 / ((Константы!R25 / 10) ^ (8 / 3)) + 0.0029) * ((Qmin!R25*ВГФ!R25/24) ^ (2 / 3)) + 4.9766 / (Константы!R25/ 10) + 0.15- 0.5213 / (Qmin!R25 / 10) - 0.0659</f>
        <v>#DIV/0!</v>
      </c>
      <c r="S25" t="e">
        <f>(0.387231 / ((Константы!S25 / 10) ^ (8 / 3)) + 0.0029) * ((Qmin!S25*ВГФ!S25/24) ^ (2 / 3)) + 4.9766 / (Константы!S25/ 10) + 0.15- 0.5213 / (Qmin!S25 / 10) - 0.0659</f>
        <v>#DIV/0!</v>
      </c>
      <c r="T25" t="e">
        <f>(0.387231 / ((Константы!T25 / 10) ^ (8 / 3)) + 0.0029) * ((Qmin!T25*ВГФ!T25/24) ^ (2 / 3)) + 4.9766 / (Константы!T25/ 10) + 0.15- 0.5213 / (Qmin!T25 / 10) - 0.0659</f>
        <v>#DIV/0!</v>
      </c>
      <c r="U25" t="e">
        <f>(0.387231 / ((Константы!U25 / 10) ^ (8 / 3)) + 0.0029) * ((Qmin!U25*ВГФ!U25/24) ^ (2 / 3)) + 4.9766 / (Константы!U25/ 10) + 0.15- 0.5213 / (Qmin!U25 / 10) - 0.0659</f>
        <v>#DIV/0!</v>
      </c>
      <c r="V25" t="e">
        <f>(0.387231 / ((Константы!V25 / 10) ^ (8 / 3)) + 0.0029) * ((Qmin!V25*ВГФ!V25/24) ^ (2 / 3)) + 4.9766 / (Константы!V25/ 10) + 0.15- 0.5213 / (Qmin!V25 / 10) - 0.0659</f>
        <v>#DIV/0!</v>
      </c>
      <c r="W25" t="e">
        <f>(0.387231 / ((Константы!W25 / 10) ^ (8 / 3)) + 0.0029) * ((Qmin!W25*ВГФ!W25/24) ^ (2 / 3)) + 4.9766 / (Константы!W25/ 10) + 0.15- 0.5213 / (Qmin!W25 / 10) - 0.0659</f>
        <v>#DIV/0!</v>
      </c>
      <c r="X25" t="e">
        <f>(0.387231 / ((Константы!X25 / 10) ^ (8 / 3)) + 0.0029) * ((Qmin!X25*ВГФ!X25/24) ^ (2 / 3)) + 4.9766 / (Константы!X25/ 10) + 0.15- 0.5213 / (Qmin!X25 / 10) - 0.0659</f>
        <v>#DIV/0!</v>
      </c>
      <c r="Y25" t="e">
        <f>(0.387231 / ((Константы!Y25 / 10) ^ (8 / 3)) + 0.0029) * ((Qmin!Y25*ВГФ!Y25/24) ^ (2 / 3)) + 4.9766 / (Константы!Y25/ 10) + 0.15- 0.5213 / (Qmin!Y25 / 10) - 0.0659</f>
        <v>#DIV/0!</v>
      </c>
      <c r="Z25" t="e">
        <f>(0.387231 / ((Константы!Z25 / 10) ^ (8 / 3)) + 0.0029) * ((Qmin!Z25*ВГФ!Z25/24) ^ (2 / 3)) + 4.9766 / (Константы!Z25/ 10) + 0.15- 0.5213 / (Qmin!Z25 / 10) - 0.0659</f>
        <v>#DIV/0!</v>
      </c>
      <c r="AA25" t="e">
        <f>(0.387231 / ((Константы!AA25 / 10) ^ (8 / 3)) + 0.0029) * ((Qmin!AA25*ВГФ!AA25/24) ^ (2 / 3)) + 4.9766 / (Константы!AA25/ 10) + 0.15- 0.5213 / (Qmin!AA25 / 10) - 0.0659</f>
        <v>#DIV/0!</v>
      </c>
      <c r="AB25" t="e">
        <f>(0.387231 / ((Константы!AB25 / 10) ^ (8 / 3)) + 0.0029) * ((Qmin!AB25*ВГФ!AB25/24) ^ (2 / 3)) + 4.9766 / (Константы!AB25/ 10) + 0.15- 0.5213 / (Qmin!AB25 / 10) - 0.0659</f>
        <v>#DIV/0!</v>
      </c>
      <c r="AC25" t="e">
        <f>(0.387231 / ((Константы!AC25 / 10) ^ (8 / 3)) + 0.0029) * ((Qmin!AC25*ВГФ!AC25/24) ^ (2 / 3)) + 4.9766 / (Константы!AC25/ 10) + 0.15- 0.5213 / (Qmin!AC25 / 10) - 0.0659</f>
        <v>#DIV/0!</v>
      </c>
      <c r="AD25" t="e">
        <f>(0.387231 / ((Константы!AD25 / 10) ^ (8 / 3)) + 0.0029) * ((Qmin!AD25*ВГФ!AD25/24) ^ (2 / 3)) + 4.9766 / (Константы!AD25/ 10) + 0.15- 0.5213 / (Qmin!AD25 / 10) - 0.0659</f>
        <v>#DIV/0!</v>
      </c>
      <c r="AE25" t="e">
        <f>(0.387231 / ((Константы!AE25 / 10) ^ (8 / 3)) + 0.0029) * ((Qmin!AE25*ВГФ!AE25/24) ^ (2 / 3)) + 4.9766 / (Константы!AE25/ 10) + 0.15- 0.5213 / (Qmin!AE25 / 10) - 0.0659</f>
        <v>#DIV/0!</v>
      </c>
      <c r="AF25" t="e">
        <f>(0.387231 / ((Константы!AF25 / 10) ^ (8 / 3)) + 0.0029) * ((Qmin!AF25*ВГФ!AF25/24) ^ (2 / 3)) + 4.9766 / (Константы!AF25/ 10) + 0.15- 0.5213 / (Qmin!AF25 / 10) - 0.0659</f>
        <v>#DIV/0!</v>
      </c>
      <c r="AG25" t="e">
        <f>(0.387231 / ((Константы!AG25 / 10) ^ (8 / 3)) + 0.0029) * ((Qmin!AG25*ВГФ!AG25/24) ^ (2 / 3)) + 4.9766 / (Константы!AG25/ 10) + 0.15- 0.5213 / (Qmin!AG25 / 10) - 0.0659</f>
        <v>#DIV/0!</v>
      </c>
      <c r="AH25" t="e">
        <f>(0.387231 / ((Константы!AH25 / 10) ^ (8 / 3)) + 0.0029) * ((Qmin!AH25*ВГФ!AH25/24) ^ (2 / 3)) + 4.9766 / (Константы!AH25/ 10) + 0.15- 0.5213 / (Qmin!AH25 / 10) - 0.0659</f>
        <v>#DIV/0!</v>
      </c>
      <c r="AI25" t="e">
        <f>(0.387231 / ((Константы!AI25 / 10) ^ (8 / 3)) + 0.0029) * ((Qmin!AI25*ВГФ!AI25/24) ^ (2 / 3)) + 4.9766 / (Константы!AI25/ 10) + 0.15- 0.5213 / (Qmin!AI25 / 10) - 0.0659</f>
        <v>#DIV/0!</v>
      </c>
      <c r="AJ25" t="e">
        <f>(0.387231 / ((Константы!AJ25 / 10) ^ (8 / 3)) + 0.0029) * ((Qmin!AJ25*ВГФ!AJ25/24) ^ (2 / 3)) + 4.9766 / (Константы!AJ25/ 10) + 0.15- 0.5213 / (Qmin!AJ25 / 10) - 0.0659</f>
        <v>#DIV/0!</v>
      </c>
      <c r="AK25" t="e">
        <f>(0.387231 / ((Константы!AK25 / 10) ^ (8 / 3)) + 0.0029) * ((Qmin!AK25*ВГФ!AK25/24) ^ (2 / 3)) + 4.9766 / (Константы!AK25/ 10) + 0.15- 0.5213 / (Qmin!AK25 / 10) - 0.0659</f>
        <v>#DIV/0!</v>
      </c>
      <c r="AL25" t="e">
        <f>(0.387231 / ((Константы!AL25 / 10) ^ (8 / 3)) + 0.0029) * ((Qmin!AL25*ВГФ!AL25/24) ^ (2 / 3)) + 4.9766 / (Константы!AL25/ 10) + 0.15- 0.5213 / (Qmin!AL25 / 10) - 0.0659</f>
        <v>#DIV/0!</v>
      </c>
      <c r="AM25" t="e">
        <f>(0.387231 / ((Константы!AM25 / 10) ^ (8 / 3)) + 0.0029) * ((Qmin!AM25*ВГФ!AM25/24) ^ (2 / 3)) + 4.9766 / (Константы!AM25/ 10) + 0.15- 0.5213 / (Qmin!AM25 / 10) - 0.0659</f>
        <v>#DIV/0!</v>
      </c>
    </row>
    <row r="26" spans="1:39" x14ac:dyDescent="0.25">
      <c r="A26">
        <f t="shared" si="0"/>
        <v>123</v>
      </c>
      <c r="B26" t="s">
        <v>34</v>
      </c>
      <c r="C26" t="e">
        <f>(0.387231 / ((Константы!C26 / 10) ^ (8 / 3)) + 0.0029) * ((Qmin!C26*ВГФ!C26/24) ^ (2 / 3)) + 4.9766 / (Константы!C26/ 10) + 0.15- 0.5213 / (Qmin!C26 / 10) - 0.0659</f>
        <v>#DIV/0!</v>
      </c>
      <c r="D26" t="e">
        <f>(0.387231 / ((Константы!D26 / 10) ^ (8 / 3)) + 0.0029) * ((Qmin!D26*ВГФ!D26/24) ^ (2 / 3)) + 4.9766 / (Константы!D26/ 10) + 0.15- 0.5213 / (Qmin!D26 / 10) - 0.0659</f>
        <v>#DIV/0!</v>
      </c>
      <c r="E26" t="e">
        <f>(0.387231 / ((Константы!E26 / 10) ^ (8 / 3)) + 0.0029) * ((Qmin!E26*ВГФ!E26/24) ^ (2 / 3)) + 4.9766 / (Константы!E26/ 10) + 0.15- 0.5213 / (Qmin!E26 / 10) - 0.0659</f>
        <v>#DIV/0!</v>
      </c>
      <c r="F26" t="e">
        <f>(0.387231 / ((Константы!F26 / 10) ^ (8 / 3)) + 0.0029) * ((Qmin!F26*ВГФ!F26/24) ^ (2 / 3)) + 4.9766 / (Константы!F26/ 10) + 0.15- 0.5213 / (Qmin!F26 / 10) - 0.0659</f>
        <v>#DIV/0!</v>
      </c>
      <c r="G26" t="e">
        <f>(0.387231 / ((Константы!G26 / 10) ^ (8 / 3)) + 0.0029) * ((Qmin!G26*ВГФ!G26/24) ^ (2 / 3)) + 4.9766 / (Константы!G26/ 10) + 0.15- 0.5213 / (Qmin!G26 / 10) - 0.0659</f>
        <v>#DIV/0!</v>
      </c>
      <c r="H26" t="e">
        <f>(0.387231 / ((Константы!H26 / 10) ^ (8 / 3)) + 0.0029) * ((Qmin!H26*ВГФ!H26/24) ^ (2 / 3)) + 4.9766 / (Константы!H26/ 10) + 0.15- 0.5213 / (Qmin!H26 / 10) - 0.0659</f>
        <v>#DIV/0!</v>
      </c>
      <c r="I26" t="e">
        <f>(0.387231 / ((Константы!I26 / 10) ^ (8 / 3)) + 0.0029) * ((Qmin!I26*ВГФ!I26/24) ^ (2 / 3)) + 4.9766 / (Константы!I26/ 10) + 0.15- 0.5213 / (Qmin!I26 / 10) - 0.0659</f>
        <v>#DIV/0!</v>
      </c>
      <c r="J26" t="e">
        <f>(0.387231 / ((Константы!J26 / 10) ^ (8 / 3)) + 0.0029) * ((Qmin!J26*ВГФ!J26/24) ^ (2 / 3)) + 4.9766 / (Константы!J26/ 10) + 0.15- 0.5213 / (Qmin!J26 / 10) - 0.0659</f>
        <v>#DIV/0!</v>
      </c>
      <c r="K26" t="e">
        <f>(0.387231 / ((Константы!K26 / 10) ^ (8 / 3)) + 0.0029) * ((Qmin!K26*ВГФ!K26/24) ^ (2 / 3)) + 4.9766 / (Константы!K26/ 10) + 0.15- 0.5213 / (Qmin!K26 / 10) - 0.0659</f>
        <v>#DIV/0!</v>
      </c>
      <c r="L26" t="e">
        <f>(0.387231 / ((Константы!L26 / 10) ^ (8 / 3)) + 0.0029) * ((Qmin!L26*ВГФ!L26/24) ^ (2 / 3)) + 4.9766 / (Константы!L26/ 10) + 0.15- 0.5213 / (Qmin!L26 / 10) - 0.0659</f>
        <v>#DIV/0!</v>
      </c>
      <c r="M26" t="e">
        <f>(0.387231 / ((Константы!M26 / 10) ^ (8 / 3)) + 0.0029) * ((Qmin!M26*ВГФ!M26/24) ^ (2 / 3)) + 4.9766 / (Константы!M26/ 10) + 0.15- 0.5213 / (Qmin!M26 / 10) - 0.0659</f>
        <v>#DIV/0!</v>
      </c>
      <c r="N26" t="e">
        <f>(0.387231 / ((Константы!N26 / 10) ^ (8 / 3)) + 0.0029) * ((Qmin!N26*ВГФ!N26/24) ^ (2 / 3)) + 4.9766 / (Константы!N26/ 10) + 0.15- 0.5213 / (Qmin!N26 / 10) - 0.0659</f>
        <v>#DIV/0!</v>
      </c>
      <c r="O26" t="e">
        <f>(0.387231 / ((Константы!O26 / 10) ^ (8 / 3)) + 0.0029) * ((Qmin!O26*ВГФ!O26/24) ^ (2 / 3)) + 4.9766 / (Константы!O26/ 10) + 0.15- 0.5213 / (Qmin!O26 / 10) - 0.0659</f>
        <v>#DIV/0!</v>
      </c>
      <c r="P26" t="e">
        <f>(0.387231 / ((Константы!P26 / 10) ^ (8 / 3)) + 0.0029) * ((Qmin!P26*ВГФ!P26/24) ^ (2 / 3)) + 4.9766 / (Константы!P26/ 10) + 0.15- 0.5213 / (Qmin!P26 / 10) - 0.0659</f>
        <v>#DIV/0!</v>
      </c>
      <c r="Q26" t="e">
        <f>(0.387231 / ((Константы!Q26 / 10) ^ (8 / 3)) + 0.0029) * ((Qmin!Q26*ВГФ!Q26/24) ^ (2 / 3)) + 4.9766 / (Константы!Q26/ 10) + 0.15- 0.5213 / (Qmin!Q26 / 10) - 0.0659</f>
        <v>#DIV/0!</v>
      </c>
      <c r="R26" t="e">
        <f>(0.387231 / ((Константы!R26 / 10) ^ (8 / 3)) + 0.0029) * ((Qmin!R26*ВГФ!R26/24) ^ (2 / 3)) + 4.9766 / (Константы!R26/ 10) + 0.15- 0.5213 / (Qmin!R26 / 10) - 0.0659</f>
        <v>#DIV/0!</v>
      </c>
      <c r="S26" t="e">
        <f>(0.387231 / ((Константы!S26 / 10) ^ (8 / 3)) + 0.0029) * ((Qmin!S26*ВГФ!S26/24) ^ (2 / 3)) + 4.9766 / (Константы!S26/ 10) + 0.15- 0.5213 / (Qmin!S26 / 10) - 0.0659</f>
        <v>#DIV/0!</v>
      </c>
      <c r="T26" t="e">
        <f>(0.387231 / ((Константы!T26 / 10) ^ (8 / 3)) + 0.0029) * ((Qmin!T26*ВГФ!T26/24) ^ (2 / 3)) + 4.9766 / (Константы!T26/ 10) + 0.15- 0.5213 / (Qmin!T26 / 10) - 0.0659</f>
        <v>#DIV/0!</v>
      </c>
      <c r="U26" t="e">
        <f>(0.387231 / ((Константы!U26 / 10) ^ (8 / 3)) + 0.0029) * ((Qmin!U26*ВГФ!U26/24) ^ (2 / 3)) + 4.9766 / (Константы!U26/ 10) + 0.15- 0.5213 / (Qmin!U26 / 10) - 0.0659</f>
        <v>#DIV/0!</v>
      </c>
      <c r="V26" t="e">
        <f>(0.387231 / ((Константы!V26 / 10) ^ (8 / 3)) + 0.0029) * ((Qmin!V26*ВГФ!V26/24) ^ (2 / 3)) + 4.9766 / (Константы!V26/ 10) + 0.15- 0.5213 / (Qmin!V26 / 10) - 0.0659</f>
        <v>#DIV/0!</v>
      </c>
      <c r="W26" t="e">
        <f>(0.387231 / ((Константы!W26 / 10) ^ (8 / 3)) + 0.0029) * ((Qmin!W26*ВГФ!W26/24) ^ (2 / 3)) + 4.9766 / (Константы!W26/ 10) + 0.15- 0.5213 / (Qmin!W26 / 10) - 0.0659</f>
        <v>#DIV/0!</v>
      </c>
      <c r="X26" t="e">
        <f>(0.387231 / ((Константы!X26 / 10) ^ (8 / 3)) + 0.0029) * ((Qmin!X26*ВГФ!X26/24) ^ (2 / 3)) + 4.9766 / (Константы!X26/ 10) + 0.15- 0.5213 / (Qmin!X26 / 10) - 0.0659</f>
        <v>#DIV/0!</v>
      </c>
      <c r="Y26" t="e">
        <f>(0.387231 / ((Константы!Y26 / 10) ^ (8 / 3)) + 0.0029) * ((Qmin!Y26*ВГФ!Y26/24) ^ (2 / 3)) + 4.9766 / (Константы!Y26/ 10) + 0.15- 0.5213 / (Qmin!Y26 / 10) - 0.0659</f>
        <v>#DIV/0!</v>
      </c>
      <c r="Z26" t="e">
        <f>(0.387231 / ((Константы!Z26 / 10) ^ (8 / 3)) + 0.0029) * ((Qmin!Z26*ВГФ!Z26/24) ^ (2 / 3)) + 4.9766 / (Константы!Z26/ 10) + 0.15- 0.5213 / (Qmin!Z26 / 10) - 0.0659</f>
        <v>#DIV/0!</v>
      </c>
      <c r="AA26" t="e">
        <f>(0.387231 / ((Константы!AA26 / 10) ^ (8 / 3)) + 0.0029) * ((Qmin!AA26*ВГФ!AA26/24) ^ (2 / 3)) + 4.9766 / (Константы!AA26/ 10) + 0.15- 0.5213 / (Qmin!AA26 / 10) - 0.0659</f>
        <v>#DIV/0!</v>
      </c>
      <c r="AB26" t="e">
        <f>(0.387231 / ((Константы!AB26 / 10) ^ (8 / 3)) + 0.0029) * ((Qmin!AB26*ВГФ!AB26/24) ^ (2 / 3)) + 4.9766 / (Константы!AB26/ 10) + 0.15- 0.5213 / (Qmin!AB26 / 10) - 0.0659</f>
        <v>#DIV/0!</v>
      </c>
      <c r="AC26" t="e">
        <f>(0.387231 / ((Константы!AC26 / 10) ^ (8 / 3)) + 0.0029) * ((Qmin!AC26*ВГФ!AC26/24) ^ (2 / 3)) + 4.9766 / (Константы!AC26/ 10) + 0.15- 0.5213 / (Qmin!AC26 / 10) - 0.0659</f>
        <v>#DIV/0!</v>
      </c>
      <c r="AD26" t="e">
        <f>(0.387231 / ((Константы!AD26 / 10) ^ (8 / 3)) + 0.0029) * ((Qmin!AD26*ВГФ!AD26/24) ^ (2 / 3)) + 4.9766 / (Константы!AD26/ 10) + 0.15- 0.5213 / (Qmin!AD26 / 10) - 0.0659</f>
        <v>#DIV/0!</v>
      </c>
      <c r="AE26" t="e">
        <f>(0.387231 / ((Константы!AE26 / 10) ^ (8 / 3)) + 0.0029) * ((Qmin!AE26*ВГФ!AE26/24) ^ (2 / 3)) + 4.9766 / (Константы!AE26/ 10) + 0.15- 0.5213 / (Qmin!AE26 / 10) - 0.0659</f>
        <v>#DIV/0!</v>
      </c>
      <c r="AF26" t="e">
        <f>(0.387231 / ((Константы!AF26 / 10) ^ (8 / 3)) + 0.0029) * ((Qmin!AF26*ВГФ!AF26/24) ^ (2 / 3)) + 4.9766 / (Константы!AF26/ 10) + 0.15- 0.5213 / (Qmin!AF26 / 10) - 0.0659</f>
        <v>#DIV/0!</v>
      </c>
      <c r="AG26" t="e">
        <f>(0.387231 / ((Константы!AG26 / 10) ^ (8 / 3)) + 0.0029) * ((Qmin!AG26*ВГФ!AG26/24) ^ (2 / 3)) + 4.9766 / (Константы!AG26/ 10) + 0.15- 0.5213 / (Qmin!AG26 / 10) - 0.0659</f>
        <v>#DIV/0!</v>
      </c>
      <c r="AH26" t="e">
        <f>(0.387231 / ((Константы!AH26 / 10) ^ (8 / 3)) + 0.0029) * ((Qmin!AH26*ВГФ!AH26/24) ^ (2 / 3)) + 4.9766 / (Константы!AH26/ 10) + 0.15- 0.5213 / (Qmin!AH26 / 10) - 0.0659</f>
        <v>#DIV/0!</v>
      </c>
      <c r="AI26" t="e">
        <f>(0.387231 / ((Константы!AI26 / 10) ^ (8 / 3)) + 0.0029) * ((Qmin!AI26*ВГФ!AI26/24) ^ (2 / 3)) + 4.9766 / (Константы!AI26/ 10) + 0.15- 0.5213 / (Qmin!AI26 / 10) - 0.0659</f>
        <v>#DIV/0!</v>
      </c>
      <c r="AJ26" t="e">
        <f>(0.387231 / ((Константы!AJ26 / 10) ^ (8 / 3)) + 0.0029) * ((Qmin!AJ26*ВГФ!AJ26/24) ^ (2 / 3)) + 4.9766 / (Константы!AJ26/ 10) + 0.15- 0.5213 / (Qmin!AJ26 / 10) - 0.0659</f>
        <v>#DIV/0!</v>
      </c>
      <c r="AK26" t="e">
        <f>(0.387231 / ((Константы!AK26 / 10) ^ (8 / 3)) + 0.0029) * ((Qmin!AK26*ВГФ!AK26/24) ^ (2 / 3)) + 4.9766 / (Константы!AK26/ 10) + 0.15- 0.5213 / (Qmin!AK26 / 10) - 0.0659</f>
        <v>#DIV/0!</v>
      </c>
      <c r="AL26" t="e">
        <f>(0.387231 / ((Константы!AL26 / 10) ^ (8 / 3)) + 0.0029) * ((Qmin!AL26*ВГФ!AL26/24) ^ (2 / 3)) + 4.9766 / (Константы!AL26/ 10) + 0.15- 0.5213 / (Qmin!AL26 / 10) - 0.0659</f>
        <v>#DIV/0!</v>
      </c>
      <c r="AM26" t="e">
        <f>(0.387231 / ((Константы!AM26 / 10) ^ (8 / 3)) + 0.0029) * ((Qmin!AM26*ВГФ!AM26/24) ^ (2 / 3)) + 4.9766 / (Константы!AM26/ 10) + 0.15- 0.5213 / (Qmin!AM26 / 10) - 0.0659</f>
        <v>#DIV/0!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rgb="FFFFC000"/>
  </sheetPr>
  <dimension ref="A3:AM26"/>
  <sheetViews>
    <sheetView zoomScale="70" zoomScaleNormal="70" workbookViewId="0">
      <selection activeCell="J18" sqref="J18"/>
    </sheetView>
  </sheetViews>
  <sheetFormatPr defaultRowHeight="15" x14ac:dyDescent="0.25"/>
  <sheetData>
    <row r="3" spans="1:39" x14ac:dyDescent="0.25">
      <c r="A3">
        <v>100</v>
      </c>
      <c r="B3" t="s">
        <v>35</v>
      </c>
      <c r="C3">
        <f>940 * 0.71 / 1.292 * Zзаб!C3 * 323 * Qmin!C3 * Qmin!C3 / 1007 / (Константы!C3 / 10) ^ 5 / (' давление'!C3/0.982)</f>
        <v>0.55266407161909215</v>
      </c>
      <c r="D3">
        <f>940 * 0.71 / 1.292 * Zзаб!D3 * 323 * Qmin!D3 * Qmin!D3 / 1007 / (Константы!D3 / 10) ^ 5 / (' давление'!D3/0.982)</f>
        <v>0.55266638730602047</v>
      </c>
      <c r="E3">
        <f>940 * 0.71 / 1.292 * Zзаб!E3 * 323 * Qmin!E3 * Qmin!E3 / 1007 / (Константы!E3 / 10) ^ 5 / (' давление'!E3/0.982)</f>
        <v>0.55261984302045675</v>
      </c>
      <c r="F3">
        <f>940 * 0.71 / 1.292 * Zзаб!F3 * 323 * Qmin!F3 * Qmin!F3 / 1007 / (Константы!F3 / 10) ^ 5 / (' давление'!F3/0.982)</f>
        <v>0.55258689321896792</v>
      </c>
      <c r="G3">
        <f>940 * 0.71 / 1.292 * Zзаб!G3 * 323 * Qmin!G3 * Qmin!G3 / 1007 / (Константы!G3 / 10) ^ 5 / (' давление'!G3/0.982)</f>
        <v>0.55252171598611333</v>
      </c>
      <c r="H3">
        <f>940 * 0.71 / 1.292 * Zзаб!H3 * 323 * Qmin!H3 * Qmin!H3 / 1007 / (Константы!H3 / 10) ^ 5 / (' давление'!H3/0.982)</f>
        <v>0.55246821378791389</v>
      </c>
      <c r="I3">
        <f>940 * 0.71 / 1.292 * Zзаб!I3 * 323 * Qmin!I3 * Qmin!I3 / 1007 / (Константы!I3 / 10) ^ 5 / (' давление'!I3/0.982)</f>
        <v>0.55235931521409998</v>
      </c>
      <c r="J3">
        <f>940 * 0.71 / 1.292 * Zзаб!J3 * 323 * Qmin!J3 * Qmin!J3 / 1007 / (Константы!J3 / 10) ^ 5 / (' давление'!J3/0.982)</f>
        <v>0.55130416526241866</v>
      </c>
      <c r="K3">
        <f>940 * 0.71 / 1.292 * Zзаб!K3 * 323 * Qmin!K3 * Qmin!K3 / 1007 / (Константы!K3 / 10) ^ 5 / (' давление'!K3/0.982)</f>
        <v>0.55234879050907992</v>
      </c>
      <c r="L3">
        <f>940 * 0.71 / 1.292 * Zзаб!L3 * 323 * Qmin!L3 * Qmin!L3 / 1007 / (Константы!L3 / 10) ^ 5 / (' давление'!L3/0.982)</f>
        <v>0.55123051784550192</v>
      </c>
      <c r="M3">
        <f>940 * 0.71 / 1.292 * Zзаб!M3 * 323 * Qmin!M3 * Qmin!M3 / 1007 / (Константы!M3 / 10) ^ 5 / (' давление'!M3/0.982)</f>
        <v>0.55116228847746984</v>
      </c>
      <c r="N3">
        <f>940 * 0.71 / 1.292 * Zзаб!N3 * 323 * Qmin!N3 * Qmin!N3 / 1007 / (Константы!N3 / 10) ^ 5 / (' давление'!N3/0.982)</f>
        <v>0.55109612418382881</v>
      </c>
      <c r="O3">
        <f>940 * 0.71 / 1.292 * Zзаб!O3 * 323 * Qmin!O3 * Qmin!O3 / 1007 / (Константы!O3 / 10) ^ 5 / (' давление'!O3/0.982)</f>
        <v>0.5510218774001161</v>
      </c>
      <c r="P3">
        <f>940 * 0.71 / 1.292 * Zзаб!P3 * 323 * Qmin!P3 * Qmin!P3 / 1007 / (Константы!P3 / 10) ^ 5 / (' давление'!P3/0.982)</f>
        <v>0.55094475253517661</v>
      </c>
      <c r="Q3">
        <f>940 * 0.71 / 1.292 * [15]Zзаб!Q3 * 323 * [15]Qmin!Q3 * [15]Qmin!Q3 / 1007 / ([15]Константы!Q3 / 10) ^ 5 / ('[15] давление'!Q3/0.982)</f>
        <v>4.8322361552452255</v>
      </c>
      <c r="R3">
        <f>940 * 0.71 / 1.292 * Zзаб!R3 * 323 * Qmin!R3 * Qmin!R3 / 1007 / (Константы!R3 / 10) ^ 5 / (' давление'!R3/0.982)</f>
        <v>0.55085687580862286</v>
      </c>
      <c r="S3">
        <f>940 * 0.71 / 1.292 * Zзаб!S3 * 323 * Qmin!S3 * Qmin!S3 / 1007 / (Константы!S3 / 10) ^ 5 / (' давление'!S3/0.982)</f>
        <v>0.55082013333034718</v>
      </c>
      <c r="T3">
        <f>940 * 0.71 / 1.292 * Zзаб!T3 * 323 * Qmin!T3 * Qmin!T3 / 1007 / (Константы!T3 / 10) ^ 5 / (' давление'!T3/0.982)</f>
        <v>0.55078511923244511</v>
      </c>
      <c r="U3">
        <f>940 * 0.71 / 1.292 * Zзаб!U3 * 323 * Qmin!U3 * Qmin!U3 / 1007 / (Константы!U3 / 10) ^ 5 / (' давление'!U3/0.982)</f>
        <v>0.55074789150742032</v>
      </c>
      <c r="V3">
        <f>940 * 0.71 / 1.292 * Zзаб!V3 * 323 * Qmin!V3 * Qmin!V3 / 1007 / (Константы!V3 / 10) ^ 5 / (' давление'!V3/0.982)</f>
        <v>0.5506704640832949</v>
      </c>
      <c r="W3">
        <f>940 * 0.71 / 1.292 * Zзаб!W3 * 323 * Qmin!W3 * Qmin!W3 / 1007 / (Константы!W3 / 10) ^ 5 / (' давление'!W3/0.982)</f>
        <v>0.55058761082874363</v>
      </c>
      <c r="X3">
        <f>940 * 0.71 / 1.292 * Zзаб!X3 * 323 * Qmin!X3 * Qmin!X3 / 1007 / (Константы!X3 / 10) ^ 5 / (' давление'!X3/0.982)</f>
        <v>0.55032136155691869</v>
      </c>
      <c r="Y3">
        <f>940 * 0.71 / 1.292 * Zзаб!Y3 * 323 * Qmin!Y3 * Qmin!Y3 / 1007 / (Константы!Y3 / 10) ^ 5 / (' давление'!Y3/0.982)</f>
        <v>0.55007569693275682</v>
      </c>
      <c r="Z3">
        <f>940 * 0.71 / 1.292 * Zзаб!Z3 * 323 * Qmin!Z3 * Qmin!Z3 / 1007 / (Константы!Z3 / 10) ^ 5 / (' давление'!Z3/0.982)</f>
        <v>0.54986483621579718</v>
      </c>
      <c r="AA3">
        <f>940 * 0.71 / 1.292 * Zзаб!AA3 * 323 * Qmin!AA3 * Qmin!AA3 / 1007 / (Константы!AA3 / 10) ^ 5 / (' давление'!AA3/0.982)</f>
        <v>0.54970320435840214</v>
      </c>
      <c r="AB3">
        <f>940 * 0.71 / 1.292 * Zзаб!AB3 * 323 * Qmin!AB3 * Qmin!AB3 / 1007 / (Константы!AB3 / 10) ^ 5 / (' давление'!AB3/0.982)</f>
        <v>0.54955190677592647</v>
      </c>
      <c r="AC3">
        <f>940 * 0.71 / 1.292 * Zзаб!AC3 * 323 * Qmin!AC3 * Qmin!AC3 / 1007 / (Константы!AC3 / 10) ^ 5 / (' давление'!AC3/0.982)</f>
        <v>0.54940642702604958</v>
      </c>
      <c r="AD3">
        <f>940 * 0.71 / 1.292 * Zзаб!AD3 * 323 * Qmin!AD3 * Qmin!AD3 / 1007 / (Константы!AD3 / 10) ^ 5 / (' давление'!AD3/0.982)</f>
        <v>0.5492806529531693</v>
      </c>
      <c r="AE3">
        <f>940 * 0.71 / 1.292 * Zзаб!AE3 * 323 * Qmin!AE3 * Qmin!AE3 / 1007 / (Константы!AE3 / 10) ^ 5 / (' давление'!AE3/0.982)</f>
        <v>0.54920495506020173</v>
      </c>
      <c r="AF3">
        <f>940 * 0.71 / 1.292 * Zзаб!AF3 * 323 * Qmin!AF3 * Qmin!AF3 / 1007 / (Константы!AF3 / 10) ^ 5 / (' давление'!AF3/0.982)</f>
        <v>0.54917769092157376</v>
      </c>
      <c r="AG3">
        <f>940 * 0.71 / 1.292 * Zзаб!AG3 * 323 * Qmin!AG3 * Qmin!AG3 / 1007 / (Константы!AG3 / 10) ^ 5 / (' давление'!AG3/0.982)</f>
        <v>0.54912002901154378</v>
      </c>
      <c r="AH3">
        <f>940 * 0.71 / 1.292 * Zзаб!AH3 * 323 * Qmin!AH3 * Qmin!AH3 / 1007 / (Константы!AH3 / 10) ^ 5 / (' давление'!AH3/0.982)</f>
        <v>0.54907665828980567</v>
      </c>
      <c r="AI3">
        <f>940 * 0.71 / 1.292 * Zзаб!AI3 * 323 * Qmin!AI3 * Qmin!AI3 / 1007 / (Константы!AI3 / 10) ^ 5 / (' давление'!AI3/0.982)</f>
        <v>0.54903615836183151</v>
      </c>
      <c r="AJ3">
        <f>940 * 0.71 / 1.292 * Zзаб!AJ3 * 323 * Qmin!AJ3 * Qmin!AJ3 / 1007 / (Константы!AJ3 / 10) ^ 5 / (' давление'!AJ3/0.982)</f>
        <v>0.54902416177489866</v>
      </c>
      <c r="AK3">
        <f>940 * 0.71 / 1.292 * Zзаб!AK3 * 323 * Qmin!AK3 * Qmin!AK3 / 1007 / (Константы!AK3 / 10) ^ 5 / (' давление'!AK3/0.982)</f>
        <v>0.54899740150283327</v>
      </c>
      <c r="AL3">
        <f>940 * 0.71 / 1.292 * Zзаб!AL3 * 323 * Qmin!AL3 * Qmin!AL3 / 1007 / (Константы!AL3 / 10) ^ 5 / (' давление'!AL3/0.982)</f>
        <v>0.54898941589839012</v>
      </c>
      <c r="AM3">
        <f>940 * 0.71 / 1.292 * Zзаб!AM3 * 323 * Qmin!AM3 * Qmin!AM3 / 1007 / (Константы!AM3 / 10) ^ 5 / (' давление'!AM3/0.982)</f>
        <v>0.54894668813321112</v>
      </c>
    </row>
    <row r="4" spans="1:39" x14ac:dyDescent="0.25">
      <c r="A4">
        <f>A3+1</f>
        <v>101</v>
      </c>
      <c r="B4" t="s">
        <v>35</v>
      </c>
      <c r="C4">
        <f>940 * 0.71 / 1.292 * Zзаб!C4 * 323 * Qmin!C4 * Qmin!C4 / 1007 / (Константы!C4 / 10) ^ 5 / (' давление'!C4/0.982)</f>
        <v>0.62817537339079588</v>
      </c>
      <c r="D4">
        <f>940 * 0.71 / 1.292 * Zзаб!D4 * 323 * Qmin!D4 * Qmin!D4 / 1007 / (Константы!D4 / 10) ^ 5 / (' давление'!D4/0.982)</f>
        <v>0.62758538755058757</v>
      </c>
      <c r="E4">
        <f>940 * 0.71 / 1.292 * Zзаб!E4 * 323 * Qmin!E4 * Qmin!E4 / 1007 / (Константы!E4 / 10) ^ 5 / (' давление'!E4/0.982)</f>
        <v>0.63084350245560727</v>
      </c>
      <c r="F4">
        <f>940 * 0.71 / 1.292 * Zзаб!F4 * 323 * Qmin!F4 * Qmin!F4 / 1007 / (Константы!F4 / 10) ^ 5 / (' давление'!F4/0.982)</f>
        <v>0.63137797246207072</v>
      </c>
      <c r="G4">
        <f>940 * 0.71 / 1.292 * Zзаб!G4 * 323 * Qmin!G4 * Qmin!G4 / 1007 / (Константы!G4 / 10) ^ 5 / (' давление'!G4/0.982)</f>
        <v>0.6324797106461939</v>
      </c>
      <c r="H4">
        <f>940 * 0.71 / 1.292 * Zзаб!H4 * 323 * Qmin!H4 * Qmin!H4 / 1007 / (Константы!H4 / 10) ^ 5 / (' давление'!H4/0.982)</f>
        <v>0.63040307438879839</v>
      </c>
      <c r="I4">
        <f>940 * 0.71 / 1.292 * Zзаб!I4 * 323 * Qmin!I4 * Qmin!I4 / 1007 / (Константы!I4 / 10) ^ 5 / (' давление'!I4/0.982)</f>
        <v>0.63179919436411325</v>
      </c>
      <c r="J4">
        <f>940 * 0.71 / 1.292 * Zзаб!J4 * 323 * Qmin!J4 * Qmin!J4 / 1007 / (Константы!J4 / 10) ^ 5 / (' давление'!J4/0.982)</f>
        <v>0.63167069597192249</v>
      </c>
      <c r="K4">
        <f>940 * 0.71 / 1.292 * Zзаб!K4 * 323 * Qmin!K4 * Qmin!K4 / 1007 / (Константы!K4 / 10) ^ 5 / (' давление'!K4/0.982)</f>
        <v>0.63348552041342465</v>
      </c>
      <c r="L4">
        <f>940 * 0.71 / 1.292 * Zзаб!L4 * 323 * Qmin!L4 * Qmin!L4 / 1007 / (Константы!L4 / 10) ^ 5 / (' давление'!L4/0.982)</f>
        <v>0.63387642326147187</v>
      </c>
      <c r="M4">
        <f>940 * 0.71 / 1.292 * Zзаб!M4 * 323 * Qmin!M4 * Qmin!M4 / 1007 / (Константы!M4 / 10) ^ 5 / (' давление'!M4/0.982)</f>
        <v>0.63473449054968278</v>
      </c>
      <c r="N4">
        <f>940 * 0.71 / 1.292 * Zзаб!N4 * 323 * Qmin!N4 * Qmin!N4 / 1007 / (Константы!N4 / 10) ^ 5 / (' давление'!N4/0.982)</f>
        <v>0.63597887030661715</v>
      </c>
      <c r="O4">
        <f>940 * 0.71 / 1.292 * Zзаб!O4 * 323 * Qmin!O4 * Qmin!O4 / 1007 / (Константы!O4 / 10) ^ 5 / (' давление'!O4/0.982)</f>
        <v>0.63737277825201899</v>
      </c>
      <c r="P4">
        <f>940 * 0.71 / 1.292 * Zзаб!P4 * 323 * Qmin!P4 * Qmin!P4 / 1007 / (Константы!P4 / 10) ^ 5 / (' давление'!P4/0.982)</f>
        <v>0.63863403089164683</v>
      </c>
      <c r="Q4">
        <f>940 * 0.71 / 1.292 * Zзаб!Q4 * 323 * Qmin!Q4 * Qmin!Q4 / 1007 / (Константы!Q4 / 10) ^ 5 / (' давление'!Q4/0.982)</f>
        <v>0.64050122835069834</v>
      </c>
      <c r="R4">
        <f>940 * 0.71 / 1.292 * Zзаб!R4 * 323 * Qmin!R4 * Qmin!R4 / 1007 / (Константы!R4 / 10) ^ 5 / (' давление'!R4/0.982)</f>
        <v>0.64235192788367512</v>
      </c>
      <c r="S4">
        <f>940 * 0.71 / 1.292 * Zзаб!S4 * 323 * Qmin!S4 * Qmin!S4 / 1007 / (Константы!S4 / 10) ^ 5 / (' давление'!S4/0.982)</f>
        <v>0.64407558060293002</v>
      </c>
      <c r="T4">
        <f>940 * 0.71 / 1.292 * Zзаб!T4 * 323 * Qmin!T4 * Qmin!T4 / 1007 / (Константы!T4 / 10) ^ 5 / (' давление'!T4/0.982)</f>
        <v>0.64626058180334356</v>
      </c>
      <c r="U4">
        <f>940 * 0.71 / 1.292 * Zзаб!U4 * 323 * Qmin!U4 * Qmin!U4 / 1007 / (Константы!U4 / 10) ^ 5 / (' давление'!U4/0.982)</f>
        <v>0.64958512217961717</v>
      </c>
      <c r="V4">
        <f>940 * 0.71 / 1.292 * Zзаб!V4 * 323 * Qmin!V4 * Qmin!V4 / 1007 / (Константы!V4 / 10) ^ 5 / (' давление'!V4/0.982)</f>
        <v>0.652087251582531</v>
      </c>
      <c r="W4">
        <f>940 * 0.71 / 1.292 * Zзаб!W4 * 323 * Qmin!W4 * Qmin!W4 / 1007 / (Константы!W4 / 10) ^ 5 / (' давление'!W4/0.982)</f>
        <v>0.65942037235585049</v>
      </c>
      <c r="X4">
        <f>940 * 0.71 / 1.292 * Zзаб!X4 * 323 * Qmin!X4 * Qmin!X4 / 1007 / (Константы!X4 / 10) ^ 5 / (' давление'!X4/0.982)</f>
        <v>0.66487131143221856</v>
      </c>
      <c r="Y4">
        <f>940 * 0.71 / 1.292 * Zзаб!Y4 * 323 * Qmin!Y4 * Qmin!Y4 / 1007 / (Константы!Y4 / 10) ^ 5 / (' давление'!Y4/0.982)</f>
        <v>0.67342778643161261</v>
      </c>
      <c r="Z4">
        <f>940 * 0.71 / 1.292 * Zзаб!Z4 * 323 * Qmin!Z4 * Qmin!Z4 / 1007 / (Константы!Z4 / 10) ^ 5 / (' давление'!Z4/0.982)</f>
        <v>0.69086611662883202</v>
      </c>
      <c r="AA4">
        <f>940 * 0.71 / 1.292 * Zзаб!AA4 * 323 * Qmin!AA4 * Qmin!AA4 / 1007 / (Константы!AA4 / 10) ^ 5 / (' давление'!AA4/0.982)</f>
        <v>0.69336570600488445</v>
      </c>
      <c r="AB4">
        <f>940 * 0.71 / 1.292 * Zзаб!AB4 * 323 * Qmin!AB4 * Qmin!AB4 / 1007 / (Константы!AB4 / 10) ^ 5 / (' давление'!AB4/0.982)</f>
        <v>0.70570959888826967</v>
      </c>
      <c r="AC4">
        <f>940 * 0.71 / 1.292 * Zзаб!AC4 * 323 * Qmin!AC4 * Qmin!AC4 / 1007 / (Константы!AC4 / 10) ^ 5 / (' давление'!AC4/0.982)</f>
        <v>0.71954426185211906</v>
      </c>
      <c r="AD4">
        <f>940 * 0.71 / 1.292 * Zзаб!AD4 * 323 * Qmin!AD4 * Qmin!AD4 / 1007 / (Константы!AD4 / 10) ^ 5 / (' давление'!AD4/0.982)</f>
        <v>0.73344830003214712</v>
      </c>
      <c r="AE4">
        <f>940 * 0.71 / 1.292 * Zзаб!AE4 * 323 * Qmin!AE4 * Qmin!AE4 / 1007 / (Константы!AE4 / 10) ^ 5 / (' давление'!AE4/0.982)</f>
        <v>0.75616186737275004</v>
      </c>
      <c r="AF4">
        <f>940 * 0.71 / 1.292 * Zзаб!AF4 * 323 * Qmin!AF4 * Qmin!AF4 / 1007 / (Константы!AF4 / 10) ^ 5 / (' давление'!AF4/0.982)</f>
        <v>0.91263347952900364</v>
      </c>
      <c r="AG4">
        <f>940 * 0.71 / 1.292 * Zзаб!AG4 * 323 * Qmin!AG4 * Qmin!AG4 / 1007 / (Константы!AG4 / 10) ^ 5 / (' давление'!AG4/0.982)</f>
        <v>0.92394219856327719</v>
      </c>
      <c r="AH4">
        <f>940 * 0.71 / 1.292 * Zзаб!AH4 * 323 * Qmin!AH4 * Qmin!AH4 / 1007 / (Константы!AH4 / 10) ^ 5 / (' давление'!AH4/0.982)</f>
        <v>0.9203079191560295</v>
      </c>
      <c r="AI4">
        <f>940 * 0.71 / 1.292 * Zзаб!AI4 * 323 * Qmin!AI4 * Qmin!AI4 / 1007 / (Константы!AI4 / 10) ^ 5 / (' давление'!AI4/0.982)</f>
        <v>0.93894433566182756</v>
      </c>
      <c r="AJ4">
        <f>940 * 0.71 / 1.292 * Zзаб!AJ4 * 323 * Qmin!AJ4 * Qmin!AJ4 / 1007 / (Константы!AJ4 / 10) ^ 5 / (' давление'!AJ4/0.982)</f>
        <v>0.95125771447706831</v>
      </c>
      <c r="AK4">
        <f>940 * 0.71 / 1.292 * Zзаб!AK4 * 323 * Qmin!AK4 * Qmin!AK4 / 1007 / (Константы!AK4 / 10) ^ 5 / (' давление'!AK4/0.982)</f>
        <v>0.96463325252600673</v>
      </c>
      <c r="AL4">
        <f>940 * 0.71 / 1.292 * Zзаб!AL4 * 323 * Qmin!AL4 * Qmin!AL4 / 1007 / (Константы!AL4 / 10) ^ 5 / (' давление'!AL4/0.982)</f>
        <v>0.96921428420892053</v>
      </c>
      <c r="AM4">
        <f>940 * 0.71 / 1.292 * Zзаб!AM4 * 323 * Qmin!AM4 * Qmin!AM4 / 1007 / (Константы!AM4 / 10) ^ 5 / (' давление'!AM4/0.982)</f>
        <v>0.9790512110395263</v>
      </c>
    </row>
    <row r="5" spans="1:39" x14ac:dyDescent="0.25">
      <c r="A5">
        <f t="shared" ref="A5:A26" si="0">A4+1</f>
        <v>102</v>
      </c>
      <c r="B5" t="s">
        <v>35</v>
      </c>
      <c r="C5">
        <f>940 * 0.71 / 1.292 * Zзаб!C5 * 323 * Qmin!C5 * Qmin!C5 / 1007 / (Константы!C5 / 10) ^ 5 / (' давление'!C5/0.982)</f>
        <v>0.6114991659087764</v>
      </c>
      <c r="D5">
        <f>940 * 0.71 / 1.292 * Zзаб!D5 * 323 * Qmin!D5 * Qmin!D5 / 1007 / (Константы!D5 / 10) ^ 5 / (' давление'!D5/0.982)</f>
        <v>0.61217953810406001</v>
      </c>
      <c r="E5">
        <f>940 * 0.71 / 1.292 * Zзаб!E5 * 323 * Qmin!E5 * Qmin!E5 / 1007 / (Константы!E5 / 10) ^ 5 / (' давление'!E5/0.982)</f>
        <v>0.61242975775220432</v>
      </c>
      <c r="F5">
        <f>940 * 0.71 / 1.292 * Zзаб!F5 * 323 * Qmin!F5 * Qmin!F5 / 1007 / (Константы!F5 / 10) ^ 5 / (' давление'!F5/0.982)</f>
        <v>0.61286849245496822</v>
      </c>
      <c r="G5">
        <f>940 * 0.71 / 1.292 * Zзаб!G5 * 323 * Qmin!G5 * Qmin!G5 / 1007 / (Константы!G5 / 10) ^ 5 / (' давление'!G5/0.982)</f>
        <v>0.61595788504919702</v>
      </c>
      <c r="H5">
        <f>940 * 0.71 / 1.292 * Zзаб!H5 * 323 * Qmin!H5 * Qmin!H5 / 1007 / (Константы!H5 / 10) ^ 5 / (' давление'!H5/0.982)</f>
        <v>0.61188298497961746</v>
      </c>
      <c r="I5">
        <f>940 * 0.71 / 1.292 * Zзаб!I5 * 323 * Qmin!I5 * Qmin!I5 / 1007 / (Константы!I5 / 10) ^ 5 / (' давление'!I5/0.982)</f>
        <v>0.61140316389970728</v>
      </c>
      <c r="J5">
        <f>940 * 0.71 / 1.292 * Zзаб!J5 * 323 * Qmin!J5 * Qmin!J5 / 1007 / (Константы!J5 / 10) ^ 5 / (' давление'!J5/0.982)</f>
        <v>0.60910138901020039</v>
      </c>
      <c r="K5">
        <f>940 * 0.71 / 1.292 * Zзаб!K5 * 323 * Qmin!K5 * Qmin!K5 / 1007 / (Константы!K5 / 10) ^ 5 / (' давление'!K5/0.982)</f>
        <v>0.61219922685018813</v>
      </c>
      <c r="L5">
        <f>940 * 0.71 / 1.292 * Zзаб!L5 * 323 * Qmin!L5 * Qmin!L5 / 1007 / (Константы!L5 / 10) ^ 5 / (' давление'!L5/0.982)</f>
        <v>0.61207275767524216</v>
      </c>
      <c r="M5">
        <f>940 * 0.71 / 1.292 * Zзаб!M5 * 323 * Qmin!M5 * Qmin!M5 / 1007 / (Константы!M5 / 10) ^ 5 / (' давление'!M5/0.982)</f>
        <v>0.61255211524201492</v>
      </c>
      <c r="N5">
        <f>940 * 0.71 / 1.292 * Zзаб!N5 * 323 * Qmin!N5 * Qmin!N5 / 1007 / (Константы!N5 / 10) ^ 5 / (' давление'!N5/0.982)</f>
        <v>0.61301251995398753</v>
      </c>
      <c r="O5">
        <f>940 * 0.71 / 1.292 * Zзаб!O5 * 323 * Qmin!O5 * Qmin!O5 / 1007 / (Константы!O5 / 10) ^ 5 / (' давление'!O5/0.982)</f>
        <v>0.61418070883733511</v>
      </c>
      <c r="P5">
        <f>940 * 0.71 / 1.292 * Zзаб!P5 * 323 * Qmin!P5 * Qmin!P5 / 1007 / (Константы!P5 / 10) ^ 5 / (' давление'!P5/0.982)</f>
        <v>0.62062676497196401</v>
      </c>
      <c r="Q5">
        <f>940 * 0.71 / 1.292 * Zзаб!Q5 * 323 * Qmin!Q5 * Qmin!Q5 / 1007 / (Константы!Q5 / 10) ^ 5 / (' давление'!Q5/0.982)</f>
        <v>0.55312420768580617</v>
      </c>
      <c r="R5">
        <f>940 * 0.71 / 1.292 * Zзаб!R5 * 323 * Qmin!R5 * Qmin!R5 / 1007 / (Константы!R5 / 10) ^ 5 / (' давление'!R5/0.982)</f>
        <v>0.55325266537001672</v>
      </c>
      <c r="S5">
        <f>940 * 0.71 / 1.292 * Zзаб!S5 * 323 * Qmin!S5 * Qmin!S5 / 1007 / (Константы!S5 / 10) ^ 5 / (' давление'!S5/0.982)</f>
        <v>0.55325957227243083</v>
      </c>
      <c r="T5">
        <f>940 * 0.71 / 1.292 * Zзаб!T5 * 323 * Qmin!T5 * Qmin!T5 / 1007 / (Константы!T5 / 10) ^ 5 / (' давление'!T5/0.982)</f>
        <v>0.55325646813917306</v>
      </c>
      <c r="U5">
        <f>940 * 0.71 / 1.292 * Zзаб!U5 * 323 * Qmin!U5 * Qmin!U5 / 1007 / (Константы!U5 / 10) ^ 5 / (' давление'!U5/0.982)</f>
        <v>0.55324210904701665</v>
      </c>
      <c r="V5">
        <f>940 * 0.71 / 1.292 * Zзаб!V5 * 323 * Qmin!V5 * Qmin!V5 / 1007 / (Константы!V5 / 10) ^ 5 / (' давление'!V5/0.982)</f>
        <v>0.55321846580061318</v>
      </c>
      <c r="W5">
        <f>940 * 0.71 / 1.292 * Zзаб!W5 * 323 * Qmin!W5 * Qmin!W5 / 1007 / (Константы!W5 / 10) ^ 5 / (' давление'!W5/0.982)</f>
        <v>0.55318761152650953</v>
      </c>
      <c r="X5">
        <f>940 * 0.71 / 1.292 * Zзаб!X5 * 323 * Qmin!X5 * Qmin!X5 / 1007 / (Константы!X5 / 10) ^ 5 / (' давление'!X5/0.982)</f>
        <v>0.55312897969185482</v>
      </c>
      <c r="Y5">
        <f>940 * 0.71 / 1.292 * Zзаб!Y5 * 323 * Qmin!Y5 * Qmin!Y5 / 1007 / (Константы!Y5 / 10) ^ 5 / (' давление'!Y5/0.982)</f>
        <v>0.55305898802013775</v>
      </c>
      <c r="Z5">
        <f>940 * 0.71 / 1.292 * Zзаб!Z5 * 323 * Qmin!Z5 * Qmin!Z5 / 1007 / (Константы!Z5 / 10) ^ 5 / (' давление'!Z5/0.982)</f>
        <v>0.55298437571840975</v>
      </c>
      <c r="AA5">
        <f>940 * 0.71 / 1.292 * Zзаб!AA5 * 323 * Qmin!AA5 * Qmin!AA5 / 1007 / (Константы!AA5 / 10) ^ 5 / (' давление'!AA5/0.982)</f>
        <v>0.55290975625680117</v>
      </c>
      <c r="AB5">
        <f>940 * 0.71 / 1.292 * Zзаб!AB5 * 323 * Qmin!AB5 * Qmin!AB5 / 1007 / (Константы!AB5 / 10) ^ 5 / (' давление'!AB5/0.982)</f>
        <v>0.5528371230405249</v>
      </c>
      <c r="AC5">
        <f>940 * 0.71 / 1.292 * Zзаб!AC5 * 323 * Qmin!AC5 * Qmin!AC5 / 1007 / (Константы!AC5 / 10) ^ 5 / (' давление'!AC5/0.982)</f>
        <v>0.55277313211769019</v>
      </c>
      <c r="AD5">
        <f>940 * 0.71 / 1.292 * Zзаб!AD5 * 323 * Qmin!AD5 * Qmin!AD5 / 1007 / (Константы!AD5 / 10) ^ 5 / (' давление'!AD5/0.982)</f>
        <v>0.55275142458821425</v>
      </c>
      <c r="AE5">
        <f>940 * 0.71 / 1.292 * Zзаб!AE5 * 323 * Qmin!AE5 * Qmin!AE5 / 1007 / (Константы!AE5 / 10) ^ 5 / (' давление'!AE5/0.982)</f>
        <v>0.5526629060499576</v>
      </c>
      <c r="AF5">
        <f>940 * 0.71 / 1.292 * Zзаб!AF5 * 323 * Qmin!AF5 * Qmin!AF5 / 1007 / (Константы!AF5 / 10) ^ 5 / (' давление'!AF5/0.982)</f>
        <v>0.552609449687123</v>
      </c>
      <c r="AG5">
        <f>940 * 0.71 / 1.292 * Zзаб!AG5 * 323 * Qmin!AG5 * Qmin!AG5 / 1007 / (Константы!AG5 / 10) ^ 5 / (' давление'!AG5/0.982)</f>
        <v>0.55256855060229049</v>
      </c>
      <c r="AH5">
        <f>940 * 0.71 / 1.292 * Zзаб!AH5 * 323 * Qmin!AH5 * Qmin!AH5 / 1007 / (Константы!AH5 / 10) ^ 5 / (' давление'!AH5/0.982)</f>
        <v>0.55252300112742148</v>
      </c>
      <c r="AI5">
        <f>940 * 0.71 / 1.292 * Zзаб!AI5 * 323 * Qmin!AI5 * Qmin!AI5 / 1007 / (Константы!AI5 / 10) ^ 5 / (' давление'!AI5/0.982)</f>
        <v>0.55250102283434677</v>
      </c>
      <c r="AJ5">
        <f>940 * 0.71 / 1.292 * Zзаб!AJ5 * 323 * Qmin!AJ5 * Qmin!AJ5 / 1007 / (Константы!AJ5 / 10) ^ 5 / (' давление'!AJ5/0.982)</f>
        <v>0.55245211297658636</v>
      </c>
      <c r="AK5">
        <f>940 * 0.71 / 1.292 * Zзаб!AK5 * 323 * Qmin!AK5 * Qmin!AK5 / 1007 / (Константы!AK5 / 10) ^ 5 / (' давление'!AK5/0.982)</f>
        <v>0.5523697790819051</v>
      </c>
      <c r="AL5">
        <f>940 * 0.71 / 1.292 * Zзаб!AL5 * 323 * Qmin!AL5 * Qmin!AL5 / 1007 / (Константы!AL5 / 10) ^ 5 / (' давление'!AL5/0.982)</f>
        <v>0.5523731435508098</v>
      </c>
      <c r="AM5">
        <f>940 * 0.71 / 1.292 * Zзаб!AM5 * 323 * Qmin!AM5 * Qmin!AM5 / 1007 / (Константы!AM5 / 10) ^ 5 / (' давление'!AM5/0.982)</f>
        <v>0.55235416559540518</v>
      </c>
    </row>
    <row r="6" spans="1:39" x14ac:dyDescent="0.25">
      <c r="A6">
        <f t="shared" si="0"/>
        <v>103</v>
      </c>
      <c r="B6" t="s">
        <v>35</v>
      </c>
      <c r="C6">
        <f>940 * 0.71 / 1.292 * Zзаб!C6 * 323 * Qmin!C6 * Qmin!C6 / 1007 / (Константы!C6 / 10) ^ 5 / (' давление'!C6/0.982)</f>
        <v>0.79256522043998423</v>
      </c>
      <c r="D6">
        <f>940 * 0.71 / 1.292 * Zзаб!D6 * 323 * Qmin!D6 * Qmin!D6 / 1007 / (Константы!D6 / 10) ^ 5 / (' давление'!D6/0.982)</f>
        <v>0.7970313346056741</v>
      </c>
      <c r="E6">
        <f>940 * 0.71 / 1.292 * Zзаб!E6 * 323 * Qmin!E6 * Qmin!E6 / 1007 / (Константы!E6 / 10) ^ 5 / (' давление'!E6/0.982)</f>
        <v>0.76753260554209957</v>
      </c>
      <c r="F6">
        <f>940 * 0.71 / 1.292 * Zзаб!F6 * 323 * Qmin!F6 * Qmin!F6 / 1007 / (Константы!F6 / 10) ^ 5 / (' давление'!F6/0.982)</f>
        <v>0.55245538659424487</v>
      </c>
      <c r="G6">
        <f>940 * 0.71 / 1.292 * Zзаб!G6 * 323 * Qmin!G6 * Qmin!G6 / 1007 / (Константы!G6 / 10) ^ 5 / (' давление'!G6/0.982)</f>
        <v>0.55376813303008221</v>
      </c>
      <c r="H6">
        <f>940 * 0.71 / 1.292 * Zзаб!H6 * 323 * Qmin!H6 * Qmin!H6 / 1007 / (Константы!H6 / 10) ^ 5 / (' давление'!H6/0.982)</f>
        <v>0.55386215208934464</v>
      </c>
      <c r="I6">
        <f>940 * 0.71 / 1.292 * Zзаб!I6 * 323 * Qmin!I6 * Qmin!I6 / 1007 / (Константы!I6 / 10) ^ 5 / (' давление'!I6/0.982)</f>
        <v>0.55389969926389993</v>
      </c>
      <c r="J6">
        <f>940 * 0.71 / 1.292 * Zзаб!J6 * 323 * Qmin!J6 * Qmin!J6 / 1007 / (Константы!J6 / 10) ^ 5 / (' давление'!J6/0.982)</f>
        <v>0.55390457137282079</v>
      </c>
      <c r="K6">
        <f>940 * 0.71 / 1.292 * Zзаб!K6 * 323 * Qmin!K6 * Qmin!K6 / 1007 / (Константы!K6 / 10) ^ 5 / (' давление'!K6/0.982)</f>
        <v>0.55392208589881597</v>
      </c>
      <c r="L6">
        <f>940 * 0.71 / 1.292 * Zзаб!L6 * 323 * Qmin!L6 * Qmin!L6 / 1007 / (Константы!L6 / 10) ^ 5 / (' давление'!L6/0.982)</f>
        <v>0.55389727889133999</v>
      </c>
      <c r="M6">
        <f>940 * 0.71 / 1.292 * Zзаб!M6 * 323 * Qmin!M6 * Qmin!M6 / 1007 / (Константы!M6 / 10) ^ 5 / (' давление'!M6/0.982)</f>
        <v>0.55386641963005023</v>
      </c>
      <c r="N6">
        <f>940 * 0.71 / 1.292 * Zзаб!N6 * 323 * Qmin!N6 * Qmin!N6 / 1007 / (Константы!N6 / 10) ^ 5 / (' давление'!N6/0.982)</f>
        <v>0.55384860304346228</v>
      </c>
      <c r="O6">
        <f>940 * 0.71 / 1.292 * Zзаб!O6 * 323 * Qmin!O6 * Qmin!O6 / 1007 / (Константы!O6 / 10) ^ 5 / (' давление'!O6/0.982)</f>
        <v>0.55383347072133138</v>
      </c>
      <c r="P6">
        <f>940 * 0.71 / 1.292 * Zзаб!P6 * 323 * Qmin!P6 * Qmin!P6 / 1007 / (Константы!P6 / 10) ^ 5 / (' давление'!P6/0.982)</f>
        <v>0.55381221066540476</v>
      </c>
      <c r="Q6">
        <f>940 * 0.71 / 1.292 * Zзаб!Q6 * 323 * Qmin!Q6 * Qmin!Q6 / 1007 / (Константы!Q6 / 10) ^ 5 / (' давление'!Q6/0.982)</f>
        <v>0.55379108204976257</v>
      </c>
      <c r="R6">
        <f>940 * 0.71 / 1.292 * Zзаб!R6 * 323 * Qmin!R6 * Qmin!R6 / 1007 / (Константы!R6 / 10) ^ 5 / (' давление'!R6/0.982)</f>
        <v>0.55377189144764172</v>
      </c>
      <c r="S6">
        <f>940 * 0.71 / 1.292 * Zзаб!S6 * 323 * Qmin!S6 * Qmin!S6 / 1007 / (Константы!S6 / 10) ^ 5 / (' давление'!S6/0.982)</f>
        <v>0.55375512544511629</v>
      </c>
      <c r="T6">
        <f>940 * 0.71 / 1.292 * Zзаб!T6 * 323 * Qmin!T6 * Qmin!T6 / 1007 / (Константы!T6 / 10) ^ 5 / (' давление'!T6/0.982)</f>
        <v>0.55371221098127488</v>
      </c>
      <c r="U6">
        <f>940 * 0.71 / 1.292 * Zзаб!U6 * 323 * Qmin!U6 * Qmin!U6 / 1007 / (Константы!U6 / 10) ^ 5 / (' давление'!U6/0.982)</f>
        <v>0.55360372468640562</v>
      </c>
      <c r="V6">
        <f>940 * 0.71 / 1.292 * Zзаб!V6 * 323 * Qmin!V6 * Qmin!V6 / 1007 / (Константы!V6 / 10) ^ 5 / (' давление'!V6/0.982)</f>
        <v>0.55338389424201806</v>
      </c>
      <c r="W6">
        <f>940 * 0.71 / 1.292 * Zзаб!W6 * 323 * Qmin!W6 * Qmin!W6 / 1007 / (Константы!W6 / 10) ^ 5 / (' давление'!W6/0.982)</f>
        <v>0.55319052876623054</v>
      </c>
      <c r="X6">
        <f>940 * 0.71 / 1.292 * Zзаб!X6 * 323 * Qmin!X6 * Qmin!X6 / 1007 / (Константы!X6 / 10) ^ 5 / (' давление'!X6/0.982)</f>
        <v>0.55303886779800937</v>
      </c>
      <c r="Y6">
        <f>940 * 0.71 / 1.292 * Zзаб!Y6 * 323 * Qmin!Y6 * Qmin!Y6 / 1007 / (Константы!Y6 / 10) ^ 5 / (' давление'!Y6/0.982)</f>
        <v>0.55291285221405895</v>
      </c>
      <c r="Z6">
        <f>940 * 0.71 / 1.292 * Zзаб!Z6 * 323 * Qmin!Z6 * Qmin!Z6 / 1007 / (Константы!Z6 / 10) ^ 5 / (' давление'!Z6/0.982)</f>
        <v>0.55280583690951079</v>
      </c>
      <c r="AA6">
        <f>940 * 0.71 / 1.292 * Zзаб!AA6 * 323 * Qmin!AA6 * Qmin!AA6 / 1007 / (Константы!AA6 / 10) ^ 5 / (' давление'!AA6/0.982)</f>
        <v>0.55271542789682626</v>
      </c>
      <c r="AB6">
        <f>940 * 0.71 / 1.292 * Zзаб!AB6 * 323 * Qmin!AB6 * Qmin!AB6 / 1007 / (Константы!AB6 / 10) ^ 5 / (' давление'!AB6/0.982)</f>
        <v>0.55263835613450651</v>
      </c>
      <c r="AC6">
        <f>940 * 0.71 / 1.292 * Zзаб!AC6 * 323 * Qmin!AC6 * Qmin!AC6 / 1007 / (Константы!AC6 / 10) ^ 5 / (' давление'!AC6/0.982)</f>
        <v>0.55256348735948713</v>
      </c>
      <c r="AD6">
        <f>940 * 0.71 / 1.292 * Zзаб!AD6 * 323 * Qmin!AD6 * Qmin!AD6 / 1007 / (Константы!AD6 / 10) ^ 5 / (' давление'!AD6/0.982)</f>
        <v>0.55248951674886737</v>
      </c>
      <c r="AE6">
        <f>940 * 0.71 / 1.292 * Zзаб!AE6 * 323 * Qmin!AE6 * Qmin!AE6 / 1007 / (Константы!AE6 / 10) ^ 5 / (' давление'!AE6/0.982)</f>
        <v>0.55241954723739806</v>
      </c>
      <c r="AF6">
        <f>940 * 0.71 / 1.292 * Zзаб!AF6 * 323 * Qmin!AF6 * Qmin!AF6 / 1007 / (Константы!AF6 / 10) ^ 5 / (' давление'!AF6/0.982)</f>
        <v>0.55235173188335063</v>
      </c>
      <c r="AG6">
        <f>940 * 0.71 / 1.292 * Zзаб!AG6 * 323 * Qmin!AG6 * Qmin!AG6 / 1007 / (Константы!AG6 / 10) ^ 5 / (' давление'!AG6/0.982)</f>
        <v>0.55123565251990869</v>
      </c>
      <c r="AH6">
        <f>940 * 0.71 / 1.292 * Zзаб!AH6 * 323 * Qmin!AH6 * Qmin!AH6 / 1007 / (Константы!AH6 / 10) ^ 5 / (' давление'!AH6/0.982)</f>
        <v>0.55115098136017859</v>
      </c>
      <c r="AI6">
        <f>940 * 0.71 / 1.292 * Zзаб!AI6 * 323 * Qmin!AI6 * Qmin!AI6 / 1007 / (Константы!AI6 / 10) ^ 5 / (' давление'!AI6/0.982)</f>
        <v>0.5510968807160046</v>
      </c>
      <c r="AJ6">
        <f>940 * 0.71 / 1.292 * Zзаб!AJ6 * 323 * Qmin!AJ6 * Qmin!AJ6 / 1007 / (Константы!AJ6 / 10) ^ 5 / (' давление'!AJ6/0.982)</f>
        <v>0.55102032294012826</v>
      </c>
      <c r="AK6">
        <f>940 * 0.71 / 1.292 * Zзаб!AK6 * 323 * Qmin!AK6 * Qmin!AK6 / 1007 / (Константы!AK6 / 10) ^ 5 / (' давление'!AK6/0.982)</f>
        <v>0.55094671650028493</v>
      </c>
      <c r="AL6">
        <f>940 * 0.71 / 1.292 * Zзаб!AL6 * 323 * Qmin!AL6 * Qmin!AL6 / 1007 / (Константы!AL6 / 10) ^ 5 / (' давление'!AL6/0.982)</f>
        <v>0.55088604249113893</v>
      </c>
      <c r="AM6">
        <f>940 * 0.71 / 1.292 * Zзаб!AM6 * 323 * Qmin!AM6 * Qmin!AM6 / 1007 / (Константы!AM6 / 10) ^ 5 / (' давление'!AM6/0.982)</f>
        <v>0.55074541963483203</v>
      </c>
    </row>
    <row r="7" spans="1:39" x14ac:dyDescent="0.25">
      <c r="A7">
        <f t="shared" si="0"/>
        <v>104</v>
      </c>
      <c r="B7" t="s">
        <v>35</v>
      </c>
      <c r="C7" t="e">
        <f>940 * 0.71 / 1.292 * Zзаб!C7 * 323 * Qmin!C7 * Qmin!C7 / 1007 / (Константы!C7 / 10) ^ 5 / (' давление'!C7/0.982)</f>
        <v>#DIV/0!</v>
      </c>
      <c r="D7" t="e">
        <f>940 * 0.71 / 1.292 * Zзаб!D7 * 323 * Qmin!D7 * Qmin!D7 / 1007 / (Константы!D7 / 10) ^ 5 / (' давление'!D7/0.982)</f>
        <v>#DIV/0!</v>
      </c>
      <c r="E7" t="e">
        <f>940 * 0.71 / 1.292 * Zзаб!E7 * 323 * Qmin!E7 * Qmin!E7 / 1007 / (Константы!E7 / 10) ^ 5 / (' давление'!E7/0.982)</f>
        <v>#DIV/0!</v>
      </c>
      <c r="F7" t="e">
        <f>940 * 0.71 / 1.292 * Zзаб!F7 * 323 * Qmin!F7 * Qmin!F7 / 1007 / (Константы!F7 / 10) ^ 5 / (' давление'!F7/0.982)</f>
        <v>#DIV/0!</v>
      </c>
      <c r="G7" t="e">
        <f>940 * 0.71 / 1.292 * Zзаб!G7 * 323 * Qmin!G7 * Qmin!G7 / 1007 / (Константы!G7 / 10) ^ 5 / (' давление'!G7/0.982)</f>
        <v>#DIV/0!</v>
      </c>
      <c r="H7" t="e">
        <f>940 * 0.71 / 1.292 * Zзаб!H7 * 323 * Qmin!H7 * Qmin!H7 / 1007 / (Константы!H7 / 10) ^ 5 / (' давление'!H7/0.982)</f>
        <v>#DIV/0!</v>
      </c>
      <c r="I7" t="e">
        <f>940 * 0.71 / 1.292 * Zзаб!I7 * 323 * Qmin!I7 * Qmin!I7 / 1007 / (Константы!I7 / 10) ^ 5 / (' давление'!I7/0.982)</f>
        <v>#DIV/0!</v>
      </c>
      <c r="J7" t="e">
        <f>940 * 0.71 / 1.292 * Zзаб!J7 * 323 * Qmin!J7 * Qmin!J7 / 1007 / (Константы!J7 / 10) ^ 5 / (' давление'!J7/0.982)</f>
        <v>#DIV/0!</v>
      </c>
      <c r="K7" t="e">
        <f>940 * 0.71 / 1.292 * Zзаб!K7 * 323 * Qmin!K7 * Qmin!K7 / 1007 / (Константы!K7 / 10) ^ 5 / (' давление'!K7/0.982)</f>
        <v>#DIV/0!</v>
      </c>
      <c r="L7" t="e">
        <f>940 * 0.71 / 1.292 * Zзаб!L7 * 323 * Qmin!L7 * Qmin!L7 / 1007 / (Константы!L7 / 10) ^ 5 / (' давление'!L7/0.982)</f>
        <v>#DIV/0!</v>
      </c>
      <c r="M7" t="e">
        <f>940 * 0.71 / 1.292 * Zзаб!M7 * 323 * Qmin!M7 * Qmin!M7 / 1007 / (Константы!M7 / 10) ^ 5 / (' давление'!M7/0.982)</f>
        <v>#DIV/0!</v>
      </c>
      <c r="N7" t="e">
        <f>940 * 0.71 / 1.292 * Zзаб!N7 * 323 * Qmin!N7 * Qmin!N7 / 1007 / (Константы!N7 / 10) ^ 5 / (' давление'!N7/0.982)</f>
        <v>#DIV/0!</v>
      </c>
      <c r="O7" t="e">
        <f>940 * 0.71 / 1.292 * Zзаб!O7 * 323 * Qmin!O7 * Qmin!O7 / 1007 / (Константы!O7 / 10) ^ 5 / (' давление'!O7/0.982)</f>
        <v>#DIV/0!</v>
      </c>
      <c r="P7" t="e">
        <f>940 * 0.71 / 1.292 * Zзаб!P7 * 323 * Qmin!P7 * Qmin!P7 / 1007 / (Константы!P7 / 10) ^ 5 / (' давление'!P7/0.982)</f>
        <v>#DIV/0!</v>
      </c>
      <c r="Q7" t="e">
        <f>940 * 0.71 / 1.292 * Zзаб!Q7 * 323 * Qmin!Q7 * Qmin!Q7 / 1007 / (Константы!Q7 / 10) ^ 5 / (' давление'!Q7/0.982)</f>
        <v>#DIV/0!</v>
      </c>
      <c r="R7" t="e">
        <f>940 * 0.71 / 1.292 * Zзаб!R7 * 323 * Qmin!R7 * Qmin!R7 / 1007 / (Константы!R7 / 10) ^ 5 / (' давление'!R7/0.982)</f>
        <v>#DIV/0!</v>
      </c>
      <c r="S7" t="e">
        <f>940 * 0.71 / 1.292 * Zзаб!S7 * 323 * Qmin!S7 * Qmin!S7 / 1007 / (Константы!S7 / 10) ^ 5 / (' давление'!S7/0.982)</f>
        <v>#DIV/0!</v>
      </c>
      <c r="T7" t="e">
        <f>940 * 0.71 / 1.292 * Zзаб!T7 * 323 * Qmin!T7 * Qmin!T7 / 1007 / (Константы!T7 / 10) ^ 5 / (' давление'!T7/0.982)</f>
        <v>#DIV/0!</v>
      </c>
      <c r="U7" t="e">
        <f>940 * 0.71 / 1.292 * Zзаб!U7 * 323 * Qmin!U7 * Qmin!U7 / 1007 / (Константы!U7 / 10) ^ 5 / (' давление'!U7/0.982)</f>
        <v>#DIV/0!</v>
      </c>
      <c r="V7" t="e">
        <f>940 * 0.71 / 1.292 * Zзаб!V7 * 323 * Qmin!V7 * Qmin!V7 / 1007 / (Константы!V7 / 10) ^ 5 / (' давление'!V7/0.982)</f>
        <v>#DIV/0!</v>
      </c>
      <c r="W7" t="e">
        <f>940 * 0.71 / 1.292 * Zзаб!W7 * 323 * Qmin!W7 * Qmin!W7 / 1007 / (Константы!W7 / 10) ^ 5 / (' давление'!W7/0.982)</f>
        <v>#DIV/0!</v>
      </c>
      <c r="X7" t="e">
        <f>940 * 0.71 / 1.292 * Zзаб!X7 * 323 * Qmin!X7 * Qmin!X7 / 1007 / (Константы!X7 / 10) ^ 5 / (' давление'!X7/0.982)</f>
        <v>#DIV/0!</v>
      </c>
      <c r="Y7" t="e">
        <f>940 * 0.71 / 1.292 * Zзаб!Y7 * 323 * Qmin!Y7 * Qmin!Y7 / 1007 / (Константы!Y7 / 10) ^ 5 / (' давление'!Y7/0.982)</f>
        <v>#DIV/0!</v>
      </c>
      <c r="Z7" t="e">
        <f>940 * 0.71 / 1.292 * Zзаб!Z7 * 323 * Qmin!Z7 * Qmin!Z7 / 1007 / (Константы!Z7 / 10) ^ 5 / (' давление'!Z7/0.982)</f>
        <v>#DIV/0!</v>
      </c>
      <c r="AA7" t="e">
        <f>940 * 0.71 / 1.292 * Zзаб!AA7 * 323 * Qmin!AA7 * Qmin!AA7 / 1007 / (Константы!AA7 / 10) ^ 5 / (' давление'!AA7/0.982)</f>
        <v>#DIV/0!</v>
      </c>
      <c r="AB7" t="e">
        <f>940 * 0.71 / 1.292 * Zзаб!AB7 * 323 * Qmin!AB7 * Qmin!AB7 / 1007 / (Константы!AB7 / 10) ^ 5 / (' давление'!AB7/0.982)</f>
        <v>#DIV/0!</v>
      </c>
      <c r="AC7" t="e">
        <f>940 * 0.71 / 1.292 * Zзаб!AC7 * 323 * Qmin!AC7 * Qmin!AC7 / 1007 / (Константы!AC7 / 10) ^ 5 / (' давление'!AC7/0.982)</f>
        <v>#DIV/0!</v>
      </c>
      <c r="AD7" t="e">
        <f>940 * 0.71 / 1.292 * Zзаб!AD7 * 323 * Qmin!AD7 * Qmin!AD7 / 1007 / (Константы!AD7 / 10) ^ 5 / (' давление'!AD7/0.982)</f>
        <v>#DIV/0!</v>
      </c>
      <c r="AE7" t="e">
        <f>940 * 0.71 / 1.292 * Zзаб!AE7 * 323 * Qmin!AE7 * Qmin!AE7 / 1007 / (Константы!AE7 / 10) ^ 5 / (' давление'!AE7/0.982)</f>
        <v>#DIV/0!</v>
      </c>
      <c r="AF7" t="e">
        <f>940 * 0.71 / 1.292 * Zзаб!AF7 * 323 * Qmin!AF7 * Qmin!AF7 / 1007 / (Константы!AF7 / 10) ^ 5 / (' давление'!AF7/0.982)</f>
        <v>#DIV/0!</v>
      </c>
      <c r="AG7" t="e">
        <f>940 * 0.71 / 1.292 * Zзаб!AG7 * 323 * Qmin!AG7 * Qmin!AG7 / 1007 / (Константы!AG7 / 10) ^ 5 / (' давление'!AG7/0.982)</f>
        <v>#DIV/0!</v>
      </c>
      <c r="AH7" t="e">
        <f>940 * 0.71 / 1.292 * Zзаб!AH7 * 323 * Qmin!AH7 * Qmin!AH7 / 1007 / (Константы!AH7 / 10) ^ 5 / (' давление'!AH7/0.982)</f>
        <v>#DIV/0!</v>
      </c>
      <c r="AI7" t="e">
        <f>940 * 0.71 / 1.292 * Zзаб!AI7 * 323 * Qmin!AI7 * Qmin!AI7 / 1007 / (Константы!AI7 / 10) ^ 5 / (' давление'!AI7/0.982)</f>
        <v>#DIV/0!</v>
      </c>
      <c r="AJ7" t="e">
        <f>940 * 0.71 / 1.292 * Zзаб!AJ7 * 323 * Qmin!AJ7 * Qmin!AJ7 / 1007 / (Константы!AJ7 / 10) ^ 5 / (' давление'!AJ7/0.982)</f>
        <v>#DIV/0!</v>
      </c>
      <c r="AK7" t="e">
        <f>940 * 0.71 / 1.292 * Zзаб!AK7 * 323 * Qmin!AK7 * Qmin!AK7 / 1007 / (Константы!AK7 / 10) ^ 5 / (' давление'!AK7/0.982)</f>
        <v>#DIV/0!</v>
      </c>
      <c r="AL7" t="e">
        <f>940 * 0.71 / 1.292 * Zзаб!AL7 * 323 * Qmin!AL7 * Qmin!AL7 / 1007 / (Константы!AL7 / 10) ^ 5 / (' давление'!AL7/0.982)</f>
        <v>#DIV/0!</v>
      </c>
      <c r="AM7" t="e">
        <f>940 * 0.71 / 1.292 * Zзаб!AM7 * 323 * Qmin!AM7 * Qmin!AM7 / 1007 / (Константы!AM7 / 10) ^ 5 / (' давление'!AM7/0.982)</f>
        <v>#DIV/0!</v>
      </c>
    </row>
    <row r="8" spans="1:39" x14ac:dyDescent="0.25">
      <c r="A8">
        <f t="shared" si="0"/>
        <v>105</v>
      </c>
      <c r="B8" t="s">
        <v>35</v>
      </c>
      <c r="C8">
        <f>940 * 0.71 / 1.292 * Zзаб!C8 * 323 * Qmin!C8 * Qmin!C8 / 1007 / (Константы!C8 / 10) ^ 5 / (' давление'!C8/0.982)</f>
        <v>0.68568705990608447</v>
      </c>
      <c r="D8">
        <f>940 * 0.71 / 1.292 * Zзаб!D8 * 323 * Qmin!D8 * Qmin!D8 / 1007 / (Константы!D8 / 10) ^ 5 / (' давление'!D8/0.982)</f>
        <v>0.685442542516706</v>
      </c>
      <c r="E8">
        <f>940 * 0.71 / 1.292 * Zзаб!E8 * 323 * Qmin!E8 * Qmin!E8 / 1007 / (Константы!E8 / 10) ^ 5 / (' давление'!E8/0.982)</f>
        <v>0.6839497984940448</v>
      </c>
      <c r="F8">
        <f>940 * 0.71 / 1.292 * Zзаб!F8 * 323 * Qmin!F8 * Qmin!F8 / 1007 / (Константы!F8 / 10) ^ 5 / (' давление'!F8/0.982)</f>
        <v>0.68427769942486227</v>
      </c>
      <c r="G8">
        <f>940 * 0.71 / 1.292 * Zзаб!G8 * 323 * Qmin!G8 * Qmin!G8 / 1007 / (Константы!G8 / 10) ^ 5 / (' давление'!G8/0.982)</f>
        <v>0.68389040386590549</v>
      </c>
      <c r="H8">
        <f>940 * 0.71 / 1.292 * Zзаб!H8 * 323 * Qmin!H8 * Qmin!H8 / 1007 / (Константы!H8 / 10) ^ 5 / (' давление'!H8/0.982)</f>
        <v>0.6861953231681569</v>
      </c>
      <c r="I8">
        <f>940 * 0.71 / 1.292 * Zзаб!I8 * 323 * Qmin!I8 * Qmin!I8 / 1007 / (Константы!I8 / 10) ^ 5 / (' давление'!I8/0.982)</f>
        <v>0.6837636826311041</v>
      </c>
      <c r="J8">
        <f>940 * 0.71 / 1.292 * Zзаб!J8 * 323 * Qmin!J8 * Qmin!J8 / 1007 / (Константы!J8 / 10) ^ 5 / (' давление'!J8/0.982)</f>
        <v>0.6837116532066011</v>
      </c>
      <c r="K8">
        <f>940 * 0.71 / 1.292 * Zзаб!K8 * 323 * Qmin!K8 * Qmin!K8 / 1007 / (Константы!K8 / 10) ^ 5 / (' давление'!K8/0.982)</f>
        <v>0.68368432883039854</v>
      </c>
      <c r="L8">
        <f>940 * 0.71 / 1.292 * Zзаб!L8 * 323 * Qmin!L8 * Qmin!L8 / 1007 / (Константы!L8 / 10) ^ 5 / (' давление'!L8/0.982)</f>
        <v>0.68366332380262895</v>
      </c>
      <c r="M8">
        <f>940 * 0.71 / 1.292 * Zзаб!M8 * 323 * Qmin!M8 * Qmin!M8 / 1007 / (Константы!M8 / 10) ^ 5 / (' давление'!M8/0.982)</f>
        <v>0.68364483709567447</v>
      </c>
      <c r="N8">
        <f>940 * 0.71 / 1.292 * Zзаб!N8 * 323 * Qmin!N8 * Qmin!N8 / 1007 / (Константы!N8 / 10) ^ 5 / (' давление'!N8/0.982)</f>
        <v>0.68362838134871906</v>
      </c>
      <c r="O8">
        <f>940 * 0.71 / 1.292 * Zзаб!O8 * 323 * Qmin!O8 * Qmin!O8 / 1007 / (Константы!O8 / 10) ^ 5 / (' давление'!O8/0.982)</f>
        <v>0.68361258136986558</v>
      </c>
      <c r="P8">
        <f>940 * 0.71 / 1.292 * Zзаб!P8 * 323 * Qmin!P8 * Qmin!P8 / 1007 / (Константы!P8 / 10) ^ 5 / (' давление'!P8/0.982)</f>
        <v>0.68359737208227089</v>
      </c>
      <c r="Q8">
        <f>940 * 0.71 / 1.292 * Zзаб!Q8 * 323 * Qmin!Q8 * Qmin!Q8 / 1007 / (Константы!Q8 / 10) ^ 5 / (' давление'!Q8/0.982)</f>
        <v>0.6835840224251386</v>
      </c>
      <c r="R8">
        <f>940 * 0.71 / 1.292 * Zзаб!R8 * 323 * Qmin!R8 * Qmin!R8 / 1007 / (Константы!R8 / 10) ^ 5 / (' давление'!R8/0.982)</f>
        <v>0.68356879744926491</v>
      </c>
      <c r="S8">
        <f>940 * 0.71 / 1.292 * Zзаб!S8 * 323 * Qmin!S8 * Qmin!S8 / 1007 / (Константы!S8 / 10) ^ 5 / (' давление'!S8/0.982)</f>
        <v>0.68355512277693065</v>
      </c>
      <c r="T8">
        <f>940 * 0.71 / 1.292 * Zзаб!T8 * 323 * Qmin!T8 * Qmin!T8 / 1007 / (Константы!T8 / 10) ^ 5 / (' давление'!T8/0.982)</f>
        <v>0.68353998908190705</v>
      </c>
      <c r="U8">
        <f>940 * 0.71 / 1.292 * Zзаб!U8 * 323 * Qmin!U8 * Qmin!U8 / 1007 / (Константы!U8 / 10) ^ 5 / (' давление'!U8/0.982)</f>
        <v>0.68352546875590858</v>
      </c>
      <c r="V8">
        <f>940 * 0.71 / 1.292 * Zзаб!V8 * 323 * Qmin!V8 * Qmin!V8 / 1007 / (Константы!V8 / 10) ^ 5 / (' давление'!V8/0.982)</f>
        <v>0.68351062607652568</v>
      </c>
      <c r="W8">
        <f>940 * 0.71 / 1.292 * Zзаб!W8 * 323 * Qmin!W8 * Qmin!W8 / 1007 / (Константы!W8 / 10) ^ 5 / (' давление'!W8/0.982)</f>
        <v>0.68349655175674073</v>
      </c>
      <c r="X8">
        <f>940 * 0.71 / 1.292 * Zзаб!X8 * 323 * Qmin!X8 * Qmin!X8 / 1007 / (Константы!X8 / 10) ^ 5 / (' давление'!X8/0.982)</f>
        <v>0.68348310479442642</v>
      </c>
      <c r="Y8">
        <f>940 * 0.71 / 1.292 * Zзаб!Y8 * 323 * Qmin!Y8 * Qmin!Y8 / 1007 / (Константы!Y8 / 10) ^ 5 / (' давление'!Y8/0.982)</f>
        <v>0.68346804192136001</v>
      </c>
      <c r="Z8">
        <f>940 * 0.71 / 1.292 * Zзаб!Z8 * 323 * Qmin!Z8 * Qmin!Z8 / 1007 / (Константы!Z8 / 10) ^ 5 / (' давление'!Z8/0.982)</f>
        <v>0.68345439505341732</v>
      </c>
      <c r="AA8" t="e">
        <f>940 * 0.71 / 1.292 * Zзаб!AA8 * 323 * Qmin!AA8 * Qmin!AA8 / 1007 / (Константы!AA8 / 10) ^ 5 / (' давление'!AA8/0.982)</f>
        <v>#DIV/0!</v>
      </c>
      <c r="AB8" t="e">
        <f>940 * 0.71 / 1.292 * Zзаб!AB8 * 323 * Qmin!AB8 * Qmin!AB8 / 1007 / (Константы!AB8 / 10) ^ 5 / (' давление'!AB8/0.982)</f>
        <v>#DIV/0!</v>
      </c>
      <c r="AC8" t="e">
        <f>940 * 0.71 / 1.292 * Zзаб!AC8 * 323 * Qmin!AC8 * Qmin!AC8 / 1007 / (Константы!AC8 / 10) ^ 5 / (' давление'!AC8/0.982)</f>
        <v>#DIV/0!</v>
      </c>
      <c r="AD8" t="e">
        <f>940 * 0.71 / 1.292 * Zзаб!AD8 * 323 * Qmin!AD8 * Qmin!AD8 / 1007 / (Константы!AD8 / 10) ^ 5 / (' давление'!AD8/0.982)</f>
        <v>#DIV/0!</v>
      </c>
      <c r="AE8" t="e">
        <f>940 * 0.71 / 1.292 * Zзаб!AE8 * 323 * Qmin!AE8 * Qmin!AE8 / 1007 / (Константы!AE8 / 10) ^ 5 / (' давление'!AE8/0.982)</f>
        <v>#DIV/0!</v>
      </c>
      <c r="AF8" t="e">
        <f>940 * 0.71 / 1.292 * Zзаб!AF8 * 323 * Qmin!AF8 * Qmin!AF8 / 1007 / (Константы!AF8 / 10) ^ 5 / (' давление'!AF8/0.982)</f>
        <v>#DIV/0!</v>
      </c>
      <c r="AG8" t="e">
        <f>940 * 0.71 / 1.292 * Zзаб!AG8 * 323 * Qmin!AG8 * Qmin!AG8 / 1007 / (Константы!AG8 / 10) ^ 5 / (' давление'!AG8/0.982)</f>
        <v>#DIV/0!</v>
      </c>
      <c r="AH8" t="e">
        <f>940 * 0.71 / 1.292 * Zзаб!AH8 * 323 * Qmin!AH8 * Qmin!AH8 / 1007 / (Константы!AH8 / 10) ^ 5 / (' давление'!AH8/0.982)</f>
        <v>#DIV/0!</v>
      </c>
      <c r="AI8" t="e">
        <f>940 * 0.71 / 1.292 * Zзаб!AI8 * 323 * Qmin!AI8 * Qmin!AI8 / 1007 / (Константы!AI8 / 10) ^ 5 / (' давление'!AI8/0.982)</f>
        <v>#DIV/0!</v>
      </c>
      <c r="AJ8" t="e">
        <f>940 * 0.71 / 1.292 * Zзаб!AJ8 * 323 * Qmin!AJ8 * Qmin!AJ8 / 1007 / (Константы!AJ8 / 10) ^ 5 / (' давление'!AJ8/0.982)</f>
        <v>#DIV/0!</v>
      </c>
      <c r="AK8" t="e">
        <f>940 * 0.71 / 1.292 * Zзаб!AK8 * 323 * Qmin!AK8 * Qmin!AK8 / 1007 / (Константы!AK8 / 10) ^ 5 / (' давление'!AK8/0.982)</f>
        <v>#DIV/0!</v>
      </c>
      <c r="AL8" t="e">
        <f>940 * 0.71 / 1.292 * Zзаб!AL8 * 323 * Qmin!AL8 * Qmin!AL8 / 1007 / (Константы!AL8 / 10) ^ 5 / (' давление'!AL8/0.982)</f>
        <v>#DIV/0!</v>
      </c>
      <c r="AM8" t="e">
        <f>940 * 0.71 / 1.292 * Zзаб!AM8 * 323 * Qmin!AM8 * Qmin!AM8 / 1007 / (Константы!AM8 / 10) ^ 5 / (' давление'!AM8/0.982)</f>
        <v>#DIV/0!</v>
      </c>
    </row>
    <row r="9" spans="1:39" x14ac:dyDescent="0.25">
      <c r="A9">
        <f t="shared" si="0"/>
        <v>106</v>
      </c>
      <c r="B9" t="s">
        <v>35</v>
      </c>
      <c r="C9">
        <f>940 * 0.71 / 1.292 * Zзаб!C9 * 323 * Qmin!C9 * Qmin!C9 / 1007 / (Константы!C9 / 10) ^ 5 / (' давление'!C9/0.982)</f>
        <v>0.55292225909499271</v>
      </c>
      <c r="D9">
        <f>940 * 0.71 / 1.292 * Zзаб!D9 * 323 * Qmin!D9 * Qmin!D9 / 1007 / (Константы!D9 / 10) ^ 5 / (' давление'!D9/0.982)</f>
        <v>0.55284815094369044</v>
      </c>
      <c r="E9">
        <f>940 * 0.71 / 1.292 * Zзаб!E9 * 323 * Qmin!E9 * Qmin!E9 / 1007 / (Константы!E9 / 10) ^ 5 / (' давление'!E9/0.982)</f>
        <v>0.55288885684811073</v>
      </c>
      <c r="F9">
        <f>940 * 0.71 / 1.292 * Zзаб!F9 * 323 * Qmin!F9 * Qmin!F9 / 1007 / (Константы!F9 / 10) ^ 5 / (' давление'!F9/0.982)</f>
        <v>0.55282309141208397</v>
      </c>
      <c r="G9">
        <f>940 * 0.71 / 1.292 * Zзаб!G9 * 323 * Qmin!G9 * Qmin!G9 / 1007 / (Константы!G9 / 10) ^ 5 / (' давление'!G9/0.982)</f>
        <v>0.55274743761158829</v>
      </c>
      <c r="H9">
        <f>940 * 0.71 / 1.292 * Zзаб!H9 * 323 * Qmin!H9 * Qmin!H9 / 1007 / (Константы!H9 / 10) ^ 5 / (' давление'!H9/0.982)</f>
        <v>0.55269750776933479</v>
      </c>
      <c r="I9">
        <f>940 * 0.71 / 1.292 * Zзаб!I9 * 323 * Qmin!I9 * Qmin!I9 / 1007 / (Константы!I9 / 10) ^ 5 / (' давление'!I9/0.982)</f>
        <v>0.5525927105401558</v>
      </c>
      <c r="J9">
        <f>940 * 0.71 / 1.292 * Zзаб!J9 * 323 * Qmin!J9 * Qmin!J9 / 1007 / (Константы!J9 / 10) ^ 5 / (' давление'!J9/0.982)</f>
        <v>0.5525537668855538</v>
      </c>
      <c r="K9">
        <f>940 * 0.71 / 1.292 * Zзаб!K9 * 323 * Qmin!K9 * Qmin!K9 / 1007 / (Константы!K9 / 10) ^ 5 / (' давление'!K9/0.982)</f>
        <v>0.55257184334302478</v>
      </c>
      <c r="L9">
        <f>940 * 0.71 / 1.292 * Zзаб!L9 * 323 * Qmin!L9 * Qmin!L9 / 1007 / (Константы!L9 / 10) ^ 5 / (' давление'!L9/0.982)</f>
        <v>0.55249941804471991</v>
      </c>
      <c r="M9">
        <f>940 * 0.71 / 1.292 * Zзаб!M9 * 323 * Qmin!M9 * Qmin!M9 / 1007 / (Константы!M9 / 10) ^ 5 / (' давление'!M9/0.982)</f>
        <v>0.55244977196575085</v>
      </c>
      <c r="N9">
        <f>940 * 0.71 / 1.292 * Zзаб!N9 * 323 * Qmin!N9 * Qmin!N9 / 1007 / (Константы!N9 / 10) ^ 5 / (' давление'!N9/0.982)</f>
        <v>0.5524008329834672</v>
      </c>
      <c r="O9">
        <f>940 * 0.71 / 1.292 * Zзаб!O9 * 323 * Qmin!O9 * Qmin!O9 / 1007 / (Константы!O9 / 10) ^ 5 / (' давление'!O9/0.982)</f>
        <v>0.55234797590700013</v>
      </c>
      <c r="P9">
        <f>940 * 0.71 / 1.292 * Zзаб!P9 * 323 * Qmin!P9 * Qmin!P9 / 1007 / (Константы!P9 / 10) ^ 5 / (' давление'!P9/0.982)</f>
        <v>0.55125371042796079</v>
      </c>
      <c r="Q9">
        <f>940 * 0.71 / 1.292 * Zзаб!Q9 * 323 * Qmin!Q9 * Qmin!Q9 / 1007 / (Константы!Q9 / 10) ^ 5 / (' давление'!Q9/0.982)</f>
        <v>0.55119081491338329</v>
      </c>
      <c r="R9">
        <f>940 * 0.71 / 1.292 * Zзаб!R9 * 323 * Qmin!R9 * Qmin!R9 / 1007 / (Константы!R9 / 10) ^ 5 / (' давление'!R9/0.982)</f>
        <v>0.55114567615194821</v>
      </c>
      <c r="S9">
        <f>940 * 0.71 / 1.292 * Zзаб!S9 * 323 * Qmin!S9 * Qmin!S9 / 1007 / (Константы!S9 / 10) ^ 5 / (' давление'!S9/0.982)</f>
        <v>0.55110575541823359</v>
      </c>
      <c r="T9">
        <f>940 * 0.71 / 1.292 * Zзаб!T9 * 323 * Qmin!T9 * Qmin!T9 / 1007 / (Константы!T9 / 10) ^ 5 / (' давление'!T9/0.982)</f>
        <v>0.55106735126908302</v>
      </c>
      <c r="U9">
        <f>940 * 0.71 / 1.292 * Zзаб!U9 * 323 * Qmin!U9 * Qmin!U9 / 1007 / (Константы!U9 / 10) ^ 5 / (' давление'!U9/0.982)</f>
        <v>0.55102838087099049</v>
      </c>
      <c r="V9">
        <f>940 * 0.71 / 1.292 * Zзаб!V9 * 323 * Qmin!V9 * Qmin!V9 / 1007 / (Константы!V9 / 10) ^ 5 / (' давление'!V9/0.982)</f>
        <v>0.55096337670058038</v>
      </c>
      <c r="W9">
        <f>940 * 0.71 / 1.292 * Zзаб!W9 * 323 * Qmin!W9 * Qmin!W9 / 1007 / (Константы!W9 / 10) ^ 5 / (' давление'!W9/0.982)</f>
        <v>0.55091008355051596</v>
      </c>
      <c r="X9">
        <f>940 * 0.71 / 1.292 * Zзаб!X9 * 323 * Qmin!X9 * Qmin!X9 / 1007 / (Константы!X9 / 10) ^ 5 / (' давление'!X9/0.982)</f>
        <v>0.55069572437961511</v>
      </c>
      <c r="Y9">
        <f>940 * 0.71 / 1.292 * Zзаб!Y9 * 323 * Qmin!Y9 * Qmin!Y9 / 1007 / (Константы!Y9 / 10) ^ 5 / (' давление'!Y9/0.982)</f>
        <v>0.5504400547748548</v>
      </c>
      <c r="Z9">
        <f>940 * 0.71 / 1.292 * Zзаб!Z9 * 323 * Qmin!Z9 * Qmin!Z9 / 1007 / (Константы!Z9 / 10) ^ 5 / (' давление'!Z9/0.982)</f>
        <v>0.55030960749060231</v>
      </c>
      <c r="AA9">
        <f>940 * 0.71 / 1.292 * Zзаб!AA9 * 323 * Qmin!AA9 * Qmin!AA9 / 1007 / (Константы!AA9 / 10) ^ 5 / (' давление'!AA9/0.982)</f>
        <v>0.55021396830428437</v>
      </c>
      <c r="AB9">
        <f>940 * 0.71 / 1.292 * Zзаб!AB9 * 323 * Qmin!AB9 * Qmin!AB9 / 1007 / (Константы!AB9 / 10) ^ 5 / (' давление'!AB9/0.982)</f>
        <v>0.55013868192183568</v>
      </c>
      <c r="AC9">
        <f>940 * 0.71 / 1.292 * Zзаб!AC9 * 323 * Qmin!AC9 * Qmin!AC9 / 1007 / (Константы!AC9 / 10) ^ 5 / (' давление'!AC9/0.982)</f>
        <v>0.55008744888304795</v>
      </c>
      <c r="AD9">
        <f>940 * 0.71 / 1.292 * Zзаб!AD9 * 323 * Qmin!AD9 * Qmin!AD9 / 1007 / (Константы!AD9 / 10) ^ 5 / (' давление'!AD9/0.982)</f>
        <v>0.55006562339189258</v>
      </c>
      <c r="AE9">
        <f>940 * 0.71 / 1.292 * Zзаб!AE9 * 323 * Qmin!AE9 * Qmin!AE9 / 1007 / (Константы!AE9 / 10) ^ 5 / (' давление'!AE9/0.982)</f>
        <v>0.55009149271043922</v>
      </c>
      <c r="AF9">
        <f>940 * 0.71 / 1.292 * Zзаб!AF9 * 323 * Qmin!AF9 * Qmin!AF9 / 1007 / (Константы!AF9 / 10) ^ 5 / (' давление'!AF9/0.982)</f>
        <v>0.55021691644465642</v>
      </c>
      <c r="AG9">
        <f>940 * 0.71 / 1.292 * Zзаб!AG9 * 323 * Qmin!AG9 * Qmin!AG9 / 1007 / (Константы!AG9 / 10) ^ 5 / (' давление'!AG9/0.982)</f>
        <v>0.55036958125909763</v>
      </c>
      <c r="AH9">
        <f>940 * 0.71 / 1.292 * Zзаб!AH9 * 323 * Qmin!AH9 * Qmin!AH9 / 1007 / (Константы!AH9 / 10) ^ 5 / (' давление'!AH9/0.982)</f>
        <v>0.5506767222288006</v>
      </c>
      <c r="AI9">
        <f>940 * 0.71 / 1.292 * Zзаб!AI9 * 323 * Qmin!AI9 * Qmin!AI9 / 1007 / (Константы!AI9 / 10) ^ 5 / (' давление'!AI9/0.982)</f>
        <v>0.55118479442940649</v>
      </c>
      <c r="AJ9">
        <f>940 * 0.71 / 1.292 * Zзаб!AJ9 * 323 * Qmin!AJ9 * Qmin!AJ9 / 1007 / (Константы!AJ9 / 10) ^ 5 / (' давление'!AJ9/0.982)</f>
        <v>0.55196595473562182</v>
      </c>
      <c r="AK9">
        <f>940 * 0.71 / 1.292 * Zзаб!AK9 * 323 * Qmin!AK9 * Qmin!AK9 / 1007 / (Константы!AK9 / 10) ^ 5 / (' давление'!AK9/0.982)</f>
        <v>0.55341557063019209</v>
      </c>
      <c r="AL9">
        <f>940 * 0.71 / 1.292 * Zзаб!AL9 * 323 * Qmin!AL9 * Qmin!AL9 / 1007 / (Константы!AL9 / 10) ^ 5 / (' давление'!AL9/0.982)</f>
        <v>0.5545015619682564</v>
      </c>
      <c r="AM9">
        <f>940 * 0.71 / 1.292 * Zзаб!AM9 * 323 * Qmin!AM9 * Qmin!AM9 / 1007 / (Константы!AM9 / 10) ^ 5 / (' давление'!AM9/0.982)</f>
        <v>0.55734525790830525</v>
      </c>
    </row>
    <row r="10" spans="1:39" x14ac:dyDescent="0.25">
      <c r="A10">
        <f t="shared" si="0"/>
        <v>107</v>
      </c>
      <c r="B10" t="s">
        <v>35</v>
      </c>
      <c r="C10">
        <f>940 * 0.71 / 1.292 * Zзаб!C10 * 323 * Qmin!C10 * Qmin!C10 / 1007 / (Константы!C10 / 10) ^ 5 / (' давление'!C10/0.982)</f>
        <v>0.76472202749084883</v>
      </c>
      <c r="D10">
        <f>940 * 0.71 / 1.292 * Zзаб!D10 * 323 * Qmin!D10 * Qmin!D10 / 1007 / (Константы!D10 / 10) ^ 5 / (' давление'!D10/0.982)</f>
        <v>0.77301523072168921</v>
      </c>
      <c r="E10">
        <f>940 * 0.71 / 1.292 * Zзаб!E10 * 323 * Qmin!E10 * Qmin!E10 / 1007 / (Константы!E10 / 10) ^ 5 / (' давление'!E10/0.982)</f>
        <v>0.79835152251625274</v>
      </c>
      <c r="F10">
        <f>940 * 0.71 / 1.292 * Zзаб!F10 * 323 * Qmin!F10 * Qmin!F10 / 1007 / (Константы!F10 / 10) ^ 5 / (' давление'!F10/0.982)</f>
        <v>0.78227346465029379</v>
      </c>
      <c r="G10">
        <f>940 * 0.71 / 1.292 * Zзаб!G10 * 323 * Qmin!G10 * Qmin!G10 / 1007 / (Константы!G10 / 10) ^ 5 / (' давление'!G10/0.982)</f>
        <v>0.78874587998115075</v>
      </c>
      <c r="H10">
        <f>940 * 0.71 / 1.292 * Zзаб!H10 * 323 * Qmin!H10 * Qmin!H10 / 1007 / (Константы!H10 / 10) ^ 5 / (' давление'!H10/0.982)</f>
        <v>0.81964191257909802</v>
      </c>
      <c r="I10">
        <f>940 * 0.71 / 1.292 * Zзаб!I10 * 323 * Qmin!I10 * Qmin!I10 / 1007 / (Константы!I10 / 10) ^ 5 / (' давление'!I10/0.982)</f>
        <v>0.80944589907827369</v>
      </c>
      <c r="J10">
        <f>940 * 0.71 / 1.292 * Zзаб!J10 * 323 * Qmin!J10 * Qmin!J10 / 1007 / (Константы!J10 / 10) ^ 5 / (' давление'!J10/0.982)</f>
        <v>0.8064737649089837</v>
      </c>
      <c r="K10">
        <f>940 * 0.71 / 1.292 * Zзаб!K10 * 323 * Qmin!K10 * Qmin!K10 / 1007 / (Константы!K10 / 10) ^ 5 / (' давление'!K10/0.982)</f>
        <v>0.80543444121669916</v>
      </c>
      <c r="L10">
        <f>940 * 0.71 / 1.292 * Zзаб!L10 * 323 * Qmin!L10 * Qmin!L10 / 1007 / (Константы!L10 / 10) ^ 5 / (' давление'!L10/0.982)</f>
        <v>0.80912665783721061</v>
      </c>
      <c r="M10">
        <f>940 * 0.71 / 1.292 * Zзаб!M10 * 323 * Qmin!M10 * Qmin!M10 / 1007 / (Константы!M10 / 10) ^ 5 / (' давление'!M10/0.982)</f>
        <v>0.80879983747363493</v>
      </c>
      <c r="N10">
        <f>940 * 0.71 / 1.292 * Zзаб!N10 * 323 * Qmin!N10 * Qmin!N10 / 1007 / (Константы!N10 / 10) ^ 5 / (' давление'!N10/0.982)</f>
        <v>0.80984913296812877</v>
      </c>
      <c r="O10">
        <f>940 * 0.71 / 1.292 * Zзаб!O10 * 323 * Qmin!O10 * Qmin!O10 / 1007 / (Константы!O10 / 10) ^ 5 / (' давление'!O10/0.982)</f>
        <v>0.81100708238611252</v>
      </c>
      <c r="P10">
        <f>940 * 0.71 / 1.292 * Zзаб!P10 * 323 * Qmin!P10 * Qmin!P10 / 1007 / (Константы!P10 / 10) ^ 5 / (' давление'!P10/0.982)</f>
        <v>0.81231361605793462</v>
      </c>
      <c r="Q10">
        <f>940 * 0.71 / 1.292 * Zзаб!Q10 * 323 * Qmin!Q10 * Qmin!Q10 / 1007 / (Константы!Q10 / 10) ^ 5 / (' давление'!Q10/0.982)</f>
        <v>0.81228594418510658</v>
      </c>
      <c r="R10">
        <f>940 * 0.71 / 1.292 * Zзаб!R10 * 323 * Qmin!R10 * Qmin!R10 / 1007 / (Константы!R10 / 10) ^ 5 / (' давление'!R10/0.982)</f>
        <v>0.81519442355752325</v>
      </c>
      <c r="S10">
        <f>940 * 0.71 / 1.292 * Zзаб!S10 * 323 * Qmin!S10 * Qmin!S10 / 1007 / (Константы!S10 / 10) ^ 5 / (' давление'!S10/0.982)</f>
        <v>0.81539725782009365</v>
      </c>
      <c r="T10">
        <f>940 * 0.71 / 1.292 * Zзаб!T10 * 323 * Qmin!T10 * Qmin!T10 / 1007 / (Константы!T10 / 10) ^ 5 / (' давление'!T10/0.982)</f>
        <v>0.81707696431714993</v>
      </c>
      <c r="U10">
        <f>940 * 0.71 / 1.292 * Zзаб!U10 * 323 * Qmin!U10 * Qmin!U10 / 1007 / (Константы!U10 / 10) ^ 5 / (' давление'!U10/0.982)</f>
        <v>0.81939506886061209</v>
      </c>
      <c r="V10">
        <f>940 * 0.71 / 1.292 * Zзаб!V10 * 323 * Qmin!V10 * Qmin!V10 / 1007 / (Константы!V10 / 10) ^ 5 / (' давление'!V10/0.982)</f>
        <v>0.82016682146116737</v>
      </c>
      <c r="W10">
        <f>940 * 0.71 / 1.292 * Zзаб!W10 * 323 * Qmin!W10 * Qmin!W10 / 1007 / (Константы!W10 / 10) ^ 5 / (' давление'!W10/0.982)</f>
        <v>0.55074395386238406</v>
      </c>
      <c r="X10" t="e">
        <f>940 * 0.71 / 1.292 * Zзаб!X10 * 323 * Qmin!X10 * Qmin!X10 / 1007 / (Константы!X10 / 10) ^ 5 / (' давление'!X10/0.982)</f>
        <v>#DIV/0!</v>
      </c>
      <c r="Y10" t="e">
        <f>940 * 0.71 / 1.292 * Zзаб!Y10 * 323 * Qmin!Y10 * Qmin!Y10 / 1007 / (Константы!Y10 / 10) ^ 5 / (' давление'!Y10/0.982)</f>
        <v>#DIV/0!</v>
      </c>
      <c r="Z10" t="e">
        <f>940 * 0.71 / 1.292 * Zзаб!Z10 * 323 * Qmin!Z10 * Qmin!Z10 / 1007 / (Константы!Z10 / 10) ^ 5 / (' давление'!Z10/0.982)</f>
        <v>#DIV/0!</v>
      </c>
      <c r="AA10" t="e">
        <f>940 * 0.71 / 1.292 * Zзаб!AA10 * 323 * Qmin!AA10 * Qmin!AA10 / 1007 / (Константы!AA10 / 10) ^ 5 / (' давление'!AA10/0.982)</f>
        <v>#DIV/0!</v>
      </c>
      <c r="AB10" t="e">
        <f>940 * 0.71 / 1.292 * Zзаб!AB10 * 323 * Qmin!AB10 * Qmin!AB10 / 1007 / (Константы!AB10 / 10) ^ 5 / (' давление'!AB10/0.982)</f>
        <v>#DIV/0!</v>
      </c>
      <c r="AC10" t="e">
        <f>940 * 0.71 / 1.292 * Zзаб!AC10 * 323 * Qmin!AC10 * Qmin!AC10 / 1007 / (Константы!AC10 / 10) ^ 5 / (' давление'!AC10/0.982)</f>
        <v>#DIV/0!</v>
      </c>
      <c r="AD10" t="e">
        <f>940 * 0.71 / 1.292 * Zзаб!AD10 * 323 * Qmin!AD10 * Qmin!AD10 / 1007 / (Константы!AD10 / 10) ^ 5 / (' давление'!AD10/0.982)</f>
        <v>#DIV/0!</v>
      </c>
      <c r="AE10" t="e">
        <f>940 * 0.71 / 1.292 * Zзаб!AE10 * 323 * Qmin!AE10 * Qmin!AE10 / 1007 / (Константы!AE10 / 10) ^ 5 / (' давление'!AE10/0.982)</f>
        <v>#DIV/0!</v>
      </c>
      <c r="AF10" t="e">
        <f>940 * 0.71 / 1.292 * Zзаб!AF10 * 323 * Qmin!AF10 * Qmin!AF10 / 1007 / (Константы!AF10 / 10) ^ 5 / (' давление'!AF10/0.982)</f>
        <v>#DIV/0!</v>
      </c>
      <c r="AG10" t="e">
        <f>940 * 0.71 / 1.292 * Zзаб!AG10 * 323 * Qmin!AG10 * Qmin!AG10 / 1007 / (Константы!AG10 / 10) ^ 5 / (' давление'!AG10/0.982)</f>
        <v>#DIV/0!</v>
      </c>
      <c r="AH10" t="e">
        <f>940 * 0.71 / 1.292 * Zзаб!AH10 * 323 * Qmin!AH10 * Qmin!AH10 / 1007 / (Константы!AH10 / 10) ^ 5 / (' давление'!AH10/0.982)</f>
        <v>#DIV/0!</v>
      </c>
      <c r="AI10" t="e">
        <f>940 * 0.71 / 1.292 * Zзаб!AI10 * 323 * Qmin!AI10 * Qmin!AI10 / 1007 / (Константы!AI10 / 10) ^ 5 / (' давление'!AI10/0.982)</f>
        <v>#DIV/0!</v>
      </c>
      <c r="AJ10" t="e">
        <f>940 * 0.71 / 1.292 * Zзаб!AJ10 * 323 * Qmin!AJ10 * Qmin!AJ10 / 1007 / (Константы!AJ10 / 10) ^ 5 / (' давление'!AJ10/0.982)</f>
        <v>#DIV/0!</v>
      </c>
      <c r="AK10" t="e">
        <f>940 * 0.71 / 1.292 * Zзаб!AK10 * 323 * Qmin!AK10 * Qmin!AK10 / 1007 / (Константы!AK10 / 10) ^ 5 / (' давление'!AK10/0.982)</f>
        <v>#DIV/0!</v>
      </c>
      <c r="AL10" t="e">
        <f>940 * 0.71 / 1.292 * Zзаб!AL10 * 323 * Qmin!AL10 * Qmin!AL10 / 1007 / (Константы!AL10 / 10) ^ 5 / (' давление'!AL10/0.982)</f>
        <v>#DIV/0!</v>
      </c>
      <c r="AM10" t="e">
        <f>940 * 0.71 / 1.292 * Zзаб!AM10 * 323 * Qmin!AM10 * Qmin!AM10 / 1007 / (Константы!AM10 / 10) ^ 5 / (' давление'!AM10/0.982)</f>
        <v>#DIV/0!</v>
      </c>
    </row>
    <row r="11" spans="1:39" x14ac:dyDescent="0.25">
      <c r="A11">
        <f t="shared" si="0"/>
        <v>108</v>
      </c>
      <c r="B11" t="s">
        <v>35</v>
      </c>
      <c r="C11">
        <f>940 * 0.71 / 1.292 * Zзаб!C11 * 323 * Qmin!C11 * Qmin!C11 / 1007 / (Константы!C11 / 10) ^ 5 / (' давление'!C11/0.982)</f>
        <v>0.62335424937601058</v>
      </c>
      <c r="D11">
        <f>940 * 0.71 / 1.292 * Zзаб!D11 * 323 * Qmin!D11 * Qmin!D11 / 1007 / (Константы!D11 / 10) ^ 5 / (' давление'!D11/0.982)</f>
        <v>0.62311453789821614</v>
      </c>
      <c r="E11">
        <f>940 * 0.71 / 1.292 * Zзаб!E11 * 323 * Qmin!E11 * Qmin!E11 / 1007 / (Константы!E11 / 10) ^ 5 / (' давление'!E11/0.982)</f>
        <v>0.6245187744404197</v>
      </c>
      <c r="F11">
        <f>940 * 0.71 / 1.292 * Zзаб!F11 * 323 * Qmin!F11 * Qmin!F11 / 1007 / (Константы!F11 / 10) ^ 5 / (' давление'!F11/0.982)</f>
        <v>0.62587528254570979</v>
      </c>
      <c r="G11">
        <f>940 * 0.71 / 1.292 * Zзаб!G11 * 323 * Qmin!G11 * Qmin!G11 / 1007 / (Константы!G11 / 10) ^ 5 / (' давление'!G11/0.982)</f>
        <v>0.62587143194794026</v>
      </c>
      <c r="H11">
        <f>940 * 0.71 / 1.292 * Zзаб!H11 * 323 * Qmin!H11 * Qmin!H11 / 1007 / (Константы!H11 / 10) ^ 5 / (' давление'!H11/0.982)</f>
        <v>0.62207368915084449</v>
      </c>
      <c r="I11">
        <f>940 * 0.71 / 1.292 * Zзаб!I11 * 323 * Qmin!I11 * Qmin!I11 / 1007 / (Константы!I11 / 10) ^ 5 / (' давление'!I11/0.982)</f>
        <v>0.62410603303687506</v>
      </c>
      <c r="J11">
        <f>940 * 0.71 / 1.292 * Zзаб!J11 * 323 * Qmin!J11 * Qmin!J11 / 1007 / (Константы!J11 / 10) ^ 5 / (' давление'!J11/0.982)</f>
        <v>0.62247934837520413</v>
      </c>
      <c r="K11">
        <f>940 * 0.71 / 1.292 * Zзаб!K11 * 323 * Qmin!K11 * Qmin!K11 / 1007 / (Константы!K11 / 10) ^ 5 / (' давление'!K11/0.982)</f>
        <v>0.62488444543937816</v>
      </c>
      <c r="L11">
        <f>940 * 0.71 / 1.292 * Zзаб!L11 * 323 * Qmin!L11 * Qmin!L11 / 1007 / (Константы!L11 / 10) ^ 5 / (' давление'!L11/0.982)</f>
        <v>0.62489964645514751</v>
      </c>
      <c r="M11">
        <f>940 * 0.71 / 1.292 * Zзаб!M11 * 323 * Qmin!M11 * Qmin!M11 / 1007 / (Константы!M11 / 10) ^ 5 / (' давление'!M11/0.982)</f>
        <v>0.625178153335053</v>
      </c>
      <c r="N11">
        <f>940 * 0.71 / 1.292 * Zзаб!N11 * 323 * Qmin!N11 * Qmin!N11 / 1007 / (Константы!N11 / 10) ^ 5 / (' давление'!N11/0.982)</f>
        <v>0.62548277080756221</v>
      </c>
      <c r="O11">
        <f>940 * 0.71 / 1.292 * Zзаб!O11 * 323 * Qmin!O11 * Qmin!O11 / 1007 / (Константы!O11 / 10) ^ 5 / (' давление'!O11/0.982)</f>
        <v>0.62578532378427754</v>
      </c>
      <c r="P11">
        <f>940 * 0.71 / 1.292 * Zзаб!P11 * 323 * Qmin!P11 * Qmin!P11 / 1007 / (Константы!P11 / 10) ^ 5 / (' давление'!P11/0.982)</f>
        <v>0.62608832954722526</v>
      </c>
      <c r="Q11">
        <f>940 * 0.71 / 1.292 * Zзаб!Q11 * 323 * Qmin!Q11 * Qmin!Q11 / 1007 / (Константы!Q11 / 10) ^ 5 / (' давление'!Q11/0.982)</f>
        <v>0.62658162200223388</v>
      </c>
      <c r="R11">
        <f>940 * 0.71 / 1.292 * Zзаб!R11 * 323 * Qmin!R11 * Qmin!R11 / 1007 / (Константы!R11 / 10) ^ 5 / (' давление'!R11/0.982)</f>
        <v>0.62725315079203547</v>
      </c>
      <c r="S11">
        <f>940 * 0.71 / 1.292 * Zзаб!S11 * 323 * Qmin!S11 * Qmin!S11 / 1007 / (Константы!S11 / 10) ^ 5 / (' давление'!S11/0.982)</f>
        <v>0.62769014201635198</v>
      </c>
      <c r="T11">
        <f>940 * 0.71 / 1.292 * Zзаб!T11 * 323 * Qmin!T11 * Qmin!T11 / 1007 / (Константы!T11 / 10) ^ 5 / (' давление'!T11/0.982)</f>
        <v>0.62804374854026268</v>
      </c>
      <c r="U11">
        <f>940 * 0.71 / 1.292 * Zзаб!U11 * 323 * Qmin!U11 * Qmin!U11 / 1007 / (Константы!U11 / 10) ^ 5 / (' давление'!U11/0.982)</f>
        <v>0.62833447147828103</v>
      </c>
      <c r="V11">
        <f>940 * 0.71 / 1.292 * Zзаб!V11 * 323 * Qmin!V11 * Qmin!V11 / 1007 / (Константы!V11 / 10) ^ 5 / (' давление'!V11/0.982)</f>
        <v>0.62808830833915175</v>
      </c>
      <c r="W11">
        <f>940 * 0.71 / 1.292 * Zзаб!W11 * 323 * Qmin!W11 * Qmin!W11 / 1007 / (Константы!W11 / 10) ^ 5 / (' давление'!W11/0.982)</f>
        <v>0.62631248929774908</v>
      </c>
      <c r="X11">
        <f>940 * 0.71 / 1.292 * Zзаб!X11 * 323 * Qmin!X11 * Qmin!X11 / 1007 / (Константы!X11 / 10) ^ 5 / (' давление'!X11/0.982)</f>
        <v>0.62648424950188031</v>
      </c>
      <c r="Y11">
        <f>940 * 0.71 / 1.292 * Zзаб!Y11 * 323 * Qmin!Y11 * Qmin!Y11 / 1007 / (Константы!Y11 / 10) ^ 5 / (' давление'!Y11/0.982)</f>
        <v>0.62659109258754786</v>
      </c>
      <c r="Z11">
        <f>940 * 0.71 / 1.292 * Zзаб!Z11 * 323 * Qmin!Z11 * Qmin!Z11 / 1007 / (Константы!Z11 / 10) ^ 5 / (' давление'!Z11/0.982)</f>
        <v>0.63388615327719</v>
      </c>
      <c r="AA11">
        <f>940 * 0.71 / 1.292 * Zзаб!AA11 * 323 * Qmin!AA11 * Qmin!AA11 / 1007 / (Константы!AA11 / 10) ^ 5 / (' давление'!AA11/0.982)</f>
        <v>0.63658911991829248</v>
      </c>
      <c r="AB11">
        <f>940 * 0.71 / 1.292 * Zзаб!AB11 * 323 * Qmin!AB11 * Qmin!AB11 / 1007 / (Константы!AB11 / 10) ^ 5 / (' давление'!AB11/0.982)</f>
        <v>0.63801926378845042</v>
      </c>
      <c r="AC11">
        <f>940 * 0.71 / 1.292 * Zзаб!AC11 * 323 * Qmin!AC11 * Qmin!AC11 / 1007 / (Константы!AC11 / 10) ^ 5 / (' давление'!AC11/0.982)</f>
        <v>0.63935964426366887</v>
      </c>
      <c r="AD11">
        <f>940 * 0.71 / 1.292 * Zзаб!AD11 * 323 * Qmin!AD11 * Qmin!AD11 / 1007 / (Константы!AD11 / 10) ^ 5 / (' давление'!AD11/0.982)</f>
        <v>0.64035270567732516</v>
      </c>
      <c r="AE11">
        <f>940 * 0.71 / 1.292 * Zзаб!AE11 * 323 * Qmin!AE11 * Qmin!AE11 / 1007 / (Константы!AE11 / 10) ^ 5 / (' давление'!AE11/0.982)</f>
        <v>0.64181206727301077</v>
      </c>
      <c r="AF11">
        <f>940 * 0.71 / 1.292 * Zзаб!AF11 * 323 * Qmin!AF11 * Qmin!AF11 / 1007 / (Константы!AF11 / 10) ^ 5 / (' давление'!AF11/0.982)</f>
        <v>0.64259028048339439</v>
      </c>
      <c r="AG11">
        <f>940 * 0.71 / 1.292 * Zзаб!AG11 * 323 * Qmin!AG11 * Qmin!AG11 / 1007 / (Константы!AG11 / 10) ^ 5 / (' давление'!AG11/0.982)</f>
        <v>0.64387373140804705</v>
      </c>
      <c r="AH11">
        <f>940 * 0.71 / 1.292 * Zзаб!AH11 * 323 * Qmin!AH11 * Qmin!AH11 / 1007 / (Константы!AH11 / 10) ^ 5 / (' давление'!AH11/0.982)</f>
        <v>0.64186960464747311</v>
      </c>
      <c r="AI11">
        <f>940 * 0.71 / 1.292 * Zзаб!AI11 * 323 * Qmin!AI11 * Qmin!AI11 / 1007 / (Константы!AI11 / 10) ^ 5 / (' давление'!AI11/0.982)</f>
        <v>0.65051249725029714</v>
      </c>
      <c r="AJ11">
        <f>940 * 0.71 / 1.292 * Zзаб!AJ11 * 323 * Qmin!AJ11 * Qmin!AJ11 / 1007 / (Константы!AJ11 / 10) ^ 5 / (' давление'!AJ11/0.982)</f>
        <v>0.64853676170768515</v>
      </c>
      <c r="AK11">
        <f>940 * 0.71 / 1.292 * Zзаб!AK11 * 323 * Qmin!AK11 * Qmin!AK11 / 1007 / (Константы!AK11 / 10) ^ 5 / (' давление'!AK11/0.982)</f>
        <v>0.65376501864985792</v>
      </c>
      <c r="AL11">
        <f>940 * 0.71 / 1.292 * Zзаб!AL11 * 323 * Qmin!AL11 * Qmin!AL11 / 1007 / (Константы!AL11 / 10) ^ 5 / (' давление'!AL11/0.982)</f>
        <v>0.65480365297295406</v>
      </c>
      <c r="AM11">
        <f>940 * 0.71 / 1.292 * Zзаб!AM11 * 323 * Qmin!AM11 * Qmin!AM11 / 1007 / (Константы!AM11 / 10) ^ 5 / (' давление'!AM11/0.982)</f>
        <v>0.65415668847418584</v>
      </c>
    </row>
    <row r="12" spans="1:39" x14ac:dyDescent="0.25">
      <c r="A12">
        <f t="shared" si="0"/>
        <v>109</v>
      </c>
      <c r="B12" t="s">
        <v>35</v>
      </c>
      <c r="C12">
        <f>940 * 0.71 / 1.292 * Zзаб!C12 * 323 * Qmin!C12 * Qmin!C12 / 1007 / (Константы!C12 / 10) ^ 5 / (' давление'!C12/0.982)</f>
        <v>0.55520540737115665</v>
      </c>
      <c r="D12">
        <f>940 * 0.71 / 1.292 * Zзаб!D12 * 323 * Qmin!D12 * Qmin!D12 / 1007 / (Константы!D12 / 10) ^ 5 / (' давление'!D12/0.982)</f>
        <v>0.55504550167841604</v>
      </c>
      <c r="E12">
        <f>940 * 0.71 / 1.292 * Zзаб!E12 * 323 * Qmin!E12 * Qmin!E12 / 1007 / (Константы!E12 / 10) ^ 5 / (' давление'!E12/0.982)</f>
        <v>0.55519477922733573</v>
      </c>
      <c r="F12">
        <f>940 * 0.71 / 1.292 * Zзаб!F12 * 323 * Qmin!F12 * Qmin!F12 / 1007 / (Константы!F12 / 10) ^ 5 / (' давление'!F12/0.982)</f>
        <v>0.55494943447062917</v>
      </c>
      <c r="G12">
        <f>940 * 0.71 / 1.292 * Zзаб!G12 * 323 * Qmin!G12 * Qmin!G12 / 1007 / (Константы!G12 / 10) ^ 5 / (' давление'!G12/0.982)</f>
        <v>0.55487263115169572</v>
      </c>
      <c r="H12">
        <f>940 * 0.71 / 1.292 * Zзаб!H12 * 323 * Qmin!H12 * Qmin!H12 / 1007 / (Константы!H12 / 10) ^ 5 / (' давление'!H12/0.982)</f>
        <v>0.5548090013678364</v>
      </c>
      <c r="I12">
        <f>940 * 0.71 / 1.292 * Zзаб!I12 * 323 * Qmin!I12 * Qmin!I12 / 1007 / (Константы!I12 / 10) ^ 5 / (' давление'!I12/0.982)</f>
        <v>0.5541365431018469</v>
      </c>
      <c r="J12">
        <f>940 * 0.71 / 1.292 * Zзаб!J12 * 323 * Qmin!J12 * Qmin!J12 / 1007 / (Константы!J12 / 10) ^ 5 / (' давление'!J12/0.982)</f>
        <v>0.55407505899283871</v>
      </c>
      <c r="K12">
        <f>940 * 0.71 / 1.292 * Zзаб!K12 * 323 * Qmin!K12 * Qmin!K12 / 1007 / (Константы!K12 / 10) ^ 5 / (' давление'!K12/0.982)</f>
        <v>0.55404412541670278</v>
      </c>
      <c r="L12">
        <f>940 * 0.71 / 1.292 * Zзаб!L12 * 323 * Qmin!L12 * Qmin!L12 / 1007 / (Константы!L12 / 10) ^ 5 / (' давление'!L12/0.982)</f>
        <v>0.55398586661066784</v>
      </c>
      <c r="M12">
        <f>940 * 0.71 / 1.292 * Zзаб!M12 * 323 * Qmin!M12 * Qmin!M12 / 1007 / (Константы!M12 / 10) ^ 5 / (' давление'!M12/0.982)</f>
        <v>0.55392690567579339</v>
      </c>
      <c r="N12">
        <f>940 * 0.71 / 1.292 * Zзаб!N12 * 323 * Qmin!N12 * Qmin!N12 / 1007 / (Константы!N12 / 10) ^ 5 / (' давление'!N12/0.982)</f>
        <v>0.55387655126645241</v>
      </c>
      <c r="O12">
        <f>940 * 0.71 / 1.292 * Zзаб!O12 * 323 * Qmin!O12 * Qmin!O12 / 1007 / (Константы!O12 / 10) ^ 5 / (' давление'!O12/0.982)</f>
        <v>0.55382789770169372</v>
      </c>
      <c r="P12">
        <f>940 * 0.71 / 1.292 * Zзаб!P12 * 323 * Qmin!P12 * Qmin!P12 / 1007 / (Константы!P12 / 10) ^ 5 / (' давление'!P12/0.982)</f>
        <v>0.5537763536172392</v>
      </c>
      <c r="Q12">
        <f>940 * 0.71 / 1.292 * Zзаб!Q12 * 323 * Qmin!Q12 * Qmin!Q12 / 1007 / (Константы!Q12 / 10) ^ 5 / (' давление'!Q12/0.982)</f>
        <v>0.55372023344473154</v>
      </c>
      <c r="R12">
        <f>940 * 0.71 / 1.292 * Zзаб!R12 * 323 * Qmin!R12 * Qmin!R12 / 1007 / (Константы!R12 / 10) ^ 5 / (' давление'!R12/0.982)</f>
        <v>0.55367694677092638</v>
      </c>
      <c r="S12">
        <f>940 * 0.71 / 1.292 * Zзаб!S12 * 323 * Qmin!S12 * Qmin!S12 / 1007 / (Константы!S12 / 10) ^ 5 / (' давление'!S12/0.982)</f>
        <v>0.55363710914098418</v>
      </c>
      <c r="T12">
        <f>940 * 0.71 / 1.292 * Zзаб!T12 * 323 * Qmin!T12 * Qmin!T12 / 1007 / (Константы!T12 / 10) ^ 5 / (' давление'!T12/0.982)</f>
        <v>0.55361011349502065</v>
      </c>
      <c r="U12">
        <f>940 * 0.71 / 1.292 * Zзаб!U12 * 323 * Qmin!U12 * Qmin!U12 / 1007 / (Константы!U12 / 10) ^ 5 / (' давление'!U12/0.982)</f>
        <v>0.55357465976973719</v>
      </c>
      <c r="V12">
        <f>940 * 0.71 / 1.292 * Zзаб!V12 * 323 * Qmin!V12 * Qmin!V12 / 1007 / (Константы!V12 / 10) ^ 5 / (' давление'!V12/0.982)</f>
        <v>0.55355753043731248</v>
      </c>
      <c r="W12">
        <f>940 * 0.71 / 1.292 * Zзаб!W12 * 323 * Qmin!W12 * Qmin!W12 / 1007 / (Константы!W12 / 10) ^ 5 / (' давление'!W12/0.982)</f>
        <v>0.55354460353462676</v>
      </c>
      <c r="X12">
        <f>940 * 0.71 / 1.292 * Zзаб!X12 * 323 * Qmin!X12 * Qmin!X12 / 1007 / (Константы!X12 / 10) ^ 5 / (' давление'!X12/0.982)</f>
        <v>0.55350249326340106</v>
      </c>
      <c r="Y12">
        <f>940 * 0.71 / 1.292 * Zзаб!Y12 * 323 * Qmin!Y12 * Qmin!Y12 / 1007 / (Константы!Y12 / 10) ^ 5 / (' давление'!Y12/0.982)</f>
        <v>0.5534806178072692</v>
      </c>
      <c r="Z12">
        <f>940 * 0.71 / 1.292 * Zзаб!Z12 * 323 * Qmin!Z12 * Qmin!Z12 / 1007 / (Константы!Z12 / 10) ^ 5 / (' давление'!Z12/0.982)</f>
        <v>0.55349476793411168</v>
      </c>
      <c r="AA12">
        <f>940 * 0.71 / 1.292 * Zзаб!AA12 * 323 * Qmin!AA12 * Qmin!AA12 / 1007 / (Константы!AA12 / 10) ^ 5 / (' давление'!AA12/0.982)</f>
        <v>0.55345811481111784</v>
      </c>
      <c r="AB12">
        <f>940 * 0.71 / 1.292 * Zзаб!AB12 * 323 * Qmin!AB12 * Qmin!AB12 / 1007 / (Константы!AB12 / 10) ^ 5 / (' давление'!AB12/0.982)</f>
        <v>0.55342127317354284</v>
      </c>
      <c r="AC12">
        <f>940 * 0.71 / 1.292 * Zзаб!AC12 * 323 * Qmin!AC12 * Qmin!AC12 / 1007 / (Константы!AC12 / 10) ^ 5 / (' давление'!AC12/0.982)</f>
        <v>0.55338814085215349</v>
      </c>
      <c r="AD12">
        <f>940 * 0.71 / 1.292 * Zзаб!AD12 * 323 * Qmin!AD12 * Qmin!AD12 / 1007 / (Константы!AD12 / 10) ^ 5 / (' давление'!AD12/0.982)</f>
        <v>0.55336109765979835</v>
      </c>
      <c r="AE12">
        <f>940 * 0.71 / 1.292 * Zзаб!AE12 * 323 * Qmin!AE12 * Qmin!AE12 / 1007 / (Константы!AE12 / 10) ^ 5 / (' давление'!AE12/0.982)</f>
        <v>0.55332549686303234</v>
      </c>
      <c r="AF12">
        <f>940 * 0.71 / 1.292 * Zзаб!AF12 * 323 * Qmin!AF12 * Qmin!AF12 / 1007 / (Константы!AF12 / 10) ^ 5 / (' давление'!AF12/0.982)</f>
        <v>0.55329768747866537</v>
      </c>
      <c r="AG12">
        <f>940 * 0.71 / 1.292 * Zзаб!AG12 * 323 * Qmin!AG12 * Qmin!AG12 / 1007 / (Константы!AG12 / 10) ^ 5 / (' давление'!AG12/0.982)</f>
        <v>0.55326362611262014</v>
      </c>
      <c r="AH12">
        <f>940 * 0.71 / 1.292 * Zзаб!AH12 * 323 * Qmin!AH12 * Qmin!AH12 / 1007 / (Константы!AH12 / 10) ^ 5 / (' давление'!AH12/0.982)</f>
        <v>0.55322872695061076</v>
      </c>
      <c r="AI12">
        <f>940 * 0.71 / 1.292 * Zзаб!AI12 * 323 * Qmin!AI12 * Qmin!AI12 / 1007 / (Константы!AI12 / 10) ^ 5 / (' давление'!AI12/0.982)</f>
        <v>0.55321896556983008</v>
      </c>
      <c r="AJ12">
        <f>940 * 0.71 / 1.292 * Zзаб!AJ12 * 323 * Qmin!AJ12 * Qmin!AJ12 / 1007 / (Константы!AJ12 / 10) ^ 5 / (' давление'!AJ12/0.982)</f>
        <v>0.55317671875622099</v>
      </c>
      <c r="AK12">
        <f>940 * 0.71 / 1.292 * Zзаб!AK12 * 323 * Qmin!AK12 * Qmin!AK12 / 1007 / (Константы!AK12 / 10) ^ 5 / (' давление'!AK12/0.982)</f>
        <v>0.55315057648247212</v>
      </c>
      <c r="AL12">
        <f>940 * 0.71 / 1.292 * Zзаб!AL12 * 323 * Qmin!AL12 * Qmin!AL12 / 1007 / (Константы!AL12 / 10) ^ 5 / (' давление'!AL12/0.982)</f>
        <v>0.55312902450168111</v>
      </c>
      <c r="AM12">
        <f>940 * 0.71 / 1.292 * Zзаб!AM12 * 323 * Qmin!AM12 * Qmin!AM12 / 1007 / (Константы!AM12 / 10) ^ 5 / (' давление'!AM12/0.982)</f>
        <v>0.55310185095739162</v>
      </c>
    </row>
    <row r="13" spans="1:39" x14ac:dyDescent="0.25">
      <c r="A13">
        <f t="shared" si="0"/>
        <v>110</v>
      </c>
      <c r="B13" t="s">
        <v>35</v>
      </c>
      <c r="C13">
        <f>940 * 0.71 / 1.292 * Zзаб!C13 * 323 * Qmin!C13 * Qmin!C13 / 1007 / (Константы!C13 / 10) ^ 5 / (' давление'!C13/0.982)</f>
        <v>0.97405653819876903</v>
      </c>
      <c r="D13">
        <f>940 * 0.71 / 1.292 * Zзаб!D13 * 323 * Qmin!D13 * Qmin!D13 / 1007 / (Константы!D13 / 10) ^ 5 / (' давление'!D13/0.982)</f>
        <v>1.0171834056342162</v>
      </c>
      <c r="E13">
        <f>940 * 0.71 / 1.292 * Zзаб!E13 * 323 * Qmin!E13 * Qmin!E13 / 1007 / (Константы!E13 / 10) ^ 5 / (' давление'!E13/0.982)</f>
        <v>1.0331995568748418</v>
      </c>
      <c r="F13">
        <f>940 * 0.71 / 1.292 * Zзаб!F13 * 323 * Qmin!F13 * Qmin!F13 / 1007 / (Константы!F13 / 10) ^ 5 / (' давление'!F13/0.982)</f>
        <v>1.0246937564095231</v>
      </c>
      <c r="G13">
        <f>940 * 0.71 / 1.292 * Zзаб!G13 * 323 * Qmin!G13 * Qmin!G13 / 1007 / (Константы!G13 / 10) ^ 5 / (' давление'!G13/0.982)</f>
        <v>1.0284765830749398</v>
      </c>
      <c r="H13">
        <f>940 * 0.71 / 1.292 * Zзаб!H13 * 323 * Qmin!H13 * Qmin!H13 / 1007 / (Константы!H13 / 10) ^ 5 / (' давление'!H13/0.982)</f>
        <v>0.6825142834259883</v>
      </c>
      <c r="I13">
        <f>940 * 0.71 / 1.292 * Zзаб!I13 * 323 * Qmin!I13 * Qmin!I13 / 1007 / (Константы!I13 / 10) ^ 5 / (' давление'!I13/0.982)</f>
        <v>0.6868874804946743</v>
      </c>
      <c r="J13">
        <f>940 * 0.71 / 1.292 * Zзаб!J13 * 323 * Qmin!J13 * Qmin!J13 / 1007 / (Константы!J13 / 10) ^ 5 / (' давление'!J13/0.982)</f>
        <v>0.68687499620290504</v>
      </c>
      <c r="K13">
        <f>940 * 0.71 / 1.292 * Zзаб!K13 * 323 * Qmin!K13 * Qmin!K13 / 1007 / (Константы!K13 / 10) ^ 5 / (' давление'!K13/0.982)</f>
        <v>0.68687918078399601</v>
      </c>
      <c r="L13">
        <f>940 * 0.71 / 1.292 * Zзаб!L13 * 323 * Qmin!L13 * Qmin!L13 / 1007 / (Константы!L13 / 10) ^ 5 / (' давление'!L13/0.982)</f>
        <v>0.68681334457578536</v>
      </c>
      <c r="M13">
        <f>940 * 0.71 / 1.292 * Zзаб!M13 * 323 * Qmin!M13 * Qmin!M13 / 1007 / (Константы!M13 / 10) ^ 5 / (' давление'!M13/0.982)</f>
        <v>0.68674339269379847</v>
      </c>
      <c r="N13">
        <f>940 * 0.71 / 1.292 * Zзаб!N13 * 323 * Qmin!N13 * Qmin!N13 / 1007 / (Константы!N13 / 10) ^ 5 / (' давление'!N13/0.982)</f>
        <v>0.68667085657742699</v>
      </c>
      <c r="O13">
        <f>940 * 0.71 / 1.292 * Zзаб!O13 * 323 * Qmin!O13 * Qmin!O13 / 1007 / (Константы!O13 / 10) ^ 5 / (' давление'!O13/0.982)</f>
        <v>0.68660911113934653</v>
      </c>
      <c r="P13">
        <f>940 * 0.71 / 1.292 * Zзаб!P13 * 323 * Qmin!P13 * Qmin!P13 / 1007 / (Константы!P13 / 10) ^ 5 / (' давление'!P13/0.982)</f>
        <v>0.68651800942882135</v>
      </c>
      <c r="Q13">
        <f>940 * 0.71 / 1.292 * Zзаб!Q13 * 323 * Qmin!Q13 * Qmin!Q13 / 1007 / (Константы!Q13 / 10) ^ 5 / (' давление'!Q13/0.982)</f>
        <v>0.68644448985265083</v>
      </c>
      <c r="R13">
        <f>940 * 0.71 / 1.292 * Zзаб!R13 * 323 * Qmin!R13 * Qmin!R13 / 1007 / (Константы!R13 / 10) ^ 5 / (' давление'!R13/0.982)</f>
        <v>0.68640254356999131</v>
      </c>
      <c r="S13">
        <f>940 * 0.71 / 1.292 * Zзаб!S13 * 323 * Qmin!S13 * Qmin!S13 / 1007 / (Константы!S13 / 10) ^ 5 / (' давление'!S13/0.982)</f>
        <v>0.68635995433107333</v>
      </c>
      <c r="T13">
        <f>940 * 0.71 / 1.292 * Zзаб!T13 * 323 * Qmin!T13 * Qmin!T13 / 1007 / (Константы!T13 / 10) ^ 5 / (' давление'!T13/0.982)</f>
        <v>0.68631996300984432</v>
      </c>
      <c r="U13">
        <f>940 * 0.71 / 1.292 * Zзаб!U13 * 323 * Qmin!U13 * Qmin!U13 / 1007 / (Константы!U13 / 10) ^ 5 / (' давление'!U13/0.982)</f>
        <v>0.68628852778359017</v>
      </c>
      <c r="V13">
        <f>940 * 0.71 / 1.292 * Zзаб!V13 * 323 * Qmin!V13 * Qmin!V13 / 1007 / (Константы!V13 / 10) ^ 5 / (' давление'!V13/0.982)</f>
        <v>0.68607092710341122</v>
      </c>
      <c r="W13">
        <f>940 * 0.71 / 1.292 * Zзаб!W13 * 323 * Qmin!W13 * Qmin!W13 / 1007 / (Константы!W13 / 10) ^ 5 / (' давление'!W13/0.982)</f>
        <v>0.68578216984494222</v>
      </c>
      <c r="X13">
        <f>940 * 0.71 / 1.292 * Zзаб!X13 * 323 * Qmin!X13 * Qmin!X13 / 1007 / (Константы!X13 / 10) ^ 5 / (' давление'!X13/0.982)</f>
        <v>0.68540939242705479</v>
      </c>
      <c r="Y13">
        <f>940 * 0.71 / 1.292 * Zзаб!Y13 * 323 * Qmin!Y13 * Qmin!Y13 / 1007 / (Константы!Y13 / 10) ^ 5 / (' давление'!Y13/0.982)</f>
        <v>0.68498735963443069</v>
      </c>
      <c r="Z13">
        <f>940 * 0.71 / 1.292 * Zзаб!Z13 * 323 * Qmin!Z13 * Qmin!Z13 / 1007 / (Константы!Z13 / 10) ^ 5 / (' давление'!Z13/0.982)</f>
        <v>0.68464103758624983</v>
      </c>
      <c r="AA13">
        <f>940 * 0.71 / 1.292 * Zзаб!AA13 * 323 * Qmin!AA13 * Qmin!AA13 / 1007 / (Константы!AA13 / 10) ^ 5 / (' давление'!AA13/0.982)</f>
        <v>0.68439232423902518</v>
      </c>
      <c r="AB13">
        <f>940 * 0.71 / 1.292 * Zзаб!AB13 * 323 * Qmin!AB13 * Qmin!AB13 / 1007 / (Константы!AB13 / 10) ^ 5 / (' давление'!AB13/0.982)</f>
        <v>0.68419261807382148</v>
      </c>
      <c r="AC13">
        <f>940 * 0.71 / 1.292 * Zзаб!AC13 * 323 * Qmin!AC13 * Qmin!AC13 / 1007 / (Константы!AC13 / 10) ^ 5 / (' давление'!AC13/0.982)</f>
        <v>0.68401742225116113</v>
      </c>
      <c r="AD13">
        <f>940 * 0.71 / 1.292 * Zзаб!AD13 * 323 * Qmin!AD13 * Qmin!AD13 / 1007 / (Константы!AD13 / 10) ^ 5 / (' давление'!AD13/0.982)</f>
        <v>0.68385458065167337</v>
      </c>
      <c r="AE13">
        <f>940 * 0.71 / 1.292 * Zзаб!AE13 * 323 * Qmin!AE13 * Qmin!AE13 / 1007 / (Константы!AE13 / 10) ^ 5 / (' давление'!AE13/0.982)</f>
        <v>0.68371828371214183</v>
      </c>
      <c r="AF13">
        <f>940 * 0.71 / 1.292 * Zзаб!AF13 * 323 * Qmin!AF13 * Qmin!AF13 / 1007 / (Константы!AF13 / 10) ^ 5 / (' давление'!AF13/0.982)</f>
        <v>0.68358759688724502</v>
      </c>
      <c r="AG13">
        <f>940 * 0.71 / 1.292 * Zзаб!AG13 * 323 * Qmin!AG13 * Qmin!AG13 / 1007 / (Константы!AG13 / 10) ^ 5 / (' давление'!AG13/0.982)</f>
        <v>0.68347867250161976</v>
      </c>
      <c r="AH13">
        <f>940 * 0.71 / 1.292 * Zзаб!AH13 * 323 * Qmin!AH13 * Qmin!AH13 / 1007 / (Константы!AH13 / 10) ^ 5 / (' давление'!AH13/0.982)</f>
        <v>0.6833655118230848</v>
      </c>
      <c r="AI13">
        <f>940 * 0.71 / 1.292 * Zзаб!AI13 * 323 * Qmin!AI13 * Qmin!AI13 / 1007 / (Константы!AI13 / 10) ^ 5 / (' давление'!AI13/0.982)</f>
        <v>0.68330991643044114</v>
      </c>
      <c r="AJ13">
        <f>940 * 0.71 / 1.292 * Zзаб!AJ13 * 323 * Qmin!AJ13 * Qmin!AJ13 / 1007 / (Константы!AJ13 / 10) ^ 5 / (' давление'!AJ13/0.982)</f>
        <v>0.68322787850642186</v>
      </c>
      <c r="AK13">
        <f>940 * 0.71 / 1.292 * Zзаб!AK13 * 323 * Qmin!AK13 * Qmin!AK13 / 1007 / (Константы!AK13 / 10) ^ 5 / (' давление'!AK13/0.982)</f>
        <v>0.68314493621981964</v>
      </c>
      <c r="AL13">
        <f>940 * 0.71 / 1.292 * Zзаб!AL13 * 323 * Qmin!AL13 * Qmin!AL13 / 1007 / (Константы!AL13 / 10) ^ 5 / (' давление'!AL13/0.982)</f>
        <v>0.68306383918095681</v>
      </c>
      <c r="AM13">
        <f>940 * 0.71 / 1.292 * Zзаб!AM13 * 323 * Qmin!AM13 * Qmin!AM13 / 1007 / (Константы!AM13 / 10) ^ 5 / (' давление'!AM13/0.982)</f>
        <v>0.68299859209277292</v>
      </c>
    </row>
    <row r="14" spans="1:39" x14ac:dyDescent="0.25">
      <c r="A14">
        <f t="shared" si="0"/>
        <v>111</v>
      </c>
      <c r="B14" t="s">
        <v>35</v>
      </c>
      <c r="C14">
        <f>940 * 0.71 / 1.292 * Zзаб!C14 * 323 * Qmin!C14 * Qmin!C14 / 1007 / (Константы!C14 / 10) ^ 5 / (' давление'!C14/0.982)</f>
        <v>0.68757843712374722</v>
      </c>
      <c r="D14">
        <f>940 * 0.71 / 1.292 * Zзаб!D14 * 323 * Qmin!D14 * Qmin!D14 / 1007 / (Константы!D14 / 10) ^ 5 / (' давление'!D14/0.982)</f>
        <v>0.68753818953110601</v>
      </c>
      <c r="E14">
        <f>940 * 0.71 / 1.292 * Zзаб!E14 * 323 * Qmin!E14 * Qmin!E14 / 1007 / (Константы!E14 / 10) ^ 5 / (' давление'!E14/0.982)</f>
        <v>0.68746950158568243</v>
      </c>
      <c r="F14">
        <f>940 * 0.71 / 1.292 * Zзаб!F14 * 323 * Qmin!F14 * Qmin!F14 / 1007 / (Константы!F14 / 10) ^ 5 / (' давление'!F14/0.982)</f>
        <v>0.68781481101740372</v>
      </c>
      <c r="G14">
        <f>940 * 0.71 / 1.292 * Zзаб!G14 * 323 * Qmin!G14 * Qmin!G14 / 1007 / (Константы!G14 / 10) ^ 5 / (' давление'!G14/0.982)</f>
        <v>0.68840301960794481</v>
      </c>
      <c r="H14">
        <f>940 * 0.71 / 1.292 * Zзаб!H14 * 323 * Qmin!H14 * Qmin!H14 / 1007 / (Константы!H14 / 10) ^ 5 / (' давление'!H14/0.982)</f>
        <v>0.68859466969636696</v>
      </c>
      <c r="I14" t="e">
        <f>940 * 0.71 / 1.292 * Zзаб!I14 * 323 * Qmin!I14 * Qmin!I14 / 1007 / (Константы!I14 / 10) ^ 5 / (' давление'!I14/0.982)</f>
        <v>#DIV/0!</v>
      </c>
      <c r="J14" t="e">
        <f>940 * 0.71 / 1.292 * Zзаб!J14 * 323 * Qmin!J14 * Qmin!J14 / 1007 / (Константы!J14 / 10) ^ 5 / (' давление'!J14/0.982)</f>
        <v>#DIV/0!</v>
      </c>
      <c r="K14" t="e">
        <f>940 * 0.71 / 1.292 * Zзаб!K14 * 323 * Qmin!K14 * Qmin!K14 / 1007 / (Константы!K14 / 10) ^ 5 / (' давление'!K14/0.982)</f>
        <v>#DIV/0!</v>
      </c>
      <c r="L14" t="e">
        <f>940 * 0.71 / 1.292 * Zзаб!L14 * 323 * Qmin!L14 * Qmin!L14 / 1007 / (Константы!L14 / 10) ^ 5 / (' давление'!L14/0.982)</f>
        <v>#DIV/0!</v>
      </c>
      <c r="M14" t="e">
        <f>940 * 0.71 / 1.292 * Zзаб!M14 * 323 * Qmin!M14 * Qmin!M14 / 1007 / (Константы!M14 / 10) ^ 5 / (' давление'!M14/0.982)</f>
        <v>#DIV/0!</v>
      </c>
      <c r="N14" t="e">
        <f>940 * 0.71 / 1.292 * Zзаб!N14 * 323 * Qmin!N14 * Qmin!N14 / 1007 / (Константы!N14 / 10) ^ 5 / (' давление'!N14/0.982)</f>
        <v>#DIV/0!</v>
      </c>
      <c r="O14" t="e">
        <f>940 * 0.71 / 1.292 * Zзаб!O14 * 323 * Qmin!O14 * Qmin!O14 / 1007 / (Константы!O14 / 10) ^ 5 / (' давление'!O14/0.982)</f>
        <v>#DIV/0!</v>
      </c>
      <c r="P14" t="e">
        <f>940 * 0.71 / 1.292 * Zзаб!P14 * 323 * Qmin!P14 * Qmin!P14 / 1007 / (Константы!P14 / 10) ^ 5 / (' давление'!P14/0.982)</f>
        <v>#DIV/0!</v>
      </c>
      <c r="Q14" t="e">
        <f>940 * 0.71 / 1.292 * Zзаб!Q14 * 323 * Qmin!Q14 * Qmin!Q14 / 1007 / (Константы!Q14 / 10) ^ 5 / (' давление'!Q14/0.982)</f>
        <v>#DIV/0!</v>
      </c>
      <c r="R14" t="e">
        <f>940 * 0.71 / 1.292 * Zзаб!R14 * 323 * Qmin!R14 * Qmin!R14 / 1007 / (Константы!R14 / 10) ^ 5 / (' давление'!R14/0.982)</f>
        <v>#DIV/0!</v>
      </c>
      <c r="S14" t="e">
        <f>940 * 0.71 / 1.292 * Zзаб!S14 * 323 * Qmin!S14 * Qmin!S14 / 1007 / (Константы!S14 / 10) ^ 5 / (' давление'!S14/0.982)</f>
        <v>#DIV/0!</v>
      </c>
      <c r="T14" t="e">
        <f>940 * 0.71 / 1.292 * Zзаб!T14 * 323 * Qmin!T14 * Qmin!T14 / 1007 / (Константы!T14 / 10) ^ 5 / (' давление'!T14/0.982)</f>
        <v>#DIV/0!</v>
      </c>
      <c r="U14" t="e">
        <f>940 * 0.71 / 1.292 * Zзаб!U14 * 323 * Qmin!U14 * Qmin!U14 / 1007 / (Константы!U14 / 10) ^ 5 / (' давление'!U14/0.982)</f>
        <v>#DIV/0!</v>
      </c>
      <c r="V14" t="e">
        <f>940 * 0.71 / 1.292 * Zзаб!V14 * 323 * Qmin!V14 * Qmin!V14 / 1007 / (Константы!V14 / 10) ^ 5 / (' давление'!V14/0.982)</f>
        <v>#DIV/0!</v>
      </c>
      <c r="W14" t="e">
        <f>940 * 0.71 / 1.292 * Zзаб!W14 * 323 * Qmin!W14 * Qmin!W14 / 1007 / (Константы!W14 / 10) ^ 5 / (' давление'!W14/0.982)</f>
        <v>#DIV/0!</v>
      </c>
      <c r="X14" t="e">
        <f>940 * 0.71 / 1.292 * Zзаб!X14 * 323 * Qmin!X14 * Qmin!X14 / 1007 / (Константы!X14 / 10) ^ 5 / (' давление'!X14/0.982)</f>
        <v>#DIV/0!</v>
      </c>
      <c r="Y14" t="e">
        <f>940 * 0.71 / 1.292 * Zзаб!Y14 * 323 * Qmin!Y14 * Qmin!Y14 / 1007 / (Константы!Y14 / 10) ^ 5 / (' давление'!Y14/0.982)</f>
        <v>#DIV/0!</v>
      </c>
      <c r="Z14" t="e">
        <f>940 * 0.71 / 1.292 * Zзаб!Z14 * 323 * Qmin!Z14 * Qmin!Z14 / 1007 / (Константы!Z14 / 10) ^ 5 / (' давление'!Z14/0.982)</f>
        <v>#DIV/0!</v>
      </c>
      <c r="AA14" t="e">
        <f>940 * 0.71 / 1.292 * Zзаб!AA14 * 323 * Qmin!AA14 * Qmin!AA14 / 1007 / (Константы!AA14 / 10) ^ 5 / (' давление'!AA14/0.982)</f>
        <v>#DIV/0!</v>
      </c>
      <c r="AB14" t="e">
        <f>940 * 0.71 / 1.292 * Zзаб!AB14 * 323 * Qmin!AB14 * Qmin!AB14 / 1007 / (Константы!AB14 / 10) ^ 5 / (' давление'!AB14/0.982)</f>
        <v>#DIV/0!</v>
      </c>
      <c r="AC14" t="e">
        <f>940 * 0.71 / 1.292 * Zзаб!AC14 * 323 * Qmin!AC14 * Qmin!AC14 / 1007 / (Константы!AC14 / 10) ^ 5 / (' давление'!AC14/0.982)</f>
        <v>#DIV/0!</v>
      </c>
      <c r="AD14" t="e">
        <f>940 * 0.71 / 1.292 * Zзаб!AD14 * 323 * Qmin!AD14 * Qmin!AD14 / 1007 / (Константы!AD14 / 10) ^ 5 / (' давление'!AD14/0.982)</f>
        <v>#DIV/0!</v>
      </c>
      <c r="AE14" t="e">
        <f>940 * 0.71 / 1.292 * Zзаб!AE14 * 323 * Qmin!AE14 * Qmin!AE14 / 1007 / (Константы!AE14 / 10) ^ 5 / (' давление'!AE14/0.982)</f>
        <v>#DIV/0!</v>
      </c>
      <c r="AF14" t="e">
        <f>940 * 0.71 / 1.292 * Zзаб!AF14 * 323 * Qmin!AF14 * Qmin!AF14 / 1007 / (Константы!AF14 / 10) ^ 5 / (' давление'!AF14/0.982)</f>
        <v>#DIV/0!</v>
      </c>
      <c r="AG14" t="e">
        <f>940 * 0.71 / 1.292 * Zзаб!AG14 * 323 * Qmin!AG14 * Qmin!AG14 / 1007 / (Константы!AG14 / 10) ^ 5 / (' давление'!AG14/0.982)</f>
        <v>#DIV/0!</v>
      </c>
      <c r="AH14" t="e">
        <f>940 * 0.71 / 1.292 * Zзаб!AH14 * 323 * Qmin!AH14 * Qmin!AH14 / 1007 / (Константы!AH14 / 10) ^ 5 / (' давление'!AH14/0.982)</f>
        <v>#DIV/0!</v>
      </c>
      <c r="AI14" t="e">
        <f>940 * 0.71 / 1.292 * Zзаб!AI14 * 323 * Qmin!AI14 * Qmin!AI14 / 1007 / (Константы!AI14 / 10) ^ 5 / (' давление'!AI14/0.982)</f>
        <v>#DIV/0!</v>
      </c>
      <c r="AJ14" t="e">
        <f>940 * 0.71 / 1.292 * Zзаб!AJ14 * 323 * Qmin!AJ14 * Qmin!AJ14 / 1007 / (Константы!AJ14 / 10) ^ 5 / (' давление'!AJ14/0.982)</f>
        <v>#DIV/0!</v>
      </c>
      <c r="AK14" t="e">
        <f>940 * 0.71 / 1.292 * Zзаб!AK14 * 323 * Qmin!AK14 * Qmin!AK14 / 1007 / (Константы!AK14 / 10) ^ 5 / (' давление'!AK14/0.982)</f>
        <v>#DIV/0!</v>
      </c>
      <c r="AL14" t="e">
        <f>940 * 0.71 / 1.292 * Zзаб!AL14 * 323 * Qmin!AL14 * Qmin!AL14 / 1007 / (Константы!AL14 / 10) ^ 5 / (' давление'!AL14/0.982)</f>
        <v>#DIV/0!</v>
      </c>
      <c r="AM14" t="e">
        <f>940 * 0.71 / 1.292 * Zзаб!AM14 * 323 * Qmin!AM14 * Qmin!AM14 / 1007 / (Константы!AM14 / 10) ^ 5 / (' давление'!AM14/0.982)</f>
        <v>#DIV/0!</v>
      </c>
    </row>
    <row r="15" spans="1:39" x14ac:dyDescent="0.25">
      <c r="A15">
        <f t="shared" si="0"/>
        <v>112</v>
      </c>
      <c r="B15" t="s">
        <v>35</v>
      </c>
      <c r="C15">
        <f>940 * 0.71 / 1.292 * Zзаб!C15 * 323 * Qmin!C15 * Qmin!C15 / 1007 / (Константы!C15 / 10) ^ 5 / (' давление'!C15/0.982)</f>
        <v>0.73317407178432081</v>
      </c>
      <c r="D15">
        <f>940 * 0.71 / 1.292 * Zзаб!D15 * 323 * Qmin!D15 * Qmin!D15 / 1007 / (Константы!D15 / 10) ^ 5 / (' давление'!D15/0.982)</f>
        <v>0.73420352982998593</v>
      </c>
      <c r="E15">
        <f>940 * 0.71 / 1.292 * Zзаб!E15 * 323 * Qmin!E15 * Qmin!E15 / 1007 / (Константы!E15 / 10) ^ 5 / (' давление'!E15/0.982)</f>
        <v>0.73210896228659617</v>
      </c>
      <c r="F15">
        <f>940 * 0.71 / 1.292 * Zзаб!F15 * 323 * Qmin!F15 * Qmin!F15 / 1007 / (Константы!F15 / 10) ^ 5 / (' давление'!F15/0.982)</f>
        <v>0.7330699778336206</v>
      </c>
      <c r="G15">
        <f>940 * 0.71 / 1.292 * Zзаб!G15 * 323 * Qmin!G15 * Qmin!G15 / 1007 / (Константы!G15 / 10) ^ 5 / (' давление'!G15/0.982)</f>
        <v>0.73258914386944984</v>
      </c>
      <c r="H15">
        <f>940 * 0.71 / 1.292 * Zзаб!H15 * 323 * Qmin!H15 * Qmin!H15 / 1007 / (Константы!H15 / 10) ^ 5 / (' давление'!H15/0.982)</f>
        <v>0.7300855376734654</v>
      </c>
      <c r="I15">
        <f>940 * 0.71 / 1.292 * Zзаб!I15 * 323 * Qmin!I15 * Qmin!I15 / 1007 / (Константы!I15 / 10) ^ 5 / (' давление'!I15/0.982)</f>
        <v>0.73018464576194031</v>
      </c>
      <c r="J15">
        <f>940 * 0.71 / 1.292 * Zзаб!J15 * 323 * Qmin!J15 * Qmin!J15 / 1007 / (Константы!J15 / 10) ^ 5 / (' давление'!J15/0.982)</f>
        <v>0.72897649185418356</v>
      </c>
      <c r="K15">
        <f>940 * 0.71 / 1.292 * Zзаб!K15 * 323 * Qmin!K15 * Qmin!K15 / 1007 / (Константы!K15 / 10) ^ 5 / (' давление'!K15/0.982)</f>
        <v>0.72959826402254402</v>
      </c>
      <c r="L15">
        <f>940 * 0.71 / 1.292 * Zзаб!L15 * 323 * Qmin!L15 * Qmin!L15 / 1007 / (Константы!L15 / 10) ^ 5 / (' давление'!L15/0.982)</f>
        <v>0.72867248032665743</v>
      </c>
      <c r="M15">
        <f>940 * 0.71 / 1.292 * Zзаб!M15 * 323 * Qmin!M15 * Qmin!M15 / 1007 / (Константы!M15 / 10) ^ 5 / (' давление'!M15/0.982)</f>
        <v>0.72800796093568265</v>
      </c>
      <c r="N15">
        <f>940 * 0.71 / 1.292 * Zзаб!N15 * 323 * Qmin!N15 * Qmin!N15 / 1007 / (Константы!N15 / 10) ^ 5 / (' давление'!N15/0.982)</f>
        <v>0.7274747152667369</v>
      </c>
      <c r="O15">
        <f>940 * 0.71 / 1.292 * Zзаб!O15 * 323 * Qmin!O15 * Qmin!O15 / 1007 / (Константы!O15 / 10) ^ 5 / (' давление'!O15/0.982)</f>
        <v>0.72697078565211803</v>
      </c>
      <c r="P15">
        <f>940 * 0.71 / 1.292 * Zзаб!P15 * 323 * Qmin!P15 * Qmin!P15 / 1007 / (Константы!P15 / 10) ^ 5 / (' давление'!P15/0.982)</f>
        <v>0.72650021123284514</v>
      </c>
      <c r="Q15">
        <f>940 * 0.71 / 1.292 * Zзаб!Q15 * 323 * Qmin!Q15 * Qmin!Q15 / 1007 / (Константы!Q15 / 10) ^ 5 / (' давление'!Q15/0.982)</f>
        <v>0.72614050941149322</v>
      </c>
      <c r="R15">
        <f>940 * 0.71 / 1.292 * Zзаб!R15 * 323 * Qmin!R15 * Qmin!R15 / 1007 / (Константы!R15 / 10) ^ 5 / (' давление'!R15/0.982)</f>
        <v>0.72572733584828009</v>
      </c>
      <c r="S15">
        <f>940 * 0.71 / 1.292 * Zзаб!S15 * 323 * Qmin!S15 * Qmin!S15 / 1007 / (Константы!S15 / 10) ^ 5 / (' давление'!S15/0.982)</f>
        <v>0.72535243778556469</v>
      </c>
      <c r="T15">
        <f>940 * 0.71 / 1.292 * Zзаб!T15 * 323 * Qmin!T15 * Qmin!T15 / 1007 / (Константы!T15 / 10) ^ 5 / (' давление'!T15/0.982)</f>
        <v>0.72498089005970301</v>
      </c>
      <c r="U15">
        <f>940 * 0.71 / 1.292 * Zзаб!U15 * 323 * Qmin!U15 * Qmin!U15 / 1007 / (Константы!U15 / 10) ^ 5 / (' давление'!U15/0.982)</f>
        <v>0.72466884248942975</v>
      </c>
      <c r="V15">
        <f>940 * 0.71 / 1.292 * Zзаб!V15 * 323 * Qmin!V15 * Qmin!V15 / 1007 / (Константы!V15 / 10) ^ 5 / (' давление'!V15/0.982)</f>
        <v>0.72424864701012193</v>
      </c>
      <c r="W15">
        <f>940 * 0.71 / 1.292 * Zзаб!W15 * 323 * Qmin!W15 * Qmin!W15 / 1007 / (Константы!W15 / 10) ^ 5 / (' давление'!W15/0.982)</f>
        <v>0.72439019680176175</v>
      </c>
      <c r="X15">
        <f>940 * 0.71 / 1.292 * Zзаб!X15 * 323 * Qmin!X15 * Qmin!X15 / 1007 / (Константы!X15 / 10) ^ 5 / (' давление'!X15/0.982)</f>
        <v>0.72415262094684918</v>
      </c>
      <c r="Y15">
        <f>940 * 0.71 / 1.292 * Zзаб!Y15 * 323 * Qmin!Y15 * Qmin!Y15 / 1007 / (Константы!Y15 / 10) ^ 5 / (' давление'!Y15/0.982)</f>
        <v>0.72420819092290134</v>
      </c>
      <c r="Z15">
        <f>940 * 0.71 / 1.292 * Zзаб!Z15 * 323 * Qmin!Z15 * Qmin!Z15 / 1007 / (Константы!Z15 / 10) ^ 5 / (' давление'!Z15/0.982)</f>
        <v>0.72436094293052722</v>
      </c>
      <c r="AA15">
        <f>940 * 0.71 / 1.292 * Zзаб!AA15 * 323 * Qmin!AA15 * Qmin!AA15 / 1007 / (Константы!AA15 / 10) ^ 5 / (' давление'!AA15/0.982)</f>
        <v>0.72451389464406146</v>
      </c>
      <c r="AB15">
        <f>940 * 0.71 / 1.292 * Zзаб!AB15 * 323 * Qmin!AB15 * Qmin!AB15 / 1007 / (Константы!AB15 / 10) ^ 5 / (' давление'!AB15/0.982)</f>
        <v>0.72470141981822478</v>
      </c>
      <c r="AC15">
        <f>940 * 0.71 / 1.292 * Zзаб!AC15 * 323 * Qmin!AC15 * Qmin!AC15 / 1007 / (Константы!AC15 / 10) ^ 5 / (' давление'!AC15/0.982)</f>
        <v>0.72495963150761833</v>
      </c>
      <c r="AD15">
        <f>940 * 0.71 / 1.292 * Zзаб!AD15 * 323 * Qmin!AD15 * Qmin!AD15 / 1007 / (Константы!AD15 / 10) ^ 5 / (' давление'!AD15/0.982)</f>
        <v>0.72520801679163638</v>
      </c>
      <c r="AE15">
        <f>940 * 0.71 / 1.292 * Zзаб!AE15 * 323 * Qmin!AE15 * Qmin!AE15 / 1007 / (Константы!AE15 / 10) ^ 5 / (' давление'!AE15/0.982)</f>
        <v>0.72548674146216985</v>
      </c>
      <c r="AF15">
        <f>940 * 0.71 / 1.292 * Zзаб!AF15 * 323 * Qmin!AF15 * Qmin!AF15 / 1007 / (Константы!AF15 / 10) ^ 5 / (' давление'!AF15/0.982)</f>
        <v>0.72585608055598405</v>
      </c>
      <c r="AG15">
        <f>940 * 0.71 / 1.292 * Zзаб!AG15 * 323 * Qmin!AG15 * Qmin!AG15 / 1007 / (Константы!AG15 / 10) ^ 5 / (' давление'!AG15/0.982)</f>
        <v>0.72610667143891228</v>
      </c>
      <c r="AH15">
        <f>940 * 0.71 / 1.292 * Zзаб!AH15 * 323 * Qmin!AH15 * Qmin!AH15 / 1007 / (Константы!AH15 / 10) ^ 5 / (' давление'!AH15/0.982)</f>
        <v>0.72497242484137947</v>
      </c>
      <c r="AI15">
        <f>940 * 0.71 / 1.292 * Zзаб!AI15 * 323 * Qmin!AI15 * Qmin!AI15 / 1007 / (Константы!AI15 / 10) ^ 5 / (' давление'!AI15/0.982)</f>
        <v>0.72688305449570945</v>
      </c>
      <c r="AJ15">
        <f>940 * 0.71 / 1.292 * Zзаб!AJ15 * 323 * Qmin!AJ15 * Qmin!AJ15 / 1007 / (Константы!AJ15 / 10) ^ 5 / (' давление'!AJ15/0.982)</f>
        <v>0.72714530453912407</v>
      </c>
      <c r="AK15">
        <f>940 * 0.71 / 1.292 * Zзаб!AK15 * 323 * Qmin!AK15 * Qmin!AK15 / 1007 / (Константы!AK15 / 10) ^ 5 / (' давление'!AK15/0.982)</f>
        <v>0.72776438218654915</v>
      </c>
      <c r="AL15">
        <f>940 * 0.71 / 1.292 * Zзаб!AL15 * 323 * Qmin!AL15 * Qmin!AL15 / 1007 / (Константы!AL15 / 10) ^ 5 / (' давление'!AL15/0.982)</f>
        <v>0.72801863475450801</v>
      </c>
      <c r="AM15">
        <f>940 * 0.71 / 1.292 * Zзаб!AM15 * 323 * Qmin!AM15 * Qmin!AM15 / 1007 / (Константы!AM15 / 10) ^ 5 / (' давление'!AM15/0.982)</f>
        <v>0.72849993525490164</v>
      </c>
    </row>
    <row r="16" spans="1:39" x14ac:dyDescent="0.25">
      <c r="A16">
        <f t="shared" si="0"/>
        <v>113</v>
      </c>
      <c r="B16" t="s">
        <v>35</v>
      </c>
      <c r="C16">
        <f>940 * 0.71 / 1.292 * Zзаб!C16 * 323 * Qmin!C16 * Qmin!C16 / 1007 / (Константы!C16 / 10) ^ 5 / (' давление'!C16/0.982)</f>
        <v>0.70941673035023001</v>
      </c>
      <c r="D16">
        <f>940 * 0.71 / 1.292 * Zзаб!D16 * 323 * Qmin!D16 * Qmin!D16 / 1007 / (Константы!D16 / 10) ^ 5 / (' давление'!D16/0.982)</f>
        <v>0.70839264563953541</v>
      </c>
      <c r="E16">
        <f>940 * 0.71 / 1.292 * Zзаб!E16 * 323 * Qmin!E16 * Qmin!E16 / 1007 / (Константы!E16 / 10) ^ 5 / (' давление'!E16/0.982)</f>
        <v>0.70356322862404197</v>
      </c>
      <c r="F16">
        <f>940 * 0.71 / 1.292 * Zзаб!F16 * 323 * Qmin!F16 * Qmin!F16 / 1007 / (Константы!F16 / 10) ^ 5 / (' давление'!F16/0.982)</f>
        <v>0.70476621415690521</v>
      </c>
      <c r="G16">
        <f>940 * 0.71 / 1.292 * Zзаб!G16 * 323 * Qmin!G16 * Qmin!G16 / 1007 / (Константы!G16 / 10) ^ 5 / (' давление'!G16/0.982)</f>
        <v>0.70530934305500259</v>
      </c>
      <c r="H16">
        <f>940 * 0.71 / 1.292 * Zзаб!H16 * 323 * Qmin!H16 * Qmin!H16 / 1007 / (Константы!H16 / 10) ^ 5 / (' давление'!H16/0.982)</f>
        <v>0.70765353308049772</v>
      </c>
      <c r="I16">
        <f>940 * 0.71 / 1.292 * Zзаб!I16 * 323 * Qmin!I16 * Qmin!I16 / 1007 / (Константы!I16 / 10) ^ 5 / (' давление'!I16/0.982)</f>
        <v>0.7089718033321879</v>
      </c>
      <c r="J16">
        <f>940 * 0.71 / 1.292 * Zзаб!J16 * 323 * Qmin!J16 * Qmin!J16 / 1007 / (Константы!J16 / 10) ^ 5 / (' давление'!J16/0.982)</f>
        <v>0.70846653530052683</v>
      </c>
      <c r="K16">
        <f>940 * 0.71 / 1.292 * Zзаб!K16 * 323 * Qmin!K16 * Qmin!K16 / 1007 / (Константы!K16 / 10) ^ 5 / (' давление'!K16/0.982)</f>
        <v>0.70957882380714166</v>
      </c>
      <c r="L16">
        <f>940 * 0.71 / 1.292 * Zзаб!L16 * 323 * Qmin!L16 * Qmin!L16 / 1007 / (Константы!L16 / 10) ^ 5 / (' давление'!L16/0.982)</f>
        <v>0.70927487933272804</v>
      </c>
      <c r="M16">
        <f>940 * 0.71 / 1.292 * Zзаб!M16 * 323 * Qmin!M16 * Qmin!M16 / 1007 / (Константы!M16 / 10) ^ 5 / (' давление'!M16/0.982)</f>
        <v>0.70939323857128012</v>
      </c>
      <c r="N16">
        <f>940 * 0.71 / 1.292 * Zзаб!N16 * 323 * Qmin!N16 * Qmin!N16 / 1007 / (Константы!N16 / 10) ^ 5 / (' давление'!N16/0.982)</f>
        <v>0.70949653657100276</v>
      </c>
      <c r="O16">
        <f>940 * 0.71 / 1.292 * Zзаб!O16 * 323 * Qmin!O16 * Qmin!O16 / 1007 / (Константы!O16 / 10) ^ 5 / (' давление'!O16/0.982)</f>
        <v>0.7096039761112658</v>
      </c>
      <c r="P16">
        <f>940 * 0.71 / 1.292 * Zзаб!P16 * 323 * Qmin!P16 * Qmin!P16 / 1007 / (Константы!P16 / 10) ^ 5 / (' давление'!P16/0.982)</f>
        <v>0.70970652673695578</v>
      </c>
      <c r="Q16">
        <f>940 * 0.71 / 1.292 * Zзаб!Q16 * 323 * Qmin!Q16 * Qmin!Q16 / 1007 / (Константы!Q16 / 10) ^ 5 / (' давление'!Q16/0.982)</f>
        <v>0.70985339867040909</v>
      </c>
      <c r="R16">
        <f>940 * 0.71 / 1.292 * Zзаб!R16 * 323 * Qmin!R16 * Qmin!R16 / 1007 / (Константы!R16 / 10) ^ 5 / (' давление'!R16/0.982)</f>
        <v>0.70998365112480311</v>
      </c>
      <c r="S16">
        <f>940 * 0.71 / 1.292 * Zзаб!S16 * 323 * Qmin!S16 * Qmin!S16 / 1007 / (Константы!S16 / 10) ^ 5 / (' давление'!S16/0.982)</f>
        <v>0.71007302752921142</v>
      </c>
      <c r="T16">
        <f>940 * 0.71 / 1.292 * Zзаб!T16 * 323 * Qmin!T16 * Qmin!T16 / 1007 / (Константы!T16 / 10) ^ 5 / (' давление'!T16/0.982)</f>
        <v>0.71017469444985137</v>
      </c>
      <c r="U16">
        <f>940 * 0.71 / 1.292 * Zзаб!U16 * 323 * Qmin!U16 * Qmin!U16 / 1007 / (Константы!U16 / 10) ^ 5 / (' давление'!U16/0.982)</f>
        <v>0.71032905691605397</v>
      </c>
      <c r="V16">
        <f>940 * 0.71 / 1.292 * Zзаб!V16 * 323 * Qmin!V16 * Qmin!V16 / 1007 / (Константы!V16 / 10) ^ 5 / (' давление'!V16/0.982)</f>
        <v>0.71035401890675798</v>
      </c>
      <c r="W16">
        <f>940 * 0.71 / 1.292 * Zзаб!W16 * 323 * Qmin!W16 * Qmin!W16 / 1007 / (Константы!W16 / 10) ^ 5 / (' давление'!W16/0.982)</f>
        <v>0.71057941147640025</v>
      </c>
      <c r="X16">
        <f>940 * 0.71 / 1.292 * Zзаб!X16 * 323 * Qmin!X16 * Qmin!X16 / 1007 / (Константы!X16 / 10) ^ 5 / (' давление'!X16/0.982)</f>
        <v>0.71068837676075969</v>
      </c>
      <c r="Y16">
        <f>940 * 0.71 / 1.292 * Zзаб!Y16 * 323 * Qmin!Y16 * Qmin!Y16 / 1007 / (Константы!Y16 / 10) ^ 5 / (' давление'!Y16/0.982)</f>
        <v>0.7107927375950821</v>
      </c>
      <c r="Z16">
        <f>940 * 0.71 / 1.292 * Zзаб!Z16 * 323 * Qmin!Z16 * Qmin!Z16 / 1007 / (Константы!Z16 / 10) ^ 5 / (' давление'!Z16/0.982)</f>
        <v>0.71092392395801052</v>
      </c>
      <c r="AA16">
        <f>940 * 0.71 / 1.292 * Zзаб!AA16 * 323 * Qmin!AA16 * Qmin!AA16 / 1007 / (Константы!AA16 / 10) ^ 5 / (' давление'!AA16/0.982)</f>
        <v>0.7110289453546722</v>
      </c>
      <c r="AB16">
        <f>940 * 0.71 / 1.292 * Zзаб!AB16 * 323 * Qmin!AB16 * Qmin!AB16 / 1007 / (Константы!AB16 / 10) ^ 5 / (' давление'!AB16/0.982)</f>
        <v>0.71113317691525491</v>
      </c>
      <c r="AC16">
        <f>940 * 0.71 / 1.292 * Zзаб!AC16 * 323 * Qmin!AC16 * Qmin!AC16 / 1007 / (Константы!AC16 / 10) ^ 5 / (' давление'!AC16/0.982)</f>
        <v>0.71124790912751223</v>
      </c>
      <c r="AD16">
        <f>940 * 0.71 / 1.292 * Zзаб!AD16 * 323 * Qmin!AD16 * Qmin!AD16 / 1007 / (Константы!AD16 / 10) ^ 5 / (' давление'!AD16/0.982)</f>
        <v>0.71135557152986684</v>
      </c>
      <c r="AE16">
        <f>940 * 0.71 / 1.292 * Zзаб!AE16 * 323 * Qmin!AE16 * Qmin!AE16 / 1007 / (Константы!AE16 / 10) ^ 5 / (' давление'!AE16/0.982)</f>
        <v>0.71146772579826878</v>
      </c>
      <c r="AF16">
        <f>940 * 0.71 / 1.292 * Zзаб!AF16 * 323 * Qmin!AF16 * Qmin!AF16 / 1007 / (Константы!AF16 / 10) ^ 5 / (' давление'!AF16/0.982)</f>
        <v>0.71160275732191902</v>
      </c>
      <c r="AG16">
        <f>940 * 0.71 / 1.292 * Zзаб!AG16 * 323 * Qmin!AG16 * Qmin!AG16 / 1007 / (Константы!AG16 / 10) ^ 5 / (' давление'!AG16/0.982)</f>
        <v>0.71170178448499399</v>
      </c>
      <c r="AH16">
        <f>940 * 0.71 / 1.292 * Zзаб!AH16 * 323 * Qmin!AH16 * Qmin!AH16 / 1007 / (Константы!AH16 / 10) ^ 5 / (' давление'!AH16/0.982)</f>
        <v>0.71114469904129118</v>
      </c>
      <c r="AI16">
        <f>940 * 0.71 / 1.292 * Zзаб!AI16 * 323 * Qmin!AI16 * Qmin!AI16 / 1007 / (Константы!AI16 / 10) ^ 5 / (' давление'!AI16/0.982)</f>
        <v>0.71170010753516399</v>
      </c>
      <c r="AJ16">
        <f>940 * 0.71 / 1.292 * Zзаб!AJ16 * 323 * Qmin!AJ16 * Qmin!AJ16 / 1007 / (Константы!AJ16 / 10) ^ 5 / (' давление'!AJ16/0.982)</f>
        <v>0.7119829242653839</v>
      </c>
      <c r="AK16">
        <f>940 * 0.71 / 1.292 * Zзаб!AK16 * 323 * Qmin!AK16 * Qmin!AK16 / 1007 / (Константы!AK16 / 10) ^ 5 / (' давление'!AK16/0.982)</f>
        <v>0.7122135267844093</v>
      </c>
      <c r="AL16">
        <f>940 * 0.71 / 1.292 * Zзаб!AL16 * 323 * Qmin!AL16 * Qmin!AL16 / 1007 / (Константы!AL16 / 10) ^ 5 / (' давление'!AL16/0.982)</f>
        <v>0.71230225673363734</v>
      </c>
      <c r="AM16">
        <f>940 * 0.71 / 1.292 * Zзаб!AM16 * 323 * Qmin!AM16 * Qmin!AM16 / 1007 / (Константы!AM16 / 10) ^ 5 / (' давление'!AM16/0.982)</f>
        <v>0.71246857985001744</v>
      </c>
    </row>
    <row r="17" spans="1:39" x14ac:dyDescent="0.25">
      <c r="A17">
        <f t="shared" si="0"/>
        <v>114</v>
      </c>
      <c r="B17" t="s">
        <v>35</v>
      </c>
      <c r="C17">
        <f>940 * 0.71 / 1.292 * Zзаб!C17 * 323 * Qmin!C17 * Qmin!C17 / 1007 / (Константы!C17 / 10) ^ 5 / (' давление'!C17/0.982)</f>
        <v>0.69781070605821394</v>
      </c>
      <c r="D17">
        <f>940 * 0.71 / 1.292 * Zзаб!D17 * 323 * Qmin!D17 * Qmin!D17 / 1007 / (Константы!D17 / 10) ^ 5 / (' давление'!D17/0.982)</f>
        <v>0.71145791315793283</v>
      </c>
      <c r="E17">
        <f>940 * 0.71 / 1.292 * Zзаб!E17 * 323 * Qmin!E17 * Qmin!E17 / 1007 / (Константы!E17 / 10) ^ 5 / (' давление'!E17/0.982)</f>
        <v>0.69703318717036866</v>
      </c>
      <c r="F17">
        <f>940 * 0.71 / 1.292 * Zзаб!F17 * 323 * Qmin!F17 * Qmin!F17 / 1007 / (Константы!F17 / 10) ^ 5 / (' давление'!F17/0.982)</f>
        <v>0.69773290542927957</v>
      </c>
      <c r="G17">
        <f>940 * 0.71 / 1.292 * Zзаб!G17 * 323 * Qmin!G17 * Qmin!G17 / 1007 / (Константы!G17 / 10) ^ 5 / (' давление'!G17/0.982)</f>
        <v>0.69738961077995132</v>
      </c>
      <c r="H17">
        <f>940 * 0.71 / 1.292 * Zзаб!H17 * 323 * Qmin!H17 * Qmin!H17 / 1007 / (Константы!H17 / 10) ^ 5 / (' давление'!H17/0.982)</f>
        <v>0.69716840044969441</v>
      </c>
      <c r="I17" t="e">
        <f>940 * 0.71 / 1.292 * Zзаб!I17 * 323 * Qmin!I17 * Qmin!I17 / 1007 / (Константы!I17 / 10) ^ 5 / (' давление'!I17/0.982)</f>
        <v>#DIV/0!</v>
      </c>
      <c r="J17" t="e">
        <f>940 * 0.71 / 1.292 * Zзаб!J17 * 323 * Qmin!J17 * Qmin!J17 / 1007 / (Константы!J17 / 10) ^ 5 / (' давление'!J17/0.982)</f>
        <v>#DIV/0!</v>
      </c>
      <c r="K17" t="e">
        <f>940 * 0.71 / 1.292 * Zзаб!K17 * 323 * Qmin!K17 * Qmin!K17 / 1007 / (Константы!K17 / 10) ^ 5 / (' давление'!K17/0.982)</f>
        <v>#DIV/0!</v>
      </c>
      <c r="L17" t="e">
        <f>940 * 0.71 / 1.292 * Zзаб!L17 * 323 * Qmin!L17 * Qmin!L17 / 1007 / (Константы!L17 / 10) ^ 5 / (' давление'!L17/0.982)</f>
        <v>#DIV/0!</v>
      </c>
      <c r="M17" t="e">
        <f>940 * 0.71 / 1.292 * Zзаб!M17 * 323 * Qmin!M17 * Qmin!M17 / 1007 / (Константы!M17 / 10) ^ 5 / (' давление'!M17/0.982)</f>
        <v>#DIV/0!</v>
      </c>
      <c r="N17" t="e">
        <f>940 * 0.71 / 1.292 * Zзаб!N17 * 323 * Qmin!N17 * Qmin!N17 / 1007 / (Константы!N17 / 10) ^ 5 / (' давление'!N17/0.982)</f>
        <v>#DIV/0!</v>
      </c>
      <c r="O17" t="e">
        <f>940 * 0.71 / 1.292 * Zзаб!O17 * 323 * Qmin!O17 * Qmin!O17 / 1007 / (Константы!O17 / 10) ^ 5 / (' давление'!O17/0.982)</f>
        <v>#DIV/0!</v>
      </c>
      <c r="P17" t="e">
        <f>940 * 0.71 / 1.292 * Zзаб!P17 * 323 * Qmin!P17 * Qmin!P17 / 1007 / (Константы!P17 / 10) ^ 5 / (' давление'!P17/0.982)</f>
        <v>#DIV/0!</v>
      </c>
      <c r="Q17" t="e">
        <f>940 * 0.71 / 1.292 * Zзаб!Q17 * 323 * Qmin!Q17 * Qmin!Q17 / 1007 / (Константы!Q17 / 10) ^ 5 / (' давление'!Q17/0.982)</f>
        <v>#DIV/0!</v>
      </c>
      <c r="R17" t="e">
        <f>940 * 0.71 / 1.292 * Zзаб!R17 * 323 * Qmin!R17 * Qmin!R17 / 1007 / (Константы!R17 / 10) ^ 5 / (' давление'!R17/0.982)</f>
        <v>#DIV/0!</v>
      </c>
      <c r="S17" t="e">
        <f>940 * 0.71 / 1.292 * Zзаб!S17 * 323 * Qmin!S17 * Qmin!S17 / 1007 / (Константы!S17 / 10) ^ 5 / (' давление'!S17/0.982)</f>
        <v>#DIV/0!</v>
      </c>
      <c r="T17" t="e">
        <f>940 * 0.71 / 1.292 * Zзаб!T17 * 323 * Qmin!T17 * Qmin!T17 / 1007 / (Константы!T17 / 10) ^ 5 / (' давление'!T17/0.982)</f>
        <v>#DIV/0!</v>
      </c>
      <c r="U17" t="e">
        <f>940 * 0.71 / 1.292 * Zзаб!U17 * 323 * Qmin!U17 * Qmin!U17 / 1007 / (Константы!U17 / 10) ^ 5 / (' давление'!U17/0.982)</f>
        <v>#DIV/0!</v>
      </c>
      <c r="V17" t="e">
        <f>940 * 0.71 / 1.292 * Zзаб!V17 * 323 * Qmin!V17 * Qmin!V17 / 1007 / (Константы!V17 / 10) ^ 5 / (' давление'!V17/0.982)</f>
        <v>#DIV/0!</v>
      </c>
      <c r="W17" t="e">
        <f>940 * 0.71 / 1.292 * Zзаб!W17 * 323 * Qmin!W17 * Qmin!W17 / 1007 / (Константы!W17 / 10) ^ 5 / (' давление'!W17/0.982)</f>
        <v>#DIV/0!</v>
      </c>
      <c r="X17" t="e">
        <f>940 * 0.71 / 1.292 * Zзаб!X17 * 323 * Qmin!X17 * Qmin!X17 / 1007 / (Константы!X17 / 10) ^ 5 / (' давление'!X17/0.982)</f>
        <v>#DIV/0!</v>
      </c>
      <c r="Y17" t="e">
        <f>940 * 0.71 / 1.292 * Zзаб!Y17 * 323 * Qmin!Y17 * Qmin!Y17 / 1007 / (Константы!Y17 / 10) ^ 5 / (' давление'!Y17/0.982)</f>
        <v>#DIV/0!</v>
      </c>
      <c r="Z17" t="e">
        <f>940 * 0.71 / 1.292 * Zзаб!Z17 * 323 * Qmin!Z17 * Qmin!Z17 / 1007 / (Константы!Z17 / 10) ^ 5 / (' давление'!Z17/0.982)</f>
        <v>#DIV/0!</v>
      </c>
      <c r="AA17" t="e">
        <f>940 * 0.71 / 1.292 * Zзаб!AA17 * 323 * Qmin!AA17 * Qmin!AA17 / 1007 / (Константы!AA17 / 10) ^ 5 / (' давление'!AA17/0.982)</f>
        <v>#DIV/0!</v>
      </c>
      <c r="AB17" t="e">
        <f>940 * 0.71 / 1.292 * Zзаб!AB17 * 323 * Qmin!AB17 * Qmin!AB17 / 1007 / (Константы!AB17 / 10) ^ 5 / (' давление'!AB17/0.982)</f>
        <v>#DIV/0!</v>
      </c>
      <c r="AC17" t="e">
        <f>940 * 0.71 / 1.292 * Zзаб!AC17 * 323 * Qmin!AC17 * Qmin!AC17 / 1007 / (Константы!AC17 / 10) ^ 5 / (' давление'!AC17/0.982)</f>
        <v>#DIV/0!</v>
      </c>
      <c r="AD17" t="e">
        <f>940 * 0.71 / 1.292 * Zзаб!AD17 * 323 * Qmin!AD17 * Qmin!AD17 / 1007 / (Константы!AD17 / 10) ^ 5 / (' давление'!AD17/0.982)</f>
        <v>#DIV/0!</v>
      </c>
      <c r="AE17" t="e">
        <f>940 * 0.71 / 1.292 * Zзаб!AE17 * 323 * Qmin!AE17 * Qmin!AE17 / 1007 / (Константы!AE17 / 10) ^ 5 / (' давление'!AE17/0.982)</f>
        <v>#DIV/0!</v>
      </c>
      <c r="AF17" t="e">
        <f>940 * 0.71 / 1.292 * Zзаб!AF17 * 323 * Qmin!AF17 * Qmin!AF17 / 1007 / (Константы!AF17 / 10) ^ 5 / (' давление'!AF17/0.982)</f>
        <v>#DIV/0!</v>
      </c>
      <c r="AG17" t="e">
        <f>940 * 0.71 / 1.292 * Zзаб!AG17 * 323 * Qmin!AG17 * Qmin!AG17 / 1007 / (Константы!AG17 / 10) ^ 5 / (' давление'!AG17/0.982)</f>
        <v>#DIV/0!</v>
      </c>
      <c r="AH17" t="e">
        <f>940 * 0.71 / 1.292 * Zзаб!AH17 * 323 * Qmin!AH17 * Qmin!AH17 / 1007 / (Константы!AH17 / 10) ^ 5 / (' давление'!AH17/0.982)</f>
        <v>#DIV/0!</v>
      </c>
      <c r="AI17" t="e">
        <f>940 * 0.71 / 1.292 * Zзаб!AI17 * 323 * Qmin!AI17 * Qmin!AI17 / 1007 / (Константы!AI17 / 10) ^ 5 / (' давление'!AI17/0.982)</f>
        <v>#DIV/0!</v>
      </c>
      <c r="AJ17" t="e">
        <f>940 * 0.71 / 1.292 * Zзаб!AJ17 * 323 * Qmin!AJ17 * Qmin!AJ17 / 1007 / (Константы!AJ17 / 10) ^ 5 / (' давление'!AJ17/0.982)</f>
        <v>#DIV/0!</v>
      </c>
      <c r="AK17" t="e">
        <f>940 * 0.71 / 1.292 * Zзаб!AK17 * 323 * Qmin!AK17 * Qmin!AK17 / 1007 / (Константы!AK17 / 10) ^ 5 / (' давление'!AK17/0.982)</f>
        <v>#DIV/0!</v>
      </c>
      <c r="AL17" t="e">
        <f>940 * 0.71 / 1.292 * Zзаб!AL17 * 323 * Qmin!AL17 * Qmin!AL17 / 1007 / (Константы!AL17 / 10) ^ 5 / (' давление'!AL17/0.982)</f>
        <v>#DIV/0!</v>
      </c>
      <c r="AM17" t="e">
        <f>940 * 0.71 / 1.292 * Zзаб!AM17 * 323 * Qmin!AM17 * Qmin!AM17 / 1007 / (Константы!AM17 / 10) ^ 5 / (' давление'!AM17/0.982)</f>
        <v>#DIV/0!</v>
      </c>
    </row>
    <row r="18" spans="1:39" x14ac:dyDescent="0.25">
      <c r="A18">
        <f t="shared" si="0"/>
        <v>115</v>
      </c>
      <c r="B18" t="s">
        <v>35</v>
      </c>
      <c r="C18" t="e">
        <f>940 * 0.71 / 1.292 * Zзаб!C18 * 323 * Qmin!C18 * Qmin!C18 / 1007 / (Константы!C18 / 10) ^ 5 / (' давление'!C18/0.982)</f>
        <v>#DIV/0!</v>
      </c>
      <c r="D18" t="e">
        <f>940 * 0.71 / 1.292 * Zзаб!D18 * 323 * Qmin!D18 * Qmin!D18 / 1007 / (Константы!D18 / 10) ^ 5 / (' давление'!D18/0.982)</f>
        <v>#DIV/0!</v>
      </c>
      <c r="E18" t="e">
        <f>940 * 0.71 / 1.292 * Zзаб!E18 * 323 * Qmin!E18 * Qmin!E18 / 1007 / (Константы!E18 / 10) ^ 5 / (' давление'!E18/0.982)</f>
        <v>#DIV/0!</v>
      </c>
      <c r="F18" t="e">
        <f>940 * 0.71 / 1.292 * Zзаб!F18 * 323 * Qmin!F18 * Qmin!F18 / 1007 / (Константы!F18 / 10) ^ 5 / (' давление'!F18/0.982)</f>
        <v>#DIV/0!</v>
      </c>
      <c r="G18" t="e">
        <f>940 * 0.71 / 1.292 * Zзаб!G18 * 323 * Qmin!G18 * Qmin!G18 / 1007 / (Константы!G18 / 10) ^ 5 / (' давление'!G18/0.982)</f>
        <v>#DIV/0!</v>
      </c>
      <c r="H18" t="e">
        <f>940 * 0.71 / 1.292 * Zзаб!H18 * 323 * Qmin!H18 * Qmin!H18 / 1007 / (Константы!H18 / 10) ^ 5 / (' давление'!H18/0.982)</f>
        <v>#DIV/0!</v>
      </c>
      <c r="I18" t="e">
        <f>940 * 0.71 / 1.292 * Zзаб!I18 * 323 * Qmin!I18 * Qmin!I18 / 1007 / (Константы!I18 / 10) ^ 5 / (' давление'!I18/0.982)</f>
        <v>#DIV/0!</v>
      </c>
      <c r="J18" t="e">
        <f>940 * 0.71 / 1.292 * Zзаб!J18 * 323 * Qmin!J18 * Qmin!J18 / 1007 / (Константы!J18 / 10) ^ 5 / (' давление'!J18/0.982)</f>
        <v>#DIV/0!</v>
      </c>
      <c r="K18" t="e">
        <f>940 * 0.71 / 1.292 * Zзаб!K18 * 323 * Qmin!K18 * Qmin!K18 / 1007 / (Константы!K18 / 10) ^ 5 / (' давление'!K18/0.982)</f>
        <v>#DIV/0!</v>
      </c>
      <c r="L18" t="e">
        <f>940 * 0.71 / 1.292 * Zзаб!L18 * 323 * Qmin!L18 * Qmin!L18 / 1007 / (Константы!L18 / 10) ^ 5 / (' давление'!L18/0.982)</f>
        <v>#DIV/0!</v>
      </c>
      <c r="M18" t="e">
        <f>940 * 0.71 / 1.292 * Zзаб!M18 * 323 * Qmin!M18 * Qmin!M18 / 1007 / (Константы!M18 / 10) ^ 5 / (' давление'!M18/0.982)</f>
        <v>#DIV/0!</v>
      </c>
      <c r="N18" t="e">
        <f>940 * 0.71 / 1.292 * Zзаб!N18 * 323 * Qmin!N18 * Qmin!N18 / 1007 / (Константы!N18 / 10) ^ 5 / (' давление'!N18/0.982)</f>
        <v>#DIV/0!</v>
      </c>
      <c r="O18" t="e">
        <f>940 * 0.71 / 1.292 * Zзаб!O18 * 323 * Qmin!O18 * Qmin!O18 / 1007 / (Константы!O18 / 10) ^ 5 / (' давление'!O18/0.982)</f>
        <v>#DIV/0!</v>
      </c>
      <c r="P18" t="e">
        <f>940 * 0.71 / 1.292 * Zзаб!P18 * 323 * Qmin!P18 * Qmin!P18 / 1007 / (Константы!P18 / 10) ^ 5 / (' давление'!P18/0.982)</f>
        <v>#DIV/0!</v>
      </c>
      <c r="Q18" t="e">
        <f>940 * 0.71 / 1.292 * Zзаб!Q18 * 323 * Qmin!Q18 * Qmin!Q18 / 1007 / (Константы!Q18 / 10) ^ 5 / (' давление'!Q18/0.982)</f>
        <v>#DIV/0!</v>
      </c>
      <c r="R18" t="e">
        <f>940 * 0.71 / 1.292 * Zзаб!R18 * 323 * Qmin!R18 * Qmin!R18 / 1007 / (Константы!R18 / 10) ^ 5 / (' давление'!R18/0.982)</f>
        <v>#DIV/0!</v>
      </c>
      <c r="S18" t="e">
        <f>940 * 0.71 / 1.292 * Zзаб!S18 * 323 * Qmin!S18 * Qmin!S18 / 1007 / (Константы!S18 / 10) ^ 5 / (' давление'!S18/0.982)</f>
        <v>#DIV/0!</v>
      </c>
      <c r="T18" t="e">
        <f>940 * 0.71 / 1.292 * Zзаб!T18 * 323 * Qmin!T18 * Qmin!T18 / 1007 / (Константы!T18 / 10) ^ 5 / (' давление'!T18/0.982)</f>
        <v>#DIV/0!</v>
      </c>
      <c r="U18" t="e">
        <f>940 * 0.71 / 1.292 * Zзаб!U18 * 323 * Qmin!U18 * Qmin!U18 / 1007 / (Константы!U18 / 10) ^ 5 / (' давление'!U18/0.982)</f>
        <v>#DIV/0!</v>
      </c>
      <c r="V18" t="e">
        <f>940 * 0.71 / 1.292 * Zзаб!V18 * 323 * Qmin!V18 * Qmin!V18 / 1007 / (Константы!V18 / 10) ^ 5 / (' давление'!V18/0.982)</f>
        <v>#DIV/0!</v>
      </c>
      <c r="W18" t="e">
        <f>940 * 0.71 / 1.292 * Zзаб!W18 * 323 * Qmin!W18 * Qmin!W18 / 1007 / (Константы!W18 / 10) ^ 5 / (' давление'!W18/0.982)</f>
        <v>#DIV/0!</v>
      </c>
      <c r="X18" t="e">
        <f>940 * 0.71 / 1.292 * Zзаб!X18 * 323 * Qmin!X18 * Qmin!X18 / 1007 / (Константы!X18 / 10) ^ 5 / (' давление'!X18/0.982)</f>
        <v>#DIV/0!</v>
      </c>
      <c r="Y18" t="e">
        <f>940 * 0.71 / 1.292 * Zзаб!Y18 * 323 * Qmin!Y18 * Qmin!Y18 / 1007 / (Константы!Y18 / 10) ^ 5 / (' давление'!Y18/0.982)</f>
        <v>#DIV/0!</v>
      </c>
      <c r="Z18">
        <f>940 * 0.71 / 1.292 * Zзаб!Z18 * 323 * Qmin!Z18 * Qmin!Z18 / 1007 / (Константы!Z18 / 10) ^ 5 / (' давление'!Z18/0.982)</f>
        <v>0.68621997834212423</v>
      </c>
      <c r="AA18">
        <f>940 * 0.71 / 1.292 * Zзаб!AA18 * 323 * Qmin!AA18 * Qmin!AA18 / 1007 / (Константы!AA18 / 10) ^ 5 / (' давление'!AA18/0.982)</f>
        <v>0.68576349120531321</v>
      </c>
      <c r="AB18">
        <f>940 * 0.71 / 1.292 * Zзаб!AB18 * 323 * Qmin!AB18 * Qmin!AB18 / 1007 / (Константы!AB18 / 10) ^ 5 / (' давление'!AB18/0.982)</f>
        <v>0.68552975193438925</v>
      </c>
      <c r="AC18">
        <f>940 * 0.71 / 1.292 * Zзаб!AC18 * 323 * Qmin!AC18 * Qmin!AC18 / 1007 / (Константы!AC18 / 10) ^ 5 / (' давление'!AC18/0.982)</f>
        <v>0.68535402711485349</v>
      </c>
      <c r="AD18">
        <f>940 * 0.71 / 1.292 * Zзаб!AD18 * 323 * Qmin!AD18 * Qmin!AD18 / 1007 / (Константы!AD18 / 10) ^ 5 / (' давление'!AD18/0.982)</f>
        <v>0.68518231105592819</v>
      </c>
      <c r="AE18">
        <f>940 * 0.71 / 1.292 * Zзаб!AE18 * 323 * Qmin!AE18 * Qmin!AE18 / 1007 / (Константы!AE18 / 10) ^ 5 / (' давление'!AE18/0.982)</f>
        <v>0.6850316640829911</v>
      </c>
      <c r="AF18">
        <f>940 * 0.71 / 1.292 * Zзаб!AF18 * 323 * Qmin!AF18 * Qmin!AF18 / 1007 / (Константы!AF18 / 10) ^ 5 / (' давление'!AF18/0.982)</f>
        <v>0.68488616613900688</v>
      </c>
      <c r="AG18">
        <f>940 * 0.71 / 1.292 * Zзаб!AG18 * 323 * Qmin!AG18 * Qmin!AG18 / 1007 / (Константы!AG18 / 10) ^ 5 / (' давление'!AG18/0.982)</f>
        <v>0.68475659653236254</v>
      </c>
      <c r="AH18">
        <f>940 * 0.71 / 1.292 * Zзаб!AH18 * 323 * Qmin!AH18 * Qmin!AH18 / 1007 / (Константы!AH18 / 10) ^ 5 / (' давление'!AH18/0.982)</f>
        <v>0.68463016064791826</v>
      </c>
      <c r="AI18">
        <f>940 * 0.71 / 1.292 * Zзаб!AI18 * 323 * Qmin!AI18 * Qmin!AI18 / 1007 / (Константы!AI18 / 10) ^ 5 / (' давление'!AI18/0.982)</f>
        <v>0.68463232460662726</v>
      </c>
      <c r="AJ18">
        <f>940 * 0.71 / 1.292 * Zзаб!AJ18 * 323 * Qmin!AJ18 * Qmin!AJ18 / 1007 / (Константы!AJ18 / 10) ^ 5 / (' давление'!AJ18/0.982)</f>
        <v>0.68440363678017846</v>
      </c>
      <c r="AK18">
        <f>940 * 0.71 / 1.292 * Zзаб!AK18 * 323 * Qmin!AK18 * Qmin!AK18 / 1007 / (Константы!AK18 / 10) ^ 5 / (' давление'!AK18/0.982)</f>
        <v>0.68427910339569098</v>
      </c>
      <c r="AL18">
        <f>940 * 0.71 / 1.292 * Zзаб!AL18 * 323 * Qmin!AL18 * Qmin!AL18 / 1007 / (Константы!AL18 / 10) ^ 5 / (' давление'!AL18/0.982)</f>
        <v>0.68418682112539309</v>
      </c>
      <c r="AM18">
        <f>940 * 0.71 / 1.292 * Zзаб!AM18 * 323 * Qmin!AM18 * Qmin!AM18 / 1007 / (Константы!AM18 / 10) ^ 5 / (' давление'!AM18/0.982)</f>
        <v>0.68409613996996044</v>
      </c>
    </row>
    <row r="19" spans="1:39" x14ac:dyDescent="0.25">
      <c r="A19">
        <f t="shared" si="0"/>
        <v>116</v>
      </c>
      <c r="B19" t="s">
        <v>35</v>
      </c>
      <c r="C19" t="e">
        <f>940 * 0.71 / 1.292 * Zзаб!C19 * 323 * Qmin!C19 * Qmin!C19 / 1007 / (Константы!C19 / 10) ^ 5 / (' давление'!C19/0.982)</f>
        <v>#DIV/0!</v>
      </c>
      <c r="D19" t="e">
        <f>940 * 0.71 / 1.292 * Zзаб!D19 * 323 * Qmin!D19 * Qmin!D19 / 1007 / (Константы!D19 / 10) ^ 5 / (' давление'!D19/0.982)</f>
        <v>#DIV/0!</v>
      </c>
      <c r="E19" t="e">
        <f>940 * 0.71 / 1.292 * Zзаб!E19 * 323 * Qmin!E19 * Qmin!E19 / 1007 / (Константы!E19 / 10) ^ 5 / (' давление'!E19/0.982)</f>
        <v>#DIV/0!</v>
      </c>
      <c r="F19" t="e">
        <f>940 * 0.71 / 1.292 * Zзаб!F19 * 323 * Qmin!F19 * Qmin!F19 / 1007 / (Константы!F19 / 10) ^ 5 / (' давление'!F19/0.982)</f>
        <v>#DIV/0!</v>
      </c>
      <c r="G19" t="e">
        <f>940 * 0.71 / 1.292 * Zзаб!G19 * 323 * Qmin!G19 * Qmin!G19 / 1007 / (Константы!G19 / 10) ^ 5 / (' давление'!G19/0.982)</f>
        <v>#DIV/0!</v>
      </c>
      <c r="H19" t="e">
        <f>940 * 0.71 / 1.292 * Zзаб!H19 * 323 * Qmin!H19 * Qmin!H19 / 1007 / (Константы!H19 / 10) ^ 5 / (' давление'!H19/0.982)</f>
        <v>#DIV/0!</v>
      </c>
      <c r="I19" t="e">
        <f>940 * 0.71 / 1.292 * Zзаб!I19 * 323 * Qmin!I19 * Qmin!I19 / 1007 / (Константы!I19 / 10) ^ 5 / (' давление'!I19/0.982)</f>
        <v>#DIV/0!</v>
      </c>
      <c r="J19" t="e">
        <f>940 * 0.71 / 1.292 * Zзаб!J19 * 323 * Qmin!J19 * Qmin!J19 / 1007 / (Константы!J19 / 10) ^ 5 / (' давление'!J19/0.982)</f>
        <v>#DIV/0!</v>
      </c>
      <c r="K19" t="e">
        <f>940 * 0.71 / 1.292 * Zзаб!K19 * 323 * Qmin!K19 * Qmin!K19 / 1007 / (Константы!K19 / 10) ^ 5 / (' давление'!K19/0.982)</f>
        <v>#DIV/0!</v>
      </c>
      <c r="L19" t="e">
        <f>940 * 0.71 / 1.292 * Zзаб!L19 * 323 * Qmin!L19 * Qmin!L19 / 1007 / (Константы!L19 / 10) ^ 5 / (' давление'!L19/0.982)</f>
        <v>#DIV/0!</v>
      </c>
      <c r="M19" t="e">
        <f>940 * 0.71 / 1.292 * Zзаб!M19 * 323 * Qmin!M19 * Qmin!M19 / 1007 / (Константы!M19 / 10) ^ 5 / (' давление'!M19/0.982)</f>
        <v>#DIV/0!</v>
      </c>
      <c r="N19" t="e">
        <f>940 * 0.71 / 1.292 * Zзаб!N19 * 323 * Qmin!N19 * Qmin!N19 / 1007 / (Константы!N19 / 10) ^ 5 / (' давление'!N19/0.982)</f>
        <v>#DIV/0!</v>
      </c>
      <c r="O19" t="e">
        <f>940 * 0.71 / 1.292 * Zзаб!O19 * 323 * Qmin!O19 * Qmin!O19 / 1007 / (Константы!O19 / 10) ^ 5 / (' давление'!O19/0.982)</f>
        <v>#DIV/0!</v>
      </c>
      <c r="P19" t="e">
        <f>940 * 0.71 / 1.292 * Zзаб!P19 * 323 * Qmin!P19 * Qmin!P19 / 1007 / (Константы!P19 / 10) ^ 5 / (' давление'!P19/0.982)</f>
        <v>#DIV/0!</v>
      </c>
      <c r="Q19" t="e">
        <f>940 * 0.71 / 1.292 * Zзаб!Q19 * 323 * Qmin!Q19 * Qmin!Q19 / 1007 / (Константы!Q19 / 10) ^ 5 / (' давление'!Q19/0.982)</f>
        <v>#DIV/0!</v>
      </c>
      <c r="R19" t="e">
        <f>940 * 0.71 / 1.292 * Zзаб!R19 * 323 * Qmin!R19 * Qmin!R19 / 1007 / (Константы!R19 / 10) ^ 5 / (' давление'!R19/0.982)</f>
        <v>#DIV/0!</v>
      </c>
      <c r="S19" t="e">
        <f>940 * 0.71 / 1.292 * Zзаб!S19 * 323 * Qmin!S19 * Qmin!S19 / 1007 / (Константы!S19 / 10) ^ 5 / (' давление'!S19/0.982)</f>
        <v>#DIV/0!</v>
      </c>
      <c r="T19" t="e">
        <f>940 * 0.71 / 1.292 * Zзаб!T19 * 323 * Qmin!T19 * Qmin!T19 / 1007 / (Константы!T19 / 10) ^ 5 / (' давление'!T19/0.982)</f>
        <v>#DIV/0!</v>
      </c>
      <c r="U19" t="e">
        <f>940 * 0.71 / 1.292 * Zзаб!U19 * 323 * Qmin!U19 * Qmin!U19 / 1007 / (Константы!U19 / 10) ^ 5 / (' давление'!U19/0.982)</f>
        <v>#DIV/0!</v>
      </c>
      <c r="V19" t="e">
        <f>940 * 0.71 / 1.292 * Zзаб!V19 * 323 * Qmin!V19 * Qmin!V19 / 1007 / (Константы!V19 / 10) ^ 5 / (' давление'!V19/0.982)</f>
        <v>#DIV/0!</v>
      </c>
      <c r="W19" t="e">
        <f>940 * 0.71 / 1.292 * Zзаб!W19 * 323 * Qmin!W19 * Qmin!W19 / 1007 / (Константы!W19 / 10) ^ 5 / (' давление'!W19/0.982)</f>
        <v>#DIV/0!</v>
      </c>
      <c r="X19" t="e">
        <f>940 * 0.71 / 1.292 * Zзаб!X19 * 323 * Qmin!X19 * Qmin!X19 / 1007 / (Константы!X19 / 10) ^ 5 / (' давление'!X19/0.982)</f>
        <v>#DIV/0!</v>
      </c>
      <c r="Y19">
        <f>940 * 0.71 / 1.292 * Zзаб!Y19 * 323 * Qmin!Y19 * Qmin!Y19 / 1007 / (Константы!Y19 / 10) ^ 5 / (' давление'!Y19/0.982)</f>
        <v>0.68205448888345233</v>
      </c>
      <c r="Z19">
        <f>940 * 0.71 / 1.292 * Zзаб!Z19 * 323 * Qmin!Z19 * Qmin!Z19 / 1007 / (Константы!Z19 / 10) ^ 5 / (' давление'!Z19/0.982)</f>
        <v>0.681815667422912</v>
      </c>
      <c r="AA19">
        <f>940 * 0.71 / 1.292 * Zзаб!AA19 * 323 * Qmin!AA19 * Qmin!AA19 / 1007 / (Константы!AA19 / 10) ^ 5 / (' давление'!AA19/0.982)</f>
        <v>0.68163615363761598</v>
      </c>
      <c r="AB19">
        <f>940 * 0.71 / 1.292 * Zзаб!AB19 * 323 * Qmin!AB19 * Qmin!AB19 / 1007 / (Константы!AB19 / 10) ^ 5 / (' давление'!AB19/0.982)</f>
        <v>0.6815026403972998</v>
      </c>
      <c r="AC19">
        <f>940 * 0.71 / 1.292 * Zзаб!AC19 * 323 * Qmin!AC19 * Qmin!AC19 / 1007 / (Константы!AC19 / 10) ^ 5 / (' давление'!AC19/0.982)</f>
        <v>0.68138789644490194</v>
      </c>
      <c r="AD19">
        <f>940 * 0.71 / 1.292 * Zзаб!AD19 * 323 * Qmin!AD19 * Qmin!AD19 / 1007 / (Константы!AD19 / 10) ^ 5 / (' давление'!AD19/0.982)</f>
        <v>0.68130640430909517</v>
      </c>
      <c r="AE19">
        <f>940 * 0.71 / 1.292 * Zзаб!AE19 * 323 * Qmin!AE19 * Qmin!AE19 / 1007 / (Константы!AE19 / 10) ^ 5 / (' давление'!AE19/0.982)</f>
        <v>0.68121037571462351</v>
      </c>
      <c r="AF19">
        <f>940 * 0.71 / 1.292 * Zзаб!AF19 * 323 * Qmin!AF19 * Qmin!AF19 / 1007 / (Константы!AF19 / 10) ^ 5 / (' давление'!AF19/0.982)</f>
        <v>0.6811458382889003</v>
      </c>
      <c r="AG19">
        <f>940 * 0.71 / 1.292 * Zзаб!AG19 * 323 * Qmin!AG19 * Qmin!AG19 / 1007 / (Константы!AG19 / 10) ^ 5 / (' давление'!AG19/0.982)</f>
        <v>0.68105915336296519</v>
      </c>
      <c r="AH19">
        <f>940 * 0.71 / 1.292 * Zзаб!AH19 * 323 * Qmin!AH19 * Qmin!AH19 / 1007 / (Константы!AH19 / 10) ^ 5 / (' давление'!AH19/0.982)</f>
        <v>0.68098397455932802</v>
      </c>
      <c r="AI19">
        <f>940 * 0.71 / 1.292 * Zзаб!AI19 * 323 * Qmin!AI19 * Qmin!AI19 / 1007 / (Константы!AI19 / 10) ^ 5 / (' давление'!AI19/0.982)</f>
        <v>0.68093474774020357</v>
      </c>
      <c r="AJ19">
        <f>940 * 0.71 / 1.292 * Zзаб!AJ19 * 323 * Qmin!AJ19 * Qmin!AJ19 / 1007 / (Константы!AJ19 / 10) ^ 5 / (' давление'!AJ19/0.982)</f>
        <v>0.68088266289257338</v>
      </c>
      <c r="AK19">
        <f>940 * 0.71 / 1.292 * Zзаб!AK19 * 323 * Qmin!AK19 * Qmin!AK19 / 1007 / (Константы!AK19 / 10) ^ 5 / (' давление'!AK19/0.982)</f>
        <v>0.68084508326781901</v>
      </c>
      <c r="AL19">
        <f>940 * 0.71 / 1.292 * Zзаб!AL19 * 323 * Qmin!AL19 * Qmin!AL19 / 1007 / (Константы!AL19 / 10) ^ 5 / (' давление'!AL19/0.982)</f>
        <v>0.6808177903764463</v>
      </c>
      <c r="AM19">
        <f>940 * 0.71 / 1.292 * Zзаб!AM19 * 323 * Qmin!AM19 * Qmin!AM19 / 1007 / (Константы!AM19 / 10) ^ 5 / (' давление'!AM19/0.982)</f>
        <v>0.6807461910363154</v>
      </c>
    </row>
    <row r="20" spans="1:39" x14ac:dyDescent="0.25">
      <c r="A20">
        <f t="shared" si="0"/>
        <v>117</v>
      </c>
      <c r="B20" t="s">
        <v>35</v>
      </c>
      <c r="C20" t="e">
        <f>940 * 0.71 / 1.292 * Zзаб!C20 * 323 * Qmin!C20 * Qmin!C20 / 1007 / (Константы!C20 / 10) ^ 5 / (' давление'!C20/0.982)</f>
        <v>#DIV/0!</v>
      </c>
      <c r="D20" t="e">
        <f>940 * 0.71 / 1.292 * Zзаб!D20 * 323 * Qmin!D20 * Qmin!D20 / 1007 / (Константы!D20 / 10) ^ 5 / (' давление'!D20/0.982)</f>
        <v>#DIV/0!</v>
      </c>
      <c r="E20" t="e">
        <f>940 * 0.71 / 1.292 * Zзаб!E20 * 323 * Qmin!E20 * Qmin!E20 / 1007 / (Константы!E20 / 10) ^ 5 / (' давление'!E20/0.982)</f>
        <v>#DIV/0!</v>
      </c>
      <c r="F20" t="e">
        <f>940 * 0.71 / 1.292 * Zзаб!F20 * 323 * Qmin!F20 * Qmin!F20 / 1007 / (Константы!F20 / 10) ^ 5 / (' давление'!F20/0.982)</f>
        <v>#DIV/0!</v>
      </c>
      <c r="G20" t="e">
        <f>940 * 0.71 / 1.292 * Zзаб!G20 * 323 * Qmin!G20 * Qmin!G20 / 1007 / (Константы!G20 / 10) ^ 5 / (' давление'!G20/0.982)</f>
        <v>#DIV/0!</v>
      </c>
      <c r="H20" t="e">
        <f>940 * 0.71 / 1.292 * Zзаб!H20 * 323 * Qmin!H20 * Qmin!H20 / 1007 / (Константы!H20 / 10) ^ 5 / (' давление'!H20/0.982)</f>
        <v>#DIV/0!</v>
      </c>
      <c r="I20" t="e">
        <f>940 * 0.71 / 1.292 * Zзаб!I20 * 323 * Qmin!I20 * Qmin!I20 / 1007 / (Константы!I20 / 10) ^ 5 / (' давление'!I20/0.982)</f>
        <v>#DIV/0!</v>
      </c>
      <c r="J20" t="e">
        <f>940 * 0.71 / 1.292 * Zзаб!J20 * 323 * Qmin!J20 * Qmin!J20 / 1007 / (Константы!J20 / 10) ^ 5 / (' давление'!J20/0.982)</f>
        <v>#DIV/0!</v>
      </c>
      <c r="K20" t="e">
        <f>940 * 0.71 / 1.292 * Zзаб!K20 * 323 * Qmin!K20 * Qmin!K20 / 1007 / (Константы!K20 / 10) ^ 5 / (' давление'!K20/0.982)</f>
        <v>#DIV/0!</v>
      </c>
      <c r="L20" t="e">
        <f>940 * 0.71 / 1.292 * Zзаб!L20 * 323 * Qmin!L20 * Qmin!L20 / 1007 / (Константы!L20 / 10) ^ 5 / (' давление'!L20/0.982)</f>
        <v>#DIV/0!</v>
      </c>
      <c r="M20" t="e">
        <f>940 * 0.71 / 1.292 * Zзаб!M20 * 323 * Qmin!M20 * Qmin!M20 / 1007 / (Константы!M20 / 10) ^ 5 / (' давление'!M20/0.982)</f>
        <v>#DIV/0!</v>
      </c>
      <c r="N20" t="e">
        <f>940 * 0.71 / 1.292 * Zзаб!N20 * 323 * Qmin!N20 * Qmin!N20 / 1007 / (Константы!N20 / 10) ^ 5 / (' давление'!N20/0.982)</f>
        <v>#DIV/0!</v>
      </c>
      <c r="O20" t="e">
        <f>940 * 0.71 / 1.292 * Zзаб!O20 * 323 * Qmin!O20 * Qmin!O20 / 1007 / (Константы!O20 / 10) ^ 5 / (' давление'!O20/0.982)</f>
        <v>#DIV/0!</v>
      </c>
      <c r="P20" t="e">
        <f>940 * 0.71 / 1.292 * Zзаб!P20 * 323 * Qmin!P20 * Qmin!P20 / 1007 / (Константы!P20 / 10) ^ 5 / (' давление'!P20/0.982)</f>
        <v>#DIV/0!</v>
      </c>
      <c r="Q20" t="e">
        <f>940 * 0.71 / 1.292 * Zзаб!Q20 * 323 * Qmin!Q20 * Qmin!Q20 / 1007 / (Константы!Q20 / 10) ^ 5 / (' давление'!Q20/0.982)</f>
        <v>#DIV/0!</v>
      </c>
      <c r="R20" t="e">
        <f>940 * 0.71 / 1.292 * Zзаб!R20 * 323 * Qmin!R20 * Qmin!R20 / 1007 / (Константы!R20 / 10) ^ 5 / (' давление'!R20/0.982)</f>
        <v>#DIV/0!</v>
      </c>
      <c r="S20" t="e">
        <f>940 * 0.71 / 1.292 * Zзаб!S20 * 323 * Qmin!S20 * Qmin!S20 / 1007 / (Константы!S20 / 10) ^ 5 / (' давление'!S20/0.982)</f>
        <v>#DIV/0!</v>
      </c>
      <c r="T20" t="e">
        <f>940 * 0.71 / 1.292 * Zзаб!T20 * 323 * Qmin!T20 * Qmin!T20 / 1007 / (Константы!T20 / 10) ^ 5 / (' давление'!T20/0.982)</f>
        <v>#DIV/0!</v>
      </c>
      <c r="U20" t="e">
        <f>940 * 0.71 / 1.292 * Zзаб!U20 * 323 * Qmin!U20 * Qmin!U20 / 1007 / (Константы!U20 / 10) ^ 5 / (' давление'!U20/0.982)</f>
        <v>#DIV/0!</v>
      </c>
      <c r="V20" t="e">
        <f>940 * 0.71 / 1.292 * Zзаб!V20 * 323 * Qmin!V20 * Qmin!V20 / 1007 / (Константы!V20 / 10) ^ 5 / (' давление'!V20/0.982)</f>
        <v>#DIV/0!</v>
      </c>
      <c r="W20">
        <f>940 * 0.71 / 1.292 * Zзаб!W20 * 323 * Qmin!W20 * Qmin!W20 / 1007 / (Константы!W20 / 10) ^ 5 / (' давление'!W20/0.982)</f>
        <v>0.68320110587800709</v>
      </c>
      <c r="X20">
        <f>940 * 0.71 / 1.292 * Zзаб!X20 * 323 * Qmin!X20 * Qmin!X20 / 1007 / (Константы!X20 / 10) ^ 5 / (' давление'!X20/0.982)</f>
        <v>0.68236816853800319</v>
      </c>
      <c r="Y20">
        <f>940 * 0.71 / 1.292 * Zзаб!Y20 * 323 * Qmin!Y20 * Qmin!Y20 / 1007 / (Константы!Y20 / 10) ^ 5 / (' давление'!Y20/0.982)</f>
        <v>0.68209816929742928</v>
      </c>
      <c r="Z20">
        <f>940 * 0.71 / 1.292 * Zзаб!Z20 * 323 * Qmin!Z20 * Qmin!Z20 / 1007 / (Константы!Z20 / 10) ^ 5 / (' давление'!Z20/0.982)</f>
        <v>0.6819421090699882</v>
      </c>
      <c r="AA20">
        <f>940 * 0.71 / 1.292 * Zзаб!AA20 * 323 * Qmin!AA20 * Qmin!AA20 / 1007 / (Константы!AA20 / 10) ^ 5 / (' давление'!AA20/0.982)</f>
        <v>0.68178149332693916</v>
      </c>
      <c r="AB20">
        <f>940 * 0.71 / 1.292 * Zзаб!AB20 * 323 * Qmin!AB20 * Qmin!AB20 / 1007 / (Константы!AB20 / 10) ^ 5 / (' давление'!AB20/0.982)</f>
        <v>0.68164121575957548</v>
      </c>
      <c r="AC20">
        <f>940 * 0.71 / 1.292 * Zзаб!AC20 * 323 * Qmin!AC20 * Qmin!AC20 / 1007 / (Константы!AC20 / 10) ^ 5 / (' давление'!AC20/0.982)</f>
        <v>0.68150225038061496</v>
      </c>
      <c r="AD20">
        <f>940 * 0.71 / 1.292 * Zзаб!AD20 * 323 * Qmin!AD20 * Qmin!AD20 / 1007 / (Константы!AD20 / 10) ^ 5 / (' давление'!AD20/0.982)</f>
        <v>0.68139846683266148</v>
      </c>
      <c r="AE20">
        <f>940 * 0.71 / 1.292 * Zзаб!AE20 * 323 * Qmin!AE20 * Qmin!AE20 / 1007 / (Константы!AE20 / 10) ^ 5 / (' давление'!AE20/0.982)</f>
        <v>0.68128820258540579</v>
      </c>
      <c r="AF20">
        <f>940 * 0.71 / 1.292 * Zзаб!AF20 * 323 * Qmin!AF20 * Qmin!AF20 / 1007 / (Константы!AF20 / 10) ^ 5 / (' давление'!AF20/0.982)</f>
        <v>0.68121753346193781</v>
      </c>
      <c r="AG20">
        <f>940 * 0.71 / 1.292 * Zзаб!AG20 * 323 * Qmin!AG20 * Qmin!AG20 / 1007 / (Константы!AG20 / 10) ^ 5 / (' давление'!AG20/0.982)</f>
        <v>0.68112593812007016</v>
      </c>
      <c r="AH20">
        <f>940 * 0.71 / 1.292 * Zзаб!AH20 * 323 * Qmin!AH20 * Qmin!AH20 / 1007 / (Константы!AH20 / 10) ^ 5 / (' давление'!AH20/0.982)</f>
        <v>0.68104190441910428</v>
      </c>
      <c r="AI20">
        <f>940 * 0.71 / 1.292 * Zзаб!AI20 * 323 * Qmin!AI20 * Qmin!AI20 / 1007 / (Константы!AI20 / 10) ^ 5 / (' давление'!AI20/0.982)</f>
        <v>0.68098441385958663</v>
      </c>
      <c r="AJ20">
        <f>940 * 0.71 / 1.292 * Zзаб!AJ20 * 323 * Qmin!AJ20 * Qmin!AJ20 / 1007 / (Константы!AJ20 / 10) ^ 5 / (' давление'!AJ20/0.982)</f>
        <v>0.68093473547845773</v>
      </c>
      <c r="AK20">
        <f>940 * 0.71 / 1.292 * Zзаб!AK20 * 323 * Qmin!AK20 * Qmin!AK20 / 1007 / (Константы!AK20 / 10) ^ 5 / (' давление'!AK20/0.982)</f>
        <v>0.68089170426649526</v>
      </c>
      <c r="AL20">
        <f>940 * 0.71 / 1.292 * Zзаб!AL20 * 323 * Qmin!AL20 * Qmin!AL20 / 1007 / (Константы!AL20 / 10) ^ 5 / (' давление'!AL20/0.982)</f>
        <v>0.68085196407642667</v>
      </c>
      <c r="AM20">
        <f>940 * 0.71 / 1.292 * Zзаб!AM20 * 323 * Qmin!AM20 * Qmin!AM20 / 1007 / (Константы!AM20 / 10) ^ 5 / (' давление'!AM20/0.982)</f>
        <v>0.68077425696939187</v>
      </c>
    </row>
    <row r="21" spans="1:39" x14ac:dyDescent="0.25">
      <c r="A21">
        <f t="shared" si="0"/>
        <v>118</v>
      </c>
      <c r="B21" t="s">
        <v>35</v>
      </c>
      <c r="C21" t="e">
        <f>940 * 0.71 / 1.292 * Zзаб!C21 * 323 * Qmin!C21 * Qmin!C21 / 1007 / (Константы!C21 / 10) ^ 5 / (' давление'!C21/0.982)</f>
        <v>#DIV/0!</v>
      </c>
      <c r="D21" t="e">
        <f>940 * 0.71 / 1.292 * Zзаб!D21 * 323 * Qmin!D21 * Qmin!D21 / 1007 / (Константы!D21 / 10) ^ 5 / (' давление'!D21/0.982)</f>
        <v>#DIV/0!</v>
      </c>
      <c r="E21" t="e">
        <f>940 * 0.71 / 1.292 * Zзаб!E21 * 323 * Qmin!E21 * Qmin!E21 / 1007 / (Константы!E21 / 10) ^ 5 / (' давление'!E21/0.982)</f>
        <v>#DIV/0!</v>
      </c>
      <c r="F21" t="e">
        <f>940 * 0.71 / 1.292 * Zзаб!F21 * 323 * Qmin!F21 * Qmin!F21 / 1007 / (Константы!F21 / 10) ^ 5 / (' давление'!F21/0.982)</f>
        <v>#DIV/0!</v>
      </c>
      <c r="G21" t="e">
        <f>940 * 0.71 / 1.292 * Zзаб!G21 * 323 * Qmin!G21 * Qmin!G21 / 1007 / (Константы!G21 / 10) ^ 5 / (' давление'!G21/0.982)</f>
        <v>#DIV/0!</v>
      </c>
      <c r="H21" t="e">
        <f>940 * 0.71 / 1.292 * Zзаб!H21 * 323 * Qmin!H21 * Qmin!H21 / 1007 / (Константы!H21 / 10) ^ 5 / (' давление'!H21/0.982)</f>
        <v>#DIV/0!</v>
      </c>
      <c r="I21" t="e">
        <f>940 * 0.71 / 1.292 * Zзаб!I21 * 323 * Qmin!I21 * Qmin!I21 / 1007 / (Константы!I21 / 10) ^ 5 / (' давление'!I21/0.982)</f>
        <v>#DIV/0!</v>
      </c>
      <c r="J21" t="e">
        <f>940 * 0.71 / 1.292 * Zзаб!J21 * 323 * Qmin!J21 * Qmin!J21 / 1007 / (Константы!J21 / 10) ^ 5 / (' давление'!J21/0.982)</f>
        <v>#DIV/0!</v>
      </c>
      <c r="K21" t="e">
        <f>940 * 0.71 / 1.292 * Zзаб!K21 * 323 * Qmin!K21 * Qmin!K21 / 1007 / (Константы!K21 / 10) ^ 5 / (' давление'!K21/0.982)</f>
        <v>#DIV/0!</v>
      </c>
      <c r="L21" t="e">
        <f>940 * 0.71 / 1.292 * Zзаб!L21 * 323 * Qmin!L21 * Qmin!L21 / 1007 / (Константы!L21 / 10) ^ 5 / (' давление'!L21/0.982)</f>
        <v>#DIV/0!</v>
      </c>
      <c r="M21" t="e">
        <f>940 * 0.71 / 1.292 * Zзаб!M21 * 323 * Qmin!M21 * Qmin!M21 / 1007 / (Константы!M21 / 10) ^ 5 / (' давление'!M21/0.982)</f>
        <v>#DIV/0!</v>
      </c>
      <c r="N21" t="e">
        <f>940 * 0.71 / 1.292 * Zзаб!N21 * 323 * Qmin!N21 * Qmin!N21 / 1007 / (Константы!N21 / 10) ^ 5 / (' давление'!N21/0.982)</f>
        <v>#DIV/0!</v>
      </c>
      <c r="O21" t="e">
        <f>940 * 0.71 / 1.292 * Zзаб!O21 * 323 * Qmin!O21 * Qmin!O21 / 1007 / (Константы!O21 / 10) ^ 5 / (' давление'!O21/0.982)</f>
        <v>#DIV/0!</v>
      </c>
      <c r="P21" t="e">
        <f>940 * 0.71 / 1.292 * Zзаб!P21 * 323 * Qmin!P21 * Qmin!P21 / 1007 / (Константы!P21 / 10) ^ 5 / (' давление'!P21/0.982)</f>
        <v>#DIV/0!</v>
      </c>
      <c r="Q21" t="e">
        <f>940 * 0.71 / 1.292 * Zзаб!Q21 * 323 * Qmin!Q21 * Qmin!Q21 / 1007 / (Константы!Q21 / 10) ^ 5 / (' давление'!Q21/0.982)</f>
        <v>#DIV/0!</v>
      </c>
      <c r="R21" t="e">
        <f>940 * 0.71 / 1.292 * Zзаб!R21 * 323 * Qmin!R21 * Qmin!R21 / 1007 / (Константы!R21 / 10) ^ 5 / (' давление'!R21/0.982)</f>
        <v>#DIV/0!</v>
      </c>
      <c r="S21" t="e">
        <f>940 * 0.71 / 1.292 * Zзаб!S21 * 323 * Qmin!S21 * Qmin!S21 / 1007 / (Константы!S21 / 10) ^ 5 / (' давление'!S21/0.982)</f>
        <v>#DIV/0!</v>
      </c>
      <c r="T21" t="e">
        <f>940 * 0.71 / 1.292 * Zзаб!T21 * 323 * Qmin!T21 * Qmin!T21 / 1007 / (Константы!T21 / 10) ^ 5 / (' давление'!T21/0.982)</f>
        <v>#DIV/0!</v>
      </c>
      <c r="U21" t="e">
        <f>940 * 0.71 / 1.292 * Zзаб!U21 * 323 * Qmin!U21 * Qmin!U21 / 1007 / (Константы!U21 / 10) ^ 5 / (' давление'!U21/0.982)</f>
        <v>#DIV/0!</v>
      </c>
      <c r="V21">
        <f>940 * 0.71 / 1.292 * Zзаб!V21 * 323 * Qmin!V21 * Qmin!V21 / 1007 / (Константы!V21 / 10) ^ 5 / (' давление'!V21/0.982)</f>
        <v>0.68378557267053885</v>
      </c>
      <c r="W21">
        <f>940 * 0.71 / 1.292 * Zзаб!W21 * 323 * Qmin!W21 * Qmin!W21 / 1007 / (Константы!W21 / 10) ^ 5 / (' давление'!W21/0.982)</f>
        <v>0.68290780564431364</v>
      </c>
      <c r="X21">
        <f>940 * 0.71 / 1.292 * Zзаб!X21 * 323 * Qmin!X21 * Qmin!X21 / 1007 / (Константы!X21 / 10) ^ 5 / (' давление'!X21/0.982)</f>
        <v>0.68220729461381913</v>
      </c>
      <c r="Y21">
        <f>940 * 0.71 / 1.292 * Zзаб!Y21 * 323 * Qmin!Y21 * Qmin!Y21 / 1007 / (Константы!Y21 / 10) ^ 5 / (' давление'!Y21/0.982)</f>
        <v>0.68211095904119501</v>
      </c>
      <c r="Z21">
        <f>940 * 0.71 / 1.292 * Zзаб!Z21 * 323 * Qmin!Z21 * Qmin!Z21 / 1007 / (Константы!Z21 / 10) ^ 5 / (' давление'!Z21/0.982)</f>
        <v>0.68200866675685756</v>
      </c>
      <c r="AA21">
        <f>940 * 0.71 / 1.292 * Zзаб!AA21 * 323 * Qmin!AA21 * Qmin!AA21 / 1007 / (Константы!AA21 / 10) ^ 5 / (' давление'!AA21/0.982)</f>
        <v>0.68187710124743939</v>
      </c>
      <c r="AB21">
        <f>940 * 0.71 / 1.292 * Zзаб!AB21 * 323 * Qmin!AB21 * Qmin!AB21 / 1007 / (Константы!AB21 / 10) ^ 5 / (' давление'!AB21/0.982)</f>
        <v>0.68177289868728819</v>
      </c>
      <c r="AC21">
        <f>940 * 0.71 / 1.292 * Zзаб!AC21 * 323 * Qmin!AC21 * Qmin!AC21 / 1007 / (Константы!AC21 / 10) ^ 5 / (' давление'!AC21/0.982)</f>
        <v>0.68166788901992015</v>
      </c>
      <c r="AD21">
        <f>940 * 0.71 / 1.292 * Zзаб!AD21 * 323 * Qmin!AD21 * Qmin!AD21 / 1007 / (Константы!AD21 / 10) ^ 5 / (' давление'!AD21/0.982)</f>
        <v>0.68157257607124722</v>
      </c>
      <c r="AE21">
        <f>940 * 0.71 / 1.292 * Zзаб!AE21 * 323 * Qmin!AE21 * Qmin!AE21 / 1007 / (Константы!AE21 / 10) ^ 5 / (' давление'!AE21/0.982)</f>
        <v>0.68147747894644872</v>
      </c>
      <c r="AF21">
        <f>940 * 0.71 / 1.292 * Zзаб!AF21 * 323 * Qmin!AF21 * Qmin!AF21 / 1007 / (Константы!AF21 / 10) ^ 5 / (' давление'!AF21/0.982)</f>
        <v>0.6813951294683952</v>
      </c>
      <c r="AG21">
        <f>940 * 0.71 / 1.292 * Zзаб!AG21 * 323 * Qmin!AG21 * Qmin!AG21 / 1007 / (Константы!AG21 / 10) ^ 5 / (' давление'!AG21/0.982)</f>
        <v>0.68129417760496769</v>
      </c>
      <c r="AH21">
        <f>940 * 0.71 / 1.292 * Zзаб!AH21 * 323 * Qmin!AH21 * Qmin!AH21 / 1007 / (Константы!AH21 / 10) ^ 5 / (' давление'!AH21/0.982)</f>
        <v>0.68121556945621797</v>
      </c>
      <c r="AI21">
        <f>940 * 0.71 / 1.292 * Zзаб!AI21 * 323 * Qmin!AI21 * Qmin!AI21 / 1007 / (Константы!AI21 / 10) ^ 5 / (' давление'!AI21/0.982)</f>
        <v>0.68116771764168271</v>
      </c>
      <c r="AJ21">
        <f>940 * 0.71 / 1.292 * Zзаб!AJ21 * 323 * Qmin!AJ21 * Qmin!AJ21 / 1007 / (Константы!AJ21 / 10) ^ 5 / (' давление'!AJ21/0.982)</f>
        <v>0.68109980937367776</v>
      </c>
      <c r="AK21">
        <f>940 * 0.71 / 1.292 * Zзаб!AK21 * 323 * Qmin!AK21 * Qmin!AK21 / 1007 / (Константы!AK21 / 10) ^ 5 / (' давление'!AK21/0.982)</f>
        <v>0.6810604565791698</v>
      </c>
      <c r="AL21">
        <f>940 * 0.71 / 1.292 * Zзаб!AL21 * 323 * Qmin!AL21 * Qmin!AL21 / 1007 / (Константы!AL21 / 10) ^ 5 / (' давление'!AL21/0.982)</f>
        <v>0.6810279383524902</v>
      </c>
      <c r="AM21">
        <f>940 * 0.71 / 1.292 * Zзаб!AM21 * 323 * Qmin!AM21 * Qmin!AM21 / 1007 / (Константы!AM21 / 10) ^ 5 / (' давление'!AM21/0.982)</f>
        <v>0.68093434719229273</v>
      </c>
    </row>
    <row r="22" spans="1:39" x14ac:dyDescent="0.25">
      <c r="A22">
        <f t="shared" si="0"/>
        <v>119</v>
      </c>
      <c r="B22" t="s">
        <v>35</v>
      </c>
      <c r="C22" t="e">
        <f>940 * 0.71 / 1.292 * Zзаб!C22 * 323 * Qmin!C22 * Qmin!C22 / 1007 / (Константы!C22 / 10) ^ 5 / (' давление'!C22/0.982)</f>
        <v>#DIV/0!</v>
      </c>
      <c r="D22" t="e">
        <f>940 * 0.71 / 1.292 * Zзаб!D22 * 323 * Qmin!D22 * Qmin!D22 / 1007 / (Константы!D22 / 10) ^ 5 / (' давление'!D22/0.982)</f>
        <v>#DIV/0!</v>
      </c>
      <c r="E22" t="e">
        <f>940 * 0.71 / 1.292 * Zзаб!E22 * 323 * Qmin!E22 * Qmin!E22 / 1007 / (Константы!E22 / 10) ^ 5 / (' давление'!E22/0.982)</f>
        <v>#DIV/0!</v>
      </c>
      <c r="F22" t="e">
        <f>940 * 0.71 / 1.292 * Zзаб!F22 * 323 * Qmin!F22 * Qmin!F22 / 1007 / (Константы!F22 / 10) ^ 5 / (' давление'!F22/0.982)</f>
        <v>#DIV/0!</v>
      </c>
      <c r="G22" t="e">
        <f>940 * 0.71 / 1.292 * Zзаб!G22 * 323 * Qmin!G22 * Qmin!G22 / 1007 / (Константы!G22 / 10) ^ 5 / (' давление'!G22/0.982)</f>
        <v>#DIV/0!</v>
      </c>
      <c r="H22" t="e">
        <f>940 * 0.71 / 1.292 * Zзаб!H22 * 323 * Qmin!H22 * Qmin!H22 / 1007 / (Константы!H22 / 10) ^ 5 / (' давление'!H22/0.982)</f>
        <v>#DIV/0!</v>
      </c>
      <c r="I22" t="e">
        <f>940 * 0.71 / 1.292 * Zзаб!I22 * 323 * Qmin!I22 * Qmin!I22 / 1007 / (Константы!I22 / 10) ^ 5 / (' давление'!I22/0.982)</f>
        <v>#DIV/0!</v>
      </c>
      <c r="J22" t="e">
        <f>940 * 0.71 / 1.292 * Zзаб!J22 * 323 * Qmin!J22 * Qmin!J22 / 1007 / (Константы!J22 / 10) ^ 5 / (' давление'!J22/0.982)</f>
        <v>#DIV/0!</v>
      </c>
      <c r="K22" t="e">
        <f>940 * 0.71 / 1.292 * Zзаб!K22 * 323 * Qmin!K22 * Qmin!K22 / 1007 / (Константы!K22 / 10) ^ 5 / (' давление'!K22/0.982)</f>
        <v>#DIV/0!</v>
      </c>
      <c r="L22" t="e">
        <f>940 * 0.71 / 1.292 * Zзаб!L22 * 323 * Qmin!L22 * Qmin!L22 / 1007 / (Константы!L22 / 10) ^ 5 / (' давление'!L22/0.982)</f>
        <v>#DIV/0!</v>
      </c>
      <c r="M22" t="e">
        <f>940 * 0.71 / 1.292 * Zзаб!M22 * 323 * Qmin!M22 * Qmin!M22 / 1007 / (Константы!M22 / 10) ^ 5 / (' давление'!M22/0.982)</f>
        <v>#DIV/0!</v>
      </c>
      <c r="N22" t="e">
        <f>940 * 0.71 / 1.292 * Zзаб!N22 * 323 * Qmin!N22 * Qmin!N22 / 1007 / (Константы!N22 / 10) ^ 5 / (' давление'!N22/0.982)</f>
        <v>#DIV/0!</v>
      </c>
      <c r="O22" t="e">
        <f>940 * 0.71 / 1.292 * Zзаб!O22 * 323 * Qmin!O22 * Qmin!O22 / 1007 / (Константы!O22 / 10) ^ 5 / (' давление'!O22/0.982)</f>
        <v>#DIV/0!</v>
      </c>
      <c r="P22" t="e">
        <f>940 * 0.71 / 1.292 * Zзаб!P22 * 323 * Qmin!P22 * Qmin!P22 / 1007 / (Константы!P22 / 10) ^ 5 / (' давление'!P22/0.982)</f>
        <v>#DIV/0!</v>
      </c>
      <c r="Q22" t="e">
        <f>940 * 0.71 / 1.292 * Zзаб!Q22 * 323 * Qmin!Q22 * Qmin!Q22 / 1007 / (Константы!Q22 / 10) ^ 5 / (' давление'!Q22/0.982)</f>
        <v>#DIV/0!</v>
      </c>
      <c r="R22" t="e">
        <f>940 * 0.71 / 1.292 * Zзаб!R22 * 323 * Qmin!R22 * Qmin!R22 / 1007 / (Константы!R22 / 10) ^ 5 / (' давление'!R22/0.982)</f>
        <v>#DIV/0!</v>
      </c>
      <c r="S22" t="e">
        <f>940 * 0.71 / 1.292 * Zзаб!S22 * 323 * Qmin!S22 * Qmin!S22 / 1007 / (Константы!S22 / 10) ^ 5 / (' давление'!S22/0.982)</f>
        <v>#DIV/0!</v>
      </c>
      <c r="T22">
        <f>940 * 0.71 / 1.292 * Zзаб!T22 * 323 * Qmin!T22 * Qmin!T22 / 1007 / (Константы!T22 / 10) ^ 5 / (' давление'!T22/0.982)</f>
        <v>0.6879803066005844</v>
      </c>
      <c r="U22">
        <f>940 * 0.71 / 1.292 * Zзаб!U22 * 323 * Qmin!U22 * Qmin!U22 / 1007 / (Константы!U22 / 10) ^ 5 / (' давление'!U22/0.982)</f>
        <v>0.68753419441746111</v>
      </c>
      <c r="V22">
        <f>940 * 0.71 / 1.292 * Zзаб!V22 * 323 * Qmin!V22 * Qmin!V22 / 1007 / (Константы!V22 / 10) ^ 5 / (' давление'!V22/0.982)</f>
        <v>0.68723275959077568</v>
      </c>
      <c r="W22">
        <f>940 * 0.71 / 1.292 * Zзаб!W22 * 323 * Qmin!W22 * Qmin!W22 / 1007 / (Константы!W22 / 10) ^ 5 / (' давление'!W22/0.982)</f>
        <v>0.6868947825646492</v>
      </c>
      <c r="X22">
        <f>940 * 0.71 / 1.292 * Zзаб!X22 * 323 * Qmin!X22 * Qmin!X22 / 1007 / (Константы!X22 / 10) ^ 5 / (' давление'!X22/0.982)</f>
        <v>0.68657131034796015</v>
      </c>
      <c r="Y22">
        <f>940 * 0.71 / 1.292 * Zзаб!Y22 * 323 * Qmin!Y22 * Qmin!Y22 / 1007 / (Константы!Y22 / 10) ^ 5 / (' давление'!Y22/0.982)</f>
        <v>0.68630520909711201</v>
      </c>
      <c r="Z22">
        <f>940 * 0.71 / 1.292 * Zзаб!Z22 * 323 * Qmin!Z22 * Qmin!Z22 / 1007 / (Константы!Z22 / 10) ^ 5 / (' давление'!Z22/0.982)</f>
        <v>0.68610628439881416</v>
      </c>
      <c r="AA22">
        <f>940 * 0.71 / 1.292 * Zзаб!AA22 * 323 * Qmin!AA22 * Qmin!AA22 / 1007 / (Константы!AA22 / 10) ^ 5 / (' давление'!AA22/0.982)</f>
        <v>0.68602519384652549</v>
      </c>
      <c r="AB22">
        <f>940 * 0.71 / 1.292 * Zзаб!AB22 * 323 * Qmin!AB22 * Qmin!AB22 / 1007 / (Константы!AB22 / 10) ^ 5 / (' давление'!AB22/0.982)</f>
        <v>0.68610995121962182</v>
      </c>
      <c r="AC22">
        <f>940 * 0.71 / 1.292 * Zзаб!AC22 * 323 * Qmin!AC22 * Qmin!AC22 / 1007 / (Константы!AC22 / 10) ^ 5 / (' давление'!AC22/0.982)</f>
        <v>0.68663204302191638</v>
      </c>
      <c r="AD22">
        <f>940 * 0.71 / 1.292 * Zзаб!AD22 * 323 * Qmin!AD22 * Qmin!AD22 / 1007 / (Константы!AD22 / 10) ^ 5 / (' давление'!AD22/0.982)</f>
        <v>0.68779999876556353</v>
      </c>
      <c r="AE22">
        <f>940 * 0.71 / 1.292 * Zзаб!AE22 * 323 * Qmin!AE22 * Qmin!AE22 / 1007 / (Константы!AE22 / 10) ^ 5 / (' давление'!AE22/0.982)</f>
        <v>0.690365771766981</v>
      </c>
      <c r="AF22">
        <f>940 * 0.71 / 1.292 * Zзаб!AF22 * 323 * Qmin!AF22 * Qmin!AF22 / 1007 / (Константы!AF22 / 10) ^ 5 / (' давление'!AF22/0.982)</f>
        <v>0.69660410838059517</v>
      </c>
      <c r="AG22">
        <f>940 * 0.71 / 1.292 * Zзаб!AG22 * 323 * Qmin!AG22 * Qmin!AG22 / 1007 / (Константы!AG22 / 10) ^ 5 / (' давление'!AG22/0.982)</f>
        <v>0.70649089662057118</v>
      </c>
      <c r="AH22">
        <f>940 * 0.71 / 1.292 * Zзаб!AH22 * 323 * Qmin!AH22 * Qmin!AH22 / 1007 / (Константы!AH22 / 10) ^ 5 / (' давление'!AH22/0.982)</f>
        <v>0.72918230027542763</v>
      </c>
      <c r="AI22">
        <f>940 * 0.71 / 1.292 * Zзаб!AI22 * 323 * Qmin!AI22 * Qmin!AI22 / 1007 / (Константы!AI22 / 10) ^ 5 / (' давление'!AI22/0.982)</f>
        <v>0.78878178169278557</v>
      </c>
      <c r="AJ22">
        <f>940 * 0.71 / 1.292 * Zзаб!AJ22 * 323 * Qmin!AJ22 * Qmin!AJ22 / 1007 / (Константы!AJ22 / 10) ^ 5 / (' давление'!AJ22/0.982)</f>
        <v>0.85248551521635074</v>
      </c>
      <c r="AK22">
        <f>940 * 0.71 / 1.292 * Zзаб!AK22 * 323 * Qmin!AK22 * Qmin!AK22 / 1007 / (Константы!AK22 / 10) ^ 5 / (' давление'!AK22/0.982)</f>
        <v>0.87229904450373386</v>
      </c>
      <c r="AL22">
        <f>940 * 0.71 / 1.292 * Zзаб!AL22 * 323 * Qmin!AL22 * Qmin!AL22 / 1007 / (Константы!AL22 / 10) ^ 5 / (' давление'!AL22/0.982)</f>
        <v>0.88864883627595281</v>
      </c>
      <c r="AM22">
        <f>940 * 0.71 / 1.292 * Zзаб!AM22 * 323 * Qmin!AM22 * Qmin!AM22 / 1007 / (Константы!AM22 / 10) ^ 5 / (' давление'!AM22/0.982)</f>
        <v>0.90140491781112353</v>
      </c>
    </row>
    <row r="23" spans="1:39" x14ac:dyDescent="0.25">
      <c r="A23">
        <f t="shared" si="0"/>
        <v>120</v>
      </c>
      <c r="B23" t="s">
        <v>35</v>
      </c>
      <c r="C23" t="e">
        <f>940 * 0.71 / 1.292 * Zзаб!C23 * 323 * Qmin!C23 * Qmin!C23 / 1007 / (Константы!C23 / 10) ^ 5 / (' давление'!C23/0.982)</f>
        <v>#DIV/0!</v>
      </c>
      <c r="D23" t="e">
        <f>940 * 0.71 / 1.292 * Zзаб!D23 * 323 * Qmin!D23 * Qmin!D23 / 1007 / (Константы!D23 / 10) ^ 5 / (' давление'!D23/0.982)</f>
        <v>#DIV/0!</v>
      </c>
      <c r="E23" t="e">
        <f>940 * 0.71 / 1.292 * Zзаб!E23 * 323 * Qmin!E23 * Qmin!E23 / 1007 / (Константы!E23 / 10) ^ 5 / (' давление'!E23/0.982)</f>
        <v>#DIV/0!</v>
      </c>
      <c r="F23" t="e">
        <f>940 * 0.71 / 1.292 * Zзаб!F23 * 323 * Qmin!F23 * Qmin!F23 / 1007 / (Константы!F23 / 10) ^ 5 / (' давление'!F23/0.982)</f>
        <v>#DIV/0!</v>
      </c>
      <c r="G23" t="e">
        <f>940 * 0.71 / 1.292 * Zзаб!G23 * 323 * Qmin!G23 * Qmin!G23 / 1007 / (Константы!G23 / 10) ^ 5 / (' давление'!G23/0.982)</f>
        <v>#DIV/0!</v>
      </c>
      <c r="H23" t="e">
        <f>940 * 0.71 / 1.292 * Zзаб!H23 * 323 * Qmin!H23 * Qmin!H23 / 1007 / (Константы!H23 / 10) ^ 5 / (' давление'!H23/0.982)</f>
        <v>#DIV/0!</v>
      </c>
      <c r="I23" t="e">
        <f>940 * 0.71 / 1.292 * Zзаб!I23 * 323 * Qmin!I23 * Qmin!I23 / 1007 / (Константы!I23 / 10) ^ 5 / (' давление'!I23/0.982)</f>
        <v>#DIV/0!</v>
      </c>
      <c r="J23" t="e">
        <f>940 * 0.71 / 1.292 * Zзаб!J23 * 323 * Qmin!J23 * Qmin!J23 / 1007 / (Константы!J23 / 10) ^ 5 / (' давление'!J23/0.982)</f>
        <v>#DIV/0!</v>
      </c>
      <c r="K23" t="e">
        <f>940 * 0.71 / 1.292 * Zзаб!K23 * 323 * Qmin!K23 * Qmin!K23 / 1007 / (Константы!K23 / 10) ^ 5 / (' давление'!K23/0.982)</f>
        <v>#DIV/0!</v>
      </c>
      <c r="L23" t="e">
        <f>940 * 0.71 / 1.292 * Zзаб!L23 * 323 * Qmin!L23 * Qmin!L23 / 1007 / (Константы!L23 / 10) ^ 5 / (' давление'!L23/0.982)</f>
        <v>#DIV/0!</v>
      </c>
      <c r="M23" t="e">
        <f>940 * 0.71 / 1.292 * Zзаб!M23 * 323 * Qmin!M23 * Qmin!M23 / 1007 / (Константы!M23 / 10) ^ 5 / (' давление'!M23/0.982)</f>
        <v>#DIV/0!</v>
      </c>
      <c r="N23" t="e">
        <f>940 * 0.71 / 1.292 * Zзаб!N23 * 323 * Qmin!N23 * Qmin!N23 / 1007 / (Константы!N23 / 10) ^ 5 / (' давление'!N23/0.982)</f>
        <v>#DIV/0!</v>
      </c>
      <c r="O23" t="e">
        <f>940 * 0.71 / 1.292 * Zзаб!O23 * 323 * Qmin!O23 * Qmin!O23 / 1007 / (Константы!O23 / 10) ^ 5 / (' давление'!O23/0.982)</f>
        <v>#DIV/0!</v>
      </c>
      <c r="P23" t="e">
        <f>940 * 0.71 / 1.292 * Zзаб!P23 * 323 * Qmin!P23 * Qmin!P23 / 1007 / (Константы!P23 / 10) ^ 5 / (' давление'!P23/0.982)</f>
        <v>#DIV/0!</v>
      </c>
      <c r="Q23" t="e">
        <f>940 * 0.71 / 1.292 * Zзаб!Q23 * 323 * Qmin!Q23 * Qmin!Q23 / 1007 / (Константы!Q23 / 10) ^ 5 / (' давление'!Q23/0.982)</f>
        <v>#DIV/0!</v>
      </c>
      <c r="R23" t="e">
        <f>940 * 0.71 / 1.292 * Zзаб!R23 * 323 * Qmin!R23 * Qmin!R23 / 1007 / (Константы!R23 / 10) ^ 5 / (' давление'!R23/0.982)</f>
        <v>#DIV/0!</v>
      </c>
      <c r="S23" t="e">
        <f>940 * 0.71 / 1.292 * Zзаб!S23 * 323 * Qmin!S23 * Qmin!S23 / 1007 / (Константы!S23 / 10) ^ 5 / (' давление'!S23/0.982)</f>
        <v>#DIV/0!</v>
      </c>
      <c r="T23" t="e">
        <f>940 * 0.71 / 1.292 * Zзаб!T23 * 323 * Qmin!T23 * Qmin!T23 / 1007 / (Константы!T23 / 10) ^ 5 / (' давление'!T23/0.982)</f>
        <v>#DIV/0!</v>
      </c>
      <c r="U23" t="e">
        <f>940 * 0.71 / 1.292 * Zзаб!U23 * 323 * Qmin!U23 * Qmin!U23 / 1007 / (Константы!U23 / 10) ^ 5 / (' давление'!U23/0.982)</f>
        <v>#DIV/0!</v>
      </c>
      <c r="V23" t="e">
        <f>940 * 0.71 / 1.292 * Zзаб!V23 * 323 * Qmin!V23 * Qmin!V23 / 1007 / (Константы!V23 / 10) ^ 5 / (' давление'!V23/0.982)</f>
        <v>#DIV/0!</v>
      </c>
      <c r="W23" t="e">
        <f>940 * 0.71 / 1.292 * Zзаб!W23 * 323 * Qmin!W23 * Qmin!W23 / 1007 / (Константы!W23 / 10) ^ 5 / (' давление'!W23/0.982)</f>
        <v>#DIV/0!</v>
      </c>
      <c r="X23" t="e">
        <f>940 * 0.71 / 1.292 * Zзаб!X23 * 323 * Qmin!X23 * Qmin!X23 / 1007 / (Константы!X23 / 10) ^ 5 / (' давление'!X23/0.982)</f>
        <v>#DIV/0!</v>
      </c>
      <c r="Y23" t="e">
        <f>940 * 0.71 / 1.292 * Zзаб!Y23 * 323 * Qmin!Y23 * Qmin!Y23 / 1007 / (Константы!Y23 / 10) ^ 5 / (' давление'!Y23/0.982)</f>
        <v>#DIV/0!</v>
      </c>
      <c r="Z23" t="e">
        <f>940 * 0.71 / 1.292 * Zзаб!Z23 * 323 * Qmin!Z23 * Qmin!Z23 / 1007 / (Константы!Z23 / 10) ^ 5 / (' давление'!Z23/0.982)</f>
        <v>#DIV/0!</v>
      </c>
      <c r="AA23" t="e">
        <f>940 * 0.71 / 1.292 * Zзаб!AA23 * 323 * Qmin!AA23 * Qmin!AA23 / 1007 / (Константы!AA23 / 10) ^ 5 / (' давление'!AA23/0.982)</f>
        <v>#DIV/0!</v>
      </c>
      <c r="AB23" t="e">
        <f>940 * 0.71 / 1.292 * Zзаб!AB23 * 323 * Qmin!AB23 * Qmin!AB23 / 1007 / (Константы!AB23 / 10) ^ 5 / (' давление'!AB23/0.982)</f>
        <v>#DIV/0!</v>
      </c>
      <c r="AC23" t="e">
        <f>940 * 0.71 / 1.292 * Zзаб!AC23 * 323 * Qmin!AC23 * Qmin!AC23 / 1007 / (Константы!AC23 / 10) ^ 5 / (' давление'!AC23/0.982)</f>
        <v>#DIV/0!</v>
      </c>
      <c r="AD23" t="e">
        <f>940 * 0.71 / 1.292 * Zзаб!AD23 * 323 * Qmin!AD23 * Qmin!AD23 / 1007 / (Константы!AD23 / 10) ^ 5 / (' давление'!AD23/0.982)</f>
        <v>#DIV/0!</v>
      </c>
      <c r="AE23" t="e">
        <f>940 * 0.71 / 1.292 * Zзаб!AE23 * 323 * Qmin!AE23 * Qmin!AE23 / 1007 / (Константы!AE23 / 10) ^ 5 / (' давление'!AE23/0.982)</f>
        <v>#DIV/0!</v>
      </c>
      <c r="AF23" t="e">
        <f>940 * 0.71 / 1.292 * Zзаб!AF23 * 323 * Qmin!AF23 * Qmin!AF23 / 1007 / (Константы!AF23 / 10) ^ 5 / (' давление'!AF23/0.982)</f>
        <v>#DIV/0!</v>
      </c>
      <c r="AG23" t="e">
        <f>940 * 0.71 / 1.292 * Zзаб!AG23 * 323 * Qmin!AG23 * Qmin!AG23 / 1007 / (Константы!AG23 / 10) ^ 5 / (' давление'!AG23/0.982)</f>
        <v>#DIV/0!</v>
      </c>
      <c r="AH23" t="e">
        <f>940 * 0.71 / 1.292 * Zзаб!AH23 * 323 * Qmin!AH23 * Qmin!AH23 / 1007 / (Константы!AH23 / 10) ^ 5 / (' давление'!AH23/0.982)</f>
        <v>#DIV/0!</v>
      </c>
      <c r="AI23" t="e">
        <f>940 * 0.71 / 1.292 * Zзаб!AI23 * 323 * Qmin!AI23 * Qmin!AI23 / 1007 / (Константы!AI23 / 10) ^ 5 / (' давление'!AI23/0.982)</f>
        <v>#DIV/0!</v>
      </c>
      <c r="AJ23" t="e">
        <f>940 * 0.71 / 1.292 * Zзаб!AJ23 * 323 * Qmin!AJ23 * Qmin!AJ23 / 1007 / (Константы!AJ23 / 10) ^ 5 / (' давление'!AJ23/0.982)</f>
        <v>#DIV/0!</v>
      </c>
      <c r="AK23" t="e">
        <f>940 * 0.71 / 1.292 * Zзаб!AK23 * 323 * Qmin!AK23 * Qmin!AK23 / 1007 / (Константы!AK23 / 10) ^ 5 / (' давление'!AK23/0.982)</f>
        <v>#DIV/0!</v>
      </c>
      <c r="AL23" t="e">
        <f>940 * 0.71 / 1.292 * Zзаб!AL23 * 323 * Qmin!AL23 * Qmin!AL23 / 1007 / (Константы!AL23 / 10) ^ 5 / (' давление'!AL23/0.982)</f>
        <v>#DIV/0!</v>
      </c>
      <c r="AM23" t="e">
        <f>940 * 0.71 / 1.292 * Zзаб!AM23 * 323 * Qmin!AM23 * Qmin!AM23 / 1007 / (Константы!AM23 / 10) ^ 5 / (' давление'!AM23/0.982)</f>
        <v>#DIV/0!</v>
      </c>
    </row>
    <row r="24" spans="1:39" x14ac:dyDescent="0.25">
      <c r="A24">
        <f t="shared" si="0"/>
        <v>121</v>
      </c>
      <c r="B24" t="s">
        <v>35</v>
      </c>
      <c r="C24" t="e">
        <f>940 * 0.71 / 1.292 * Zзаб!C24 * 323 * Qmin!C24 * Qmin!C24 / 1007 / (Константы!C24 / 10) ^ 5 / (' давление'!C24/0.982)</f>
        <v>#DIV/0!</v>
      </c>
      <c r="D24" t="e">
        <f>940 * 0.71 / 1.292 * Zзаб!D24 * 323 * Qmin!D24 * Qmin!D24 / 1007 / (Константы!D24 / 10) ^ 5 / (' давление'!D24/0.982)</f>
        <v>#DIV/0!</v>
      </c>
      <c r="E24" t="e">
        <f>940 * 0.71 / 1.292 * Zзаб!E24 * 323 * Qmin!E24 * Qmin!E24 / 1007 / (Константы!E24 / 10) ^ 5 / (' давление'!E24/0.982)</f>
        <v>#DIV/0!</v>
      </c>
      <c r="F24" t="e">
        <f>940 * 0.71 / 1.292 * Zзаб!F24 * 323 * Qmin!F24 * Qmin!F24 / 1007 / (Константы!F24 / 10) ^ 5 / (' давление'!F24/0.982)</f>
        <v>#DIV/0!</v>
      </c>
      <c r="G24" t="e">
        <f>940 * 0.71 / 1.292 * Zзаб!G24 * 323 * Qmin!G24 * Qmin!G24 / 1007 / (Константы!G24 / 10) ^ 5 / (' давление'!G24/0.982)</f>
        <v>#DIV/0!</v>
      </c>
      <c r="H24" t="e">
        <f>940 * 0.71 / 1.292 * Zзаб!H24 * 323 * Qmin!H24 * Qmin!H24 / 1007 / (Константы!H24 / 10) ^ 5 / (' давление'!H24/0.982)</f>
        <v>#DIV/0!</v>
      </c>
      <c r="I24" t="e">
        <f>940 * 0.71 / 1.292 * Zзаб!I24 * 323 * Qmin!I24 * Qmin!I24 / 1007 / (Константы!I24 / 10) ^ 5 / (' давление'!I24/0.982)</f>
        <v>#DIV/0!</v>
      </c>
      <c r="J24" t="e">
        <f>940 * 0.71 / 1.292 * Zзаб!J24 * 323 * Qmin!J24 * Qmin!J24 / 1007 / (Константы!J24 / 10) ^ 5 / (' давление'!J24/0.982)</f>
        <v>#DIV/0!</v>
      </c>
      <c r="K24" t="e">
        <f>940 * 0.71 / 1.292 * Zзаб!K24 * 323 * Qmin!K24 * Qmin!K24 / 1007 / (Константы!K24 / 10) ^ 5 / (' давление'!K24/0.982)</f>
        <v>#DIV/0!</v>
      </c>
      <c r="L24" t="e">
        <f>940 * 0.71 / 1.292 * Zзаб!L24 * 323 * Qmin!L24 * Qmin!L24 / 1007 / (Константы!L24 / 10) ^ 5 / (' давление'!L24/0.982)</f>
        <v>#DIV/0!</v>
      </c>
      <c r="M24" t="e">
        <f>940 * 0.71 / 1.292 * Zзаб!M24 * 323 * Qmin!M24 * Qmin!M24 / 1007 / (Константы!M24 / 10) ^ 5 / (' давление'!M24/0.982)</f>
        <v>#DIV/0!</v>
      </c>
      <c r="N24" t="e">
        <f>940 * 0.71 / 1.292 * Zзаб!N24 * 323 * Qmin!N24 * Qmin!N24 / 1007 / (Константы!N24 / 10) ^ 5 / (' давление'!N24/0.982)</f>
        <v>#DIV/0!</v>
      </c>
      <c r="O24" t="e">
        <f>940 * 0.71 / 1.292 * Zзаб!O24 * 323 * Qmin!O24 * Qmin!O24 / 1007 / (Константы!O24 / 10) ^ 5 / (' давление'!O24/0.982)</f>
        <v>#DIV/0!</v>
      </c>
      <c r="P24" t="e">
        <f>940 * 0.71 / 1.292 * Zзаб!P24 * 323 * Qmin!P24 * Qmin!P24 / 1007 / (Константы!P24 / 10) ^ 5 / (' давление'!P24/0.982)</f>
        <v>#DIV/0!</v>
      </c>
      <c r="Q24" t="e">
        <f>940 * 0.71 / 1.292 * Zзаб!Q24 * 323 * Qmin!Q24 * Qmin!Q24 / 1007 / (Константы!Q24 / 10) ^ 5 / (' давление'!Q24/0.982)</f>
        <v>#DIV/0!</v>
      </c>
      <c r="R24" t="e">
        <f>940 * 0.71 / 1.292 * Zзаб!R24 * 323 * Qmin!R24 * Qmin!R24 / 1007 / (Константы!R24 / 10) ^ 5 / (' давление'!R24/0.982)</f>
        <v>#DIV/0!</v>
      </c>
      <c r="S24" t="e">
        <f>940 * 0.71 / 1.292 * Zзаб!S24 * 323 * Qmin!S24 * Qmin!S24 / 1007 / (Константы!S24 / 10) ^ 5 / (' давление'!S24/0.982)</f>
        <v>#DIV/0!</v>
      </c>
      <c r="T24" t="e">
        <f>940 * 0.71 / 1.292 * Zзаб!T24 * 323 * Qmin!T24 * Qmin!T24 / 1007 / (Константы!T24 / 10) ^ 5 / (' давление'!T24/0.982)</f>
        <v>#DIV/0!</v>
      </c>
      <c r="U24" t="e">
        <f>940 * 0.71 / 1.292 * Zзаб!U24 * 323 * Qmin!U24 * Qmin!U24 / 1007 / (Константы!U24 / 10) ^ 5 / (' давление'!U24/0.982)</f>
        <v>#DIV/0!</v>
      </c>
      <c r="V24" t="e">
        <f>940 * 0.71 / 1.292 * Zзаб!V24 * 323 * Qmin!V24 * Qmin!V24 / 1007 / (Константы!V24 / 10) ^ 5 / (' давление'!V24/0.982)</f>
        <v>#DIV/0!</v>
      </c>
      <c r="W24" t="e">
        <f>940 * 0.71 / 1.292 * Zзаб!W24 * 323 * Qmin!W24 * Qmin!W24 / 1007 / (Константы!W24 / 10) ^ 5 / (' давление'!W24/0.982)</f>
        <v>#DIV/0!</v>
      </c>
      <c r="X24" t="e">
        <f>940 * 0.71 / 1.292 * Zзаб!X24 * 323 * Qmin!X24 * Qmin!X24 / 1007 / (Константы!X24 / 10) ^ 5 / (' давление'!X24/0.982)</f>
        <v>#DIV/0!</v>
      </c>
      <c r="Y24" t="e">
        <f>940 * 0.71 / 1.292 * Zзаб!Y24 * 323 * Qmin!Y24 * Qmin!Y24 / 1007 / (Константы!Y24 / 10) ^ 5 / (' давление'!Y24/0.982)</f>
        <v>#DIV/0!</v>
      </c>
      <c r="Z24" t="e">
        <f>940 * 0.71 / 1.292 * Zзаб!Z24 * 323 * Qmin!Z24 * Qmin!Z24 / 1007 / (Константы!Z24 / 10) ^ 5 / (' давление'!Z24/0.982)</f>
        <v>#DIV/0!</v>
      </c>
      <c r="AA24" t="e">
        <f>940 * 0.71 / 1.292 * Zзаб!AA24 * 323 * Qmin!AA24 * Qmin!AA24 / 1007 / (Константы!AA24 / 10) ^ 5 / (' давление'!AA24/0.982)</f>
        <v>#DIV/0!</v>
      </c>
      <c r="AB24" t="e">
        <f>940 * 0.71 / 1.292 * Zзаб!AB24 * 323 * Qmin!AB24 * Qmin!AB24 / 1007 / (Константы!AB24 / 10) ^ 5 / (' давление'!AB24/0.982)</f>
        <v>#DIV/0!</v>
      </c>
      <c r="AC24" t="e">
        <f>940 * 0.71 / 1.292 * Zзаб!AC24 * 323 * Qmin!AC24 * Qmin!AC24 / 1007 / (Константы!AC24 / 10) ^ 5 / (' давление'!AC24/0.982)</f>
        <v>#DIV/0!</v>
      </c>
      <c r="AD24" t="e">
        <f>940 * 0.71 / 1.292 * Zзаб!AD24 * 323 * Qmin!AD24 * Qmin!AD24 / 1007 / (Константы!AD24 / 10) ^ 5 / (' давление'!AD24/0.982)</f>
        <v>#DIV/0!</v>
      </c>
      <c r="AE24" t="e">
        <f>940 * 0.71 / 1.292 * Zзаб!AE24 * 323 * Qmin!AE24 * Qmin!AE24 / 1007 / (Константы!AE24 / 10) ^ 5 / (' давление'!AE24/0.982)</f>
        <v>#DIV/0!</v>
      </c>
      <c r="AF24" t="e">
        <f>940 * 0.71 / 1.292 * Zзаб!AF24 * 323 * Qmin!AF24 * Qmin!AF24 / 1007 / (Константы!AF24 / 10) ^ 5 / (' давление'!AF24/0.982)</f>
        <v>#DIV/0!</v>
      </c>
      <c r="AG24" t="e">
        <f>940 * 0.71 / 1.292 * Zзаб!AG24 * 323 * Qmin!AG24 * Qmin!AG24 / 1007 / (Константы!AG24 / 10) ^ 5 / (' давление'!AG24/0.982)</f>
        <v>#DIV/0!</v>
      </c>
      <c r="AH24" t="e">
        <f>940 * 0.71 / 1.292 * Zзаб!AH24 * 323 * Qmin!AH24 * Qmin!AH24 / 1007 / (Константы!AH24 / 10) ^ 5 / (' давление'!AH24/0.982)</f>
        <v>#DIV/0!</v>
      </c>
      <c r="AI24" t="e">
        <f>940 * 0.71 / 1.292 * Zзаб!AI24 * 323 * Qmin!AI24 * Qmin!AI24 / 1007 / (Константы!AI24 / 10) ^ 5 / (' давление'!AI24/0.982)</f>
        <v>#DIV/0!</v>
      </c>
      <c r="AJ24" t="e">
        <f>940 * 0.71 / 1.292 * Zзаб!AJ24 * 323 * Qmin!AJ24 * Qmin!AJ24 / 1007 / (Константы!AJ24 / 10) ^ 5 / (' давление'!AJ24/0.982)</f>
        <v>#DIV/0!</v>
      </c>
      <c r="AK24" t="e">
        <f>940 * 0.71 / 1.292 * Zзаб!AK24 * 323 * Qmin!AK24 * Qmin!AK24 / 1007 / (Константы!AK24 / 10) ^ 5 / (' давление'!AK24/0.982)</f>
        <v>#DIV/0!</v>
      </c>
      <c r="AL24" t="e">
        <f>940 * 0.71 / 1.292 * Zзаб!AL24 * 323 * Qmin!AL24 * Qmin!AL24 / 1007 / (Константы!AL24 / 10) ^ 5 / (' давление'!AL24/0.982)</f>
        <v>#DIV/0!</v>
      </c>
      <c r="AM24" t="e">
        <f>940 * 0.71 / 1.292 * Zзаб!AM24 * 323 * Qmin!AM24 * Qmin!AM24 / 1007 / (Константы!AM24 / 10) ^ 5 / (' давление'!AM24/0.982)</f>
        <v>#DIV/0!</v>
      </c>
    </row>
    <row r="25" spans="1:39" x14ac:dyDescent="0.25">
      <c r="A25">
        <f t="shared" si="0"/>
        <v>122</v>
      </c>
      <c r="B25" t="s">
        <v>35</v>
      </c>
      <c r="C25" t="e">
        <f>940 * 0.71 / 1.292 * Zзаб!C25 * 323 * Qmin!C25 * Qmin!C25 / 1007 / (Константы!C25 / 10) ^ 5 / (' давление'!C25/0.982)</f>
        <v>#DIV/0!</v>
      </c>
      <c r="D25" t="e">
        <f>940 * 0.71 / 1.292 * Zзаб!D25 * 323 * Qmin!D25 * Qmin!D25 / 1007 / (Константы!D25 / 10) ^ 5 / (' давление'!D25/0.982)</f>
        <v>#DIV/0!</v>
      </c>
      <c r="E25" t="e">
        <f>940 * 0.71 / 1.292 * Zзаб!E25 * 323 * Qmin!E25 * Qmin!E25 / 1007 / (Константы!E25 / 10) ^ 5 / (' давление'!E25/0.982)</f>
        <v>#DIV/0!</v>
      </c>
      <c r="F25" t="e">
        <f>940 * 0.71 / 1.292 * Zзаб!F25 * 323 * Qmin!F25 * Qmin!F25 / 1007 / (Константы!F25 / 10) ^ 5 / (' давление'!F25/0.982)</f>
        <v>#DIV/0!</v>
      </c>
      <c r="G25" t="e">
        <f>940 * 0.71 / 1.292 * Zзаб!G25 * 323 * Qmin!G25 * Qmin!G25 / 1007 / (Константы!G25 / 10) ^ 5 / (' давление'!G25/0.982)</f>
        <v>#DIV/0!</v>
      </c>
      <c r="H25" t="e">
        <f>940 * 0.71 / 1.292 * Zзаб!H25 * 323 * Qmin!H25 * Qmin!H25 / 1007 / (Константы!H25 / 10) ^ 5 / (' давление'!H25/0.982)</f>
        <v>#DIV/0!</v>
      </c>
      <c r="I25" t="e">
        <f>940 * 0.71 / 1.292 * Zзаб!I25 * 323 * Qmin!I25 * Qmin!I25 / 1007 / (Константы!I25 / 10) ^ 5 / (' давление'!I25/0.982)</f>
        <v>#DIV/0!</v>
      </c>
      <c r="J25" t="e">
        <f>940 * 0.71 / 1.292 * Zзаб!J25 * 323 * Qmin!J25 * Qmin!J25 / 1007 / (Константы!J25 / 10) ^ 5 / (' давление'!J25/0.982)</f>
        <v>#DIV/0!</v>
      </c>
      <c r="K25" t="e">
        <f>940 * 0.71 / 1.292 * Zзаб!K25 * 323 * Qmin!K25 * Qmin!K25 / 1007 / (Константы!K25 / 10) ^ 5 / (' давление'!K25/0.982)</f>
        <v>#DIV/0!</v>
      </c>
      <c r="L25" t="e">
        <f>940 * 0.71 / 1.292 * Zзаб!L25 * 323 * Qmin!L25 * Qmin!L25 / 1007 / (Константы!L25 / 10) ^ 5 / (' давление'!L25/0.982)</f>
        <v>#DIV/0!</v>
      </c>
      <c r="M25" t="e">
        <f>940 * 0.71 / 1.292 * Zзаб!M25 * 323 * Qmin!M25 * Qmin!M25 / 1007 / (Константы!M25 / 10) ^ 5 / (' давление'!M25/0.982)</f>
        <v>#DIV/0!</v>
      </c>
      <c r="N25" t="e">
        <f>940 * 0.71 / 1.292 * Zзаб!N25 * 323 * Qmin!N25 * Qmin!N25 / 1007 / (Константы!N25 / 10) ^ 5 / (' давление'!N25/0.982)</f>
        <v>#DIV/0!</v>
      </c>
      <c r="O25" t="e">
        <f>940 * 0.71 / 1.292 * Zзаб!O25 * 323 * Qmin!O25 * Qmin!O25 / 1007 / (Константы!O25 / 10) ^ 5 / (' давление'!O25/0.982)</f>
        <v>#DIV/0!</v>
      </c>
      <c r="P25" t="e">
        <f>940 * 0.71 / 1.292 * Zзаб!P25 * 323 * Qmin!P25 * Qmin!P25 / 1007 / (Константы!P25 / 10) ^ 5 / (' давление'!P25/0.982)</f>
        <v>#DIV/0!</v>
      </c>
      <c r="Q25" t="e">
        <f>940 * 0.71 / 1.292 * Zзаб!Q25 * 323 * Qmin!Q25 * Qmin!Q25 / 1007 / (Константы!Q25 / 10) ^ 5 / (' давление'!Q25/0.982)</f>
        <v>#DIV/0!</v>
      </c>
      <c r="R25" t="e">
        <f>940 * 0.71 / 1.292 * Zзаб!R25 * 323 * Qmin!R25 * Qmin!R25 / 1007 / (Константы!R25 / 10) ^ 5 / (' давление'!R25/0.982)</f>
        <v>#DIV/0!</v>
      </c>
      <c r="S25" t="e">
        <f>940 * 0.71 / 1.292 * Zзаб!S25 * 323 * Qmin!S25 * Qmin!S25 / 1007 / (Константы!S25 / 10) ^ 5 / (' давление'!S25/0.982)</f>
        <v>#DIV/0!</v>
      </c>
      <c r="T25" t="e">
        <f>940 * 0.71 / 1.292 * Zзаб!T25 * 323 * Qmin!T25 * Qmin!T25 / 1007 / (Константы!T25 / 10) ^ 5 / (' давление'!T25/0.982)</f>
        <v>#DIV/0!</v>
      </c>
      <c r="U25" t="e">
        <f>940 * 0.71 / 1.292 * Zзаб!U25 * 323 * Qmin!U25 * Qmin!U25 / 1007 / (Константы!U25 / 10) ^ 5 / (' давление'!U25/0.982)</f>
        <v>#DIV/0!</v>
      </c>
      <c r="V25" t="e">
        <f>940 * 0.71 / 1.292 * Zзаб!V25 * 323 * Qmin!V25 * Qmin!V25 / 1007 / (Константы!V25 / 10) ^ 5 / (' давление'!V25/0.982)</f>
        <v>#DIV/0!</v>
      </c>
      <c r="W25" t="e">
        <f>940 * 0.71 / 1.292 * Zзаб!W25 * 323 * Qmin!W25 * Qmin!W25 / 1007 / (Константы!W25 / 10) ^ 5 / (' давление'!W25/0.982)</f>
        <v>#DIV/0!</v>
      </c>
      <c r="X25" t="e">
        <f>940 * 0.71 / 1.292 * Zзаб!X25 * 323 * Qmin!X25 * Qmin!X25 / 1007 / (Константы!X25 / 10) ^ 5 / (' давление'!X25/0.982)</f>
        <v>#DIV/0!</v>
      </c>
      <c r="Y25" t="e">
        <f>940 * 0.71 / 1.292 * Zзаб!Y25 * 323 * Qmin!Y25 * Qmin!Y25 / 1007 / (Константы!Y25 / 10) ^ 5 / (' давление'!Y25/0.982)</f>
        <v>#DIV/0!</v>
      </c>
      <c r="Z25" t="e">
        <f>940 * 0.71 / 1.292 * Zзаб!Z25 * 323 * Qmin!Z25 * Qmin!Z25 / 1007 / (Константы!Z25 / 10) ^ 5 / (' давление'!Z25/0.982)</f>
        <v>#DIV/0!</v>
      </c>
      <c r="AA25" t="e">
        <f>940 * 0.71 / 1.292 * Zзаб!AA25 * 323 * Qmin!AA25 * Qmin!AA25 / 1007 / (Константы!AA25 / 10) ^ 5 / (' давление'!AA25/0.982)</f>
        <v>#DIV/0!</v>
      </c>
      <c r="AB25" t="e">
        <f>940 * 0.71 / 1.292 * Zзаб!AB25 * 323 * Qmin!AB25 * Qmin!AB25 / 1007 / (Константы!AB25 / 10) ^ 5 / (' давление'!AB25/0.982)</f>
        <v>#DIV/0!</v>
      </c>
      <c r="AC25" t="e">
        <f>940 * 0.71 / 1.292 * Zзаб!AC25 * 323 * Qmin!AC25 * Qmin!AC25 / 1007 / (Константы!AC25 / 10) ^ 5 / (' давление'!AC25/0.982)</f>
        <v>#DIV/0!</v>
      </c>
      <c r="AD25" t="e">
        <f>940 * 0.71 / 1.292 * Zзаб!AD25 * 323 * Qmin!AD25 * Qmin!AD25 / 1007 / (Константы!AD25 / 10) ^ 5 / (' давление'!AD25/0.982)</f>
        <v>#DIV/0!</v>
      </c>
      <c r="AE25" t="e">
        <f>940 * 0.71 / 1.292 * Zзаб!AE25 * 323 * Qmin!AE25 * Qmin!AE25 / 1007 / (Константы!AE25 / 10) ^ 5 / (' давление'!AE25/0.982)</f>
        <v>#DIV/0!</v>
      </c>
      <c r="AF25" t="e">
        <f>940 * 0.71 / 1.292 * Zзаб!AF25 * 323 * Qmin!AF25 * Qmin!AF25 / 1007 / (Константы!AF25 / 10) ^ 5 / (' давление'!AF25/0.982)</f>
        <v>#DIV/0!</v>
      </c>
      <c r="AG25" t="e">
        <f>940 * 0.71 / 1.292 * Zзаб!AG25 * 323 * Qmin!AG25 * Qmin!AG25 / 1007 / (Константы!AG25 / 10) ^ 5 / (' давление'!AG25/0.982)</f>
        <v>#DIV/0!</v>
      </c>
      <c r="AH25" t="e">
        <f>940 * 0.71 / 1.292 * Zзаб!AH25 * 323 * Qmin!AH25 * Qmin!AH25 / 1007 / (Константы!AH25 / 10) ^ 5 / (' давление'!AH25/0.982)</f>
        <v>#DIV/0!</v>
      </c>
      <c r="AI25" t="e">
        <f>940 * 0.71 / 1.292 * Zзаб!AI25 * 323 * Qmin!AI25 * Qmin!AI25 / 1007 / (Константы!AI25 / 10) ^ 5 / (' давление'!AI25/0.982)</f>
        <v>#DIV/0!</v>
      </c>
      <c r="AJ25" t="e">
        <f>940 * 0.71 / 1.292 * Zзаб!AJ25 * 323 * Qmin!AJ25 * Qmin!AJ25 / 1007 / (Константы!AJ25 / 10) ^ 5 / (' давление'!AJ25/0.982)</f>
        <v>#DIV/0!</v>
      </c>
      <c r="AK25" t="e">
        <f>940 * 0.71 / 1.292 * Zзаб!AK25 * 323 * Qmin!AK25 * Qmin!AK25 / 1007 / (Константы!AK25 / 10) ^ 5 / (' давление'!AK25/0.982)</f>
        <v>#DIV/0!</v>
      </c>
      <c r="AL25" t="e">
        <f>940 * 0.71 / 1.292 * Zзаб!AL25 * 323 * Qmin!AL25 * Qmin!AL25 / 1007 / (Константы!AL25 / 10) ^ 5 / (' давление'!AL25/0.982)</f>
        <v>#DIV/0!</v>
      </c>
      <c r="AM25" t="e">
        <f>940 * 0.71 / 1.292 * Zзаб!AM25 * 323 * Qmin!AM25 * Qmin!AM25 / 1007 / (Константы!AM25 / 10) ^ 5 / (' давление'!AM25/0.982)</f>
        <v>#DIV/0!</v>
      </c>
    </row>
    <row r="26" spans="1:39" x14ac:dyDescent="0.25">
      <c r="A26">
        <f t="shared" si="0"/>
        <v>123</v>
      </c>
      <c r="B26" t="s">
        <v>35</v>
      </c>
      <c r="C26" t="e">
        <f>940 * 0.71 / 1.292 * Zзаб!C26 * 323 * Qmin!C26 * Qmin!C26 / 1007 / (Константы!C26 / 10) ^ 5 / (' давление'!C26/0.982)</f>
        <v>#DIV/0!</v>
      </c>
      <c r="D26" t="e">
        <f>940 * 0.71 / 1.292 * Zзаб!D26 * 323 * Qmin!D26 * Qmin!D26 / 1007 / (Константы!D26 / 10) ^ 5 / (' давление'!D26/0.982)</f>
        <v>#DIV/0!</v>
      </c>
      <c r="E26" t="e">
        <f>940 * 0.71 / 1.292 * Zзаб!E26 * 323 * Qmin!E26 * Qmin!E26 / 1007 / (Константы!E26 / 10) ^ 5 / (' давление'!E26/0.982)</f>
        <v>#DIV/0!</v>
      </c>
      <c r="F26" t="e">
        <f>940 * 0.71 / 1.292 * Zзаб!F26 * 323 * Qmin!F26 * Qmin!F26 / 1007 / (Константы!F26 / 10) ^ 5 / (' давление'!F26/0.982)</f>
        <v>#DIV/0!</v>
      </c>
      <c r="G26" t="e">
        <f>940 * 0.71 / 1.292 * Zзаб!G26 * 323 * Qmin!G26 * Qmin!G26 / 1007 / (Константы!G26 / 10) ^ 5 / (' давление'!G26/0.982)</f>
        <v>#DIV/0!</v>
      </c>
      <c r="H26" t="e">
        <f>940 * 0.71 / 1.292 * Zзаб!H26 * 323 * Qmin!H26 * Qmin!H26 / 1007 / (Константы!H26 / 10) ^ 5 / (' давление'!H26/0.982)</f>
        <v>#DIV/0!</v>
      </c>
      <c r="I26" t="e">
        <f>940 * 0.71 / 1.292 * Zзаб!I26 * 323 * Qmin!I26 * Qmin!I26 / 1007 / (Константы!I26 / 10) ^ 5 / (' давление'!I26/0.982)</f>
        <v>#DIV/0!</v>
      </c>
      <c r="J26" t="e">
        <f>940 * 0.71 / 1.292 * Zзаб!J26 * 323 * Qmin!J26 * Qmin!J26 / 1007 / (Константы!J26 / 10) ^ 5 / (' давление'!J26/0.982)</f>
        <v>#DIV/0!</v>
      </c>
      <c r="K26" t="e">
        <f>940 * 0.71 / 1.292 * Zзаб!K26 * 323 * Qmin!K26 * Qmin!K26 / 1007 / (Константы!K26 / 10) ^ 5 / (' давление'!K26/0.982)</f>
        <v>#DIV/0!</v>
      </c>
      <c r="L26" t="e">
        <f>940 * 0.71 / 1.292 * Zзаб!L26 * 323 * Qmin!L26 * Qmin!L26 / 1007 / (Константы!L26 / 10) ^ 5 / (' давление'!L26/0.982)</f>
        <v>#DIV/0!</v>
      </c>
      <c r="M26" t="e">
        <f>940 * 0.71 / 1.292 * Zзаб!M26 * 323 * Qmin!M26 * Qmin!M26 / 1007 / (Константы!M26 / 10) ^ 5 / (' давление'!M26/0.982)</f>
        <v>#DIV/0!</v>
      </c>
      <c r="N26" t="e">
        <f>940 * 0.71 / 1.292 * Zзаб!N26 * 323 * Qmin!N26 * Qmin!N26 / 1007 / (Константы!N26 / 10) ^ 5 / (' давление'!N26/0.982)</f>
        <v>#DIV/0!</v>
      </c>
      <c r="O26" t="e">
        <f>940 * 0.71 / 1.292 * Zзаб!O26 * 323 * Qmin!O26 * Qmin!O26 / 1007 / (Константы!O26 / 10) ^ 5 / (' давление'!O26/0.982)</f>
        <v>#DIV/0!</v>
      </c>
      <c r="P26" t="e">
        <f>940 * 0.71 / 1.292 * Zзаб!P26 * 323 * Qmin!P26 * Qmin!P26 / 1007 / (Константы!P26 / 10) ^ 5 / (' давление'!P26/0.982)</f>
        <v>#DIV/0!</v>
      </c>
      <c r="Q26" t="e">
        <f>940 * 0.71 / 1.292 * Zзаб!Q26 * 323 * Qmin!Q26 * Qmin!Q26 / 1007 / (Константы!Q26 / 10) ^ 5 / (' давление'!Q26/0.982)</f>
        <v>#DIV/0!</v>
      </c>
      <c r="R26" t="e">
        <f>940 * 0.71 / 1.292 * Zзаб!R26 * 323 * Qmin!R26 * Qmin!R26 / 1007 / (Константы!R26 / 10) ^ 5 / (' давление'!R26/0.982)</f>
        <v>#DIV/0!</v>
      </c>
      <c r="S26" t="e">
        <f>940 * 0.71 / 1.292 * Zзаб!S26 * 323 * Qmin!S26 * Qmin!S26 / 1007 / (Константы!S26 / 10) ^ 5 / (' давление'!S26/0.982)</f>
        <v>#DIV/0!</v>
      </c>
      <c r="T26" t="e">
        <f>940 * 0.71 / 1.292 * Zзаб!T26 * 323 * Qmin!T26 * Qmin!T26 / 1007 / (Константы!T26 / 10) ^ 5 / (' давление'!T26/0.982)</f>
        <v>#DIV/0!</v>
      </c>
      <c r="U26" t="e">
        <f>940 * 0.71 / 1.292 * Zзаб!U26 * 323 * Qmin!U26 * Qmin!U26 / 1007 / (Константы!U26 / 10) ^ 5 / (' давление'!U26/0.982)</f>
        <v>#DIV/0!</v>
      </c>
      <c r="V26" t="e">
        <f>940 * 0.71 / 1.292 * Zзаб!V26 * 323 * Qmin!V26 * Qmin!V26 / 1007 / (Константы!V26 / 10) ^ 5 / (' давление'!V26/0.982)</f>
        <v>#DIV/0!</v>
      </c>
      <c r="W26" t="e">
        <f>940 * 0.71 / 1.292 * Zзаб!W26 * 323 * Qmin!W26 * Qmin!W26 / 1007 / (Константы!W26 / 10) ^ 5 / (' давление'!W26/0.982)</f>
        <v>#DIV/0!</v>
      </c>
      <c r="X26" t="e">
        <f>940 * 0.71 / 1.292 * Zзаб!X26 * 323 * Qmin!X26 * Qmin!X26 / 1007 / (Константы!X26 / 10) ^ 5 / (' давление'!X26/0.982)</f>
        <v>#DIV/0!</v>
      </c>
      <c r="Y26" t="e">
        <f>940 * 0.71 / 1.292 * Zзаб!Y26 * 323 * Qmin!Y26 * Qmin!Y26 / 1007 / (Константы!Y26 / 10) ^ 5 / (' давление'!Y26/0.982)</f>
        <v>#DIV/0!</v>
      </c>
      <c r="Z26" t="e">
        <f>940 * 0.71 / 1.292 * Zзаб!Z26 * 323 * Qmin!Z26 * Qmin!Z26 / 1007 / (Константы!Z26 / 10) ^ 5 / (' давление'!Z26/0.982)</f>
        <v>#DIV/0!</v>
      </c>
      <c r="AA26" t="e">
        <f>940 * 0.71 / 1.292 * Zзаб!AA26 * 323 * Qmin!AA26 * Qmin!AA26 / 1007 / (Константы!AA26 / 10) ^ 5 / (' давление'!AA26/0.982)</f>
        <v>#DIV/0!</v>
      </c>
      <c r="AB26" t="e">
        <f>940 * 0.71 / 1.292 * Zзаб!AB26 * 323 * Qmin!AB26 * Qmin!AB26 / 1007 / (Константы!AB26 / 10) ^ 5 / (' давление'!AB26/0.982)</f>
        <v>#DIV/0!</v>
      </c>
      <c r="AC26" t="e">
        <f>940 * 0.71 / 1.292 * Zзаб!AC26 * 323 * Qmin!AC26 * Qmin!AC26 / 1007 / (Константы!AC26 / 10) ^ 5 / (' давление'!AC26/0.982)</f>
        <v>#DIV/0!</v>
      </c>
      <c r="AD26" t="e">
        <f>940 * 0.71 / 1.292 * Zзаб!AD26 * 323 * Qmin!AD26 * Qmin!AD26 / 1007 / (Константы!AD26 / 10) ^ 5 / (' давление'!AD26/0.982)</f>
        <v>#DIV/0!</v>
      </c>
      <c r="AE26" t="e">
        <f>940 * 0.71 / 1.292 * Zзаб!AE26 * 323 * Qmin!AE26 * Qmin!AE26 / 1007 / (Константы!AE26 / 10) ^ 5 / (' давление'!AE26/0.982)</f>
        <v>#DIV/0!</v>
      </c>
      <c r="AF26" t="e">
        <f>940 * 0.71 / 1.292 * Zзаб!AF26 * 323 * Qmin!AF26 * Qmin!AF26 / 1007 / (Константы!AF26 / 10) ^ 5 / (' давление'!AF26/0.982)</f>
        <v>#DIV/0!</v>
      </c>
      <c r="AG26" t="e">
        <f>940 * 0.71 / 1.292 * Zзаб!AG26 * 323 * Qmin!AG26 * Qmin!AG26 / 1007 / (Константы!AG26 / 10) ^ 5 / (' давление'!AG26/0.982)</f>
        <v>#DIV/0!</v>
      </c>
      <c r="AH26" t="e">
        <f>940 * 0.71 / 1.292 * Zзаб!AH26 * 323 * Qmin!AH26 * Qmin!AH26 / 1007 / (Константы!AH26 / 10) ^ 5 / (' давление'!AH26/0.982)</f>
        <v>#DIV/0!</v>
      </c>
      <c r="AI26" t="e">
        <f>940 * 0.71 / 1.292 * Zзаб!AI26 * 323 * Qmin!AI26 * Qmin!AI26 / 1007 / (Константы!AI26 / 10) ^ 5 / (' давление'!AI26/0.982)</f>
        <v>#DIV/0!</v>
      </c>
      <c r="AJ26" t="e">
        <f>940 * 0.71 / 1.292 * Zзаб!AJ26 * 323 * Qmin!AJ26 * Qmin!AJ26 / 1007 / (Константы!AJ26 / 10) ^ 5 / (' давление'!AJ26/0.982)</f>
        <v>#DIV/0!</v>
      </c>
      <c r="AK26" t="e">
        <f>940 * 0.71 / 1.292 * Zзаб!AK26 * 323 * Qmin!AK26 * Qmin!AK26 / 1007 / (Константы!AK26 / 10) ^ 5 / (' давление'!AK26/0.982)</f>
        <v>#DIV/0!</v>
      </c>
      <c r="AL26" t="e">
        <f>940 * 0.71 / 1.292 * Zзаб!AL26 * 323 * Qmin!AL26 * Qmin!AL26 / 1007 / (Константы!AL26 / 10) ^ 5 / (' давление'!AL26/0.982)</f>
        <v>#DIV/0!</v>
      </c>
      <c r="AM26" t="e">
        <f>940 * 0.71 / 1.292 * Zзаб!AM26 * 323 * Qmin!AM26 * Qmin!AM26 / 1007 / (Константы!AM26 / 10) ^ 5 / (' давление'!AM26/0.982)</f>
        <v>#DIV/0!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FF0000"/>
  </sheetPr>
  <dimension ref="A3:AM26"/>
  <sheetViews>
    <sheetView topLeftCell="I1" zoomScale="115" zoomScaleNormal="115" workbookViewId="0">
      <selection activeCell="R3" sqref="R3"/>
    </sheetView>
  </sheetViews>
  <sheetFormatPr defaultRowHeight="15" x14ac:dyDescent="0.25"/>
  <sheetData>
    <row r="3" spans="1:39" x14ac:dyDescent="0.25">
      <c r="A3">
        <v>100</v>
      </c>
      <c r="B3" t="s">
        <v>35</v>
      </c>
      <c r="C3">
        <f>Критерий2!C3-Критерий1!C3</f>
        <v>8.6653472052289349E-4</v>
      </c>
      <c r="D3">
        <f>Критерий2!D3-Критерий1!D3</f>
        <v>8.6566508175356383E-4</v>
      </c>
      <c r="E3">
        <f>Критерий2!E3-Критерий1!E3</f>
        <v>8.8331352459003476E-4</v>
      </c>
      <c r="F3">
        <f>Критерий2!F3-Критерий1!F3</f>
        <v>8.9602544562705777E-4</v>
      </c>
      <c r="G3">
        <f>Критерий2!G3-Критерий1!G3</f>
        <v>9.2171757271819477E-4</v>
      </c>
      <c r="H3">
        <f>Критерий2!H3-Критерий1!H3</f>
        <v>9.4336602376166034E-4</v>
      </c>
      <c r="I3">
        <f>Критерий2!I3-Критерий1!I3</f>
        <v>9.8905314190445015E-4</v>
      </c>
      <c r="J3">
        <f>Критерий2!J3-Критерий1!J3</f>
        <v>9.0422225845765425E-6</v>
      </c>
      <c r="K3">
        <f>Критерий2!K3-Критерий1!K3</f>
        <v>9.9358793839565696E-4</v>
      </c>
      <c r="L3">
        <f>Критерий2!L3-Критерий1!L3</f>
        <v>9.3740130601149829E-6</v>
      </c>
      <c r="M3">
        <f>Критерий2!M3-Критерий1!M3</f>
        <v>9.6903472909248833E-6</v>
      </c>
      <c r="N3">
        <f>Критерий2!N3-Критерий1!N3</f>
        <v>1.0005512773192393E-5</v>
      </c>
      <c r="O3">
        <f>Критерий2!O3-Критерий1!O3</f>
        <v>1.0369250042274736E-5</v>
      </c>
      <c r="P3">
        <f>Критерий2!P3-Критерий1!P3</f>
        <v>1.0758623461448735E-5</v>
      </c>
      <c r="Q3">
        <f>[15]Критерий2!Q3-[15]Критерий1!Q3</f>
        <v>4.2609021552452253</v>
      </c>
      <c r="R3">
        <f>Критерий2!R3-Критерий1!R3</f>
        <v>1.121696443351361E-5</v>
      </c>
      <c r="S3">
        <f>Критерий2!S3-Критерий1!S3</f>
        <v>1.1413337220211872E-5</v>
      </c>
      <c r="T3">
        <f>Критерий2!T3-Критерий1!T3</f>
        <v>1.1603112698432838E-5</v>
      </c>
      <c r="U3">
        <f>Критерий2!U3-Критерий1!U3</f>
        <v>1.1807743369285362E-5</v>
      </c>
      <c r="V3">
        <f>Критерий2!V3-Критерий1!V3</f>
        <v>1.2242916355043043E-5</v>
      </c>
      <c r="W3">
        <f>Критерий2!W3-Критерий1!W3</f>
        <v>1.2723195457198244E-5</v>
      </c>
      <c r="X3">
        <f>Критерий2!X3-Критерий1!X3</f>
        <v>1.4373278704904457E-5</v>
      </c>
      <c r="Y3">
        <f>Критерий2!Y3-Критерий1!Y3</f>
        <v>1.604882839434385E-5</v>
      </c>
      <c r="Z3">
        <f>Критерий2!Z3-Критерий1!Z3</f>
        <v>1.7612539857103648E-5</v>
      </c>
      <c r="AA3">
        <f>Критерий2!AA3-Критерий1!AA3</f>
        <v>1.8894384809620135E-5</v>
      </c>
      <c r="AB3">
        <f>Критерий2!AB3-Критерий1!AB3</f>
        <v>2.016294720885714E-5</v>
      </c>
      <c r="AC3">
        <f>Критерий2!AC3-Критерий1!AC3</f>
        <v>2.1448026022996558E-5</v>
      </c>
      <c r="AD3">
        <f>Критерий2!AD3-Критерий1!AD3</f>
        <v>2.2612632606944238E-5</v>
      </c>
      <c r="AE3">
        <f>Критерий2!AE3-Критерий1!AE3</f>
        <v>2.3338267435724092E-5</v>
      </c>
      <c r="AF3">
        <f>Критерий2!AF3-Критерий1!AF3</f>
        <v>2.3604260368403907E-5</v>
      </c>
      <c r="AG3">
        <f>Критерий2!AG3-Критерий1!AG3</f>
        <v>2.4175029035400364E-5</v>
      </c>
      <c r="AH3">
        <f>Критерий2!AH3-Критерий1!AH3</f>
        <v>2.4611765668036689E-5</v>
      </c>
      <c r="AI3">
        <f>Критерий2!AI3-Критерий1!AI3</f>
        <v>2.5025424829183684E-5</v>
      </c>
      <c r="AJ3">
        <f>Критерий2!AJ3-Критерий1!AJ3</f>
        <v>2.5149046002814757E-5</v>
      </c>
      <c r="AK3">
        <f>Критерий2!AK3-Критерий1!AK3</f>
        <v>2.542661010829228E-5</v>
      </c>
      <c r="AL3">
        <f>Критерий2!AL3-Критерий1!AL3</f>
        <v>2.5509924316713395E-5</v>
      </c>
      <c r="AM3">
        <f>Критерий2!AM3-Критерий1!AM3</f>
        <v>2.5959522659158019E-5</v>
      </c>
    </row>
    <row r="4" spans="1:39" x14ac:dyDescent="0.25">
      <c r="A4">
        <f>A3+1</f>
        <v>101</v>
      </c>
      <c r="B4" t="s">
        <v>35</v>
      </c>
      <c r="C4">
        <f>Критерий2!C4-Критерий1!C4</f>
        <v>5.3034782904892719E-4</v>
      </c>
      <c r="D4">
        <f>Критерий2!D4-Критерий1!D4</f>
        <v>5.5787940646645495E-4</v>
      </c>
      <c r="E4">
        <f>Критерий2!E4-Критерий1!E4</f>
        <v>5.0050636694831674E-4</v>
      </c>
      <c r="F4">
        <f>Критерий2!F4-Критерий1!F4</f>
        <v>5.6344793189211373E-4</v>
      </c>
      <c r="G4">
        <f>Критерий2!G4-Критерий1!G4</f>
        <v>5.6523594064994409E-4</v>
      </c>
      <c r="H4">
        <f>Критерий2!H4-Критерий1!H4</f>
        <v>5.9908352271886844E-4</v>
      </c>
      <c r="I4">
        <f>Критерий2!I4-Критерий1!I4</f>
        <v>6.5331436778348628E-4</v>
      </c>
      <c r="J4">
        <f>Критерий2!J4-Критерий1!J4</f>
        <v>6.7065970470303604E-4</v>
      </c>
      <c r="K4">
        <f>Критерий2!K4-Критерий1!K4</f>
        <v>6.5940160111710444E-4</v>
      </c>
      <c r="L4">
        <f>Критерий2!L4-Критерий1!L4</f>
        <v>6.8866634911668445E-4</v>
      </c>
      <c r="M4">
        <f>Критерий2!M4-Критерий1!M4</f>
        <v>7.0625887232123041E-4</v>
      </c>
      <c r="N4">
        <f>Критерий2!N4-Критерий1!N4</f>
        <v>7.2072108215159858E-4</v>
      </c>
      <c r="O4">
        <f>Критерий2!O4-Критерий1!O4</f>
        <v>7.3868785066544262E-4</v>
      </c>
      <c r="P4">
        <f>Критерий2!P4-Критерий1!P4</f>
        <v>7.537923876183017E-4</v>
      </c>
      <c r="Q4">
        <f>Критерий2!Q4-Критерий1!Q4</f>
        <v>7.6841688977780098E-4</v>
      </c>
      <c r="R4">
        <f>Критерий2!R4-Критерий1!R4</f>
        <v>7.7202906946427508E-4</v>
      </c>
      <c r="S4">
        <f>Критерий2!S4-Критерий1!S4</f>
        <v>7.7490488264175816E-4</v>
      </c>
      <c r="T4">
        <f>Критерий2!T4-Критерий1!T4</f>
        <v>7.7189922341625028E-4</v>
      </c>
      <c r="U4">
        <f>Критерий2!U4-Критерий1!U4</f>
        <v>7.6872524982529722E-4</v>
      </c>
      <c r="V4">
        <f>Критерий2!V4-Критерий1!V4</f>
        <v>7.6524271496858365E-4</v>
      </c>
      <c r="W4">
        <f>Критерий2!W4-Критерий1!W4</f>
        <v>7.4057269869531872E-4</v>
      </c>
      <c r="X4">
        <f>Критерий2!X4-Критерий1!X4</f>
        <v>7.4678404160888334E-4</v>
      </c>
      <c r="Y4">
        <f>Критерий2!Y4-Критерий1!Y4</f>
        <v>7.351963489522495E-4</v>
      </c>
      <c r="Z4">
        <f>Критерий2!Z4-Критерий1!Z4</f>
        <v>6.9714780375085272E-4</v>
      </c>
      <c r="AA4">
        <f>Критерий2!AA4-Критерий1!AA4</f>
        <v>7.2558793863486404E-4</v>
      </c>
      <c r="AB4">
        <f>Критерий2!AB4-Критерий1!AB4</f>
        <v>6.9178134975356187E-4</v>
      </c>
      <c r="AC4">
        <f>Критерий2!AC4-Критерий1!AC4</f>
        <v>6.6705971010383447E-4</v>
      </c>
      <c r="AD4">
        <f>Критерий2!AD4-Критерий1!AD4</f>
        <v>6.4023117930267492E-4</v>
      </c>
      <c r="AE4">
        <f>Критерий2!AE4-Критерий1!AE4</f>
        <v>5.9531371607379757E-4</v>
      </c>
      <c r="AF4">
        <f>Критерий2!AF4-Критерий1!AF4</f>
        <v>2.9505498912363315E-4</v>
      </c>
      <c r="AG4">
        <f>Критерий2!AG4-Критерий1!AG4</f>
        <v>2.8308521455500113E-4</v>
      </c>
      <c r="AH4">
        <f>Критерий2!AH4-Критерий1!AH4</f>
        <v>2.9981099463571859E-4</v>
      </c>
      <c r="AI4">
        <f>Критерий2!AI4-Критерий1!AI4</f>
        <v>2.773386096988073E-4</v>
      </c>
      <c r="AJ4">
        <f>Критерий2!AJ4-Критерий1!AJ4</f>
        <v>2.5836790787714392E-4</v>
      </c>
      <c r="AK4">
        <f>Критерий2!AK4-Критерий1!AK4</f>
        <v>2.4125951864939488E-4</v>
      </c>
      <c r="AL4">
        <f>Критерий2!AL4-Критерий1!AL4</f>
        <v>2.3535411452235699E-4</v>
      </c>
      <c r="AM4">
        <f>Критерий2!AM4-Критерий1!AM4</f>
        <v>2.2649076070413443E-4</v>
      </c>
    </row>
    <row r="5" spans="1:39" x14ac:dyDescent="0.25">
      <c r="A5">
        <f t="shared" ref="A5:A26" si="0">A4+1</f>
        <v>102</v>
      </c>
      <c r="B5" t="s">
        <v>35</v>
      </c>
      <c r="C5">
        <f>Критерий2!C5-Критерий1!C5</f>
        <v>7.9895666826979017E-4</v>
      </c>
      <c r="D5">
        <f>Критерий2!D5-Критерий1!D5</f>
        <v>8.29001694258924E-4</v>
      </c>
      <c r="E5">
        <f>Критерий2!E5-Критерий1!E5</f>
        <v>7.6467640977095908E-4</v>
      </c>
      <c r="F5">
        <f>Критерий2!F5-Критерий1!F5</f>
        <v>8.6584869656969321E-4</v>
      </c>
      <c r="G5">
        <f>Критерий2!G5-Критерий1!G5</f>
        <v>7.7303676163709145E-4</v>
      </c>
      <c r="H5">
        <f>Критерий2!H5-Критерий1!H5</f>
        <v>8.3249912640825929E-4</v>
      </c>
      <c r="I5">
        <f>Критерий2!I5-Критерий1!I5</f>
        <v>9.993591349122255E-6</v>
      </c>
      <c r="J5">
        <f>Критерий2!J5-Критерий1!J5</f>
        <v>1.0631436229036062E-5</v>
      </c>
      <c r="K5">
        <f>Критерий2!K5-Критерий1!K5</f>
        <v>9.5594646070118472E-6</v>
      </c>
      <c r="L5">
        <f>Критерий2!L5-Критерий1!L5</f>
        <v>1.0986546768454453E-5</v>
      </c>
      <c r="M5">
        <f>Критерий2!M5-Критерий1!M5</f>
        <v>1.1524731355794238E-5</v>
      </c>
      <c r="N5">
        <f>Критерий2!N5-Критерий1!N5</f>
        <v>1.2077256765219424E-5</v>
      </c>
      <c r="O5">
        <f>Критерий2!O5-Критерий1!O5</f>
        <v>1.2662964439025259E-5</v>
      </c>
      <c r="P5">
        <f>Критерий2!P5-Критерий1!P5</f>
        <v>1.2348110111082278E-5</v>
      </c>
      <c r="Q5">
        <f>Критерий2!Q5-Критерий1!Q5</f>
        <v>7.0960100407491122E-4</v>
      </c>
      <c r="R5">
        <f>Критерий2!R5-Критерий1!R5</f>
        <v>6.709511118239142E-4</v>
      </c>
      <c r="S5">
        <f>Критерий2!S5-Критерий1!S5</f>
        <v>6.6893080130170368E-4</v>
      </c>
      <c r="T5">
        <f>Критерий2!T5-Критерий1!T5</f>
        <v>6.6983806420239933E-4</v>
      </c>
      <c r="U5">
        <f>Критерий2!U5-Критерий1!U5</f>
        <v>6.7405008740961669E-4</v>
      </c>
      <c r="V5">
        <f>Критерий2!V5-Критерий1!V5</f>
        <v>6.8104032628446554E-4</v>
      </c>
      <c r="W5">
        <f>Критерий2!W5-Критерий1!W5</f>
        <v>6.9026630926105614E-4</v>
      </c>
      <c r="X5">
        <f>Критерий2!X5-Критерий1!X5</f>
        <v>7.0812795677321905E-4</v>
      </c>
      <c r="Y5">
        <f>Критерий2!Y5-Критерий1!Y5</f>
        <v>7.3003062453391721E-4</v>
      </c>
      <c r="Z5">
        <f>Критерий2!Z5-Критерий1!Z5</f>
        <v>7.540981178476569E-4</v>
      </c>
      <c r="AA5">
        <f>Критерий2!AA5-Критерий1!AA5</f>
        <v>7.7893718347721297E-4</v>
      </c>
      <c r="AB5">
        <f>Критерий2!AB5-Критерий1!AB5</f>
        <v>8.038819042704981E-4</v>
      </c>
      <c r="AC5">
        <f>Критерий2!AC5-Критерий1!AC5</f>
        <v>8.2650833820829828E-4</v>
      </c>
      <c r="AD5">
        <f>Критерий2!AD5-Критерий1!AD5</f>
        <v>8.3432594693266804E-4</v>
      </c>
      <c r="AE5">
        <f>Критерий2!AE5-Критерий1!AE5</f>
        <v>8.6697277193314992E-4</v>
      </c>
      <c r="AF5">
        <f>Критерий2!AF5-Критерий1!AF5</f>
        <v>8.8730350812615821E-4</v>
      </c>
      <c r="AG5">
        <f>Критерий2!AG5-Критерий1!AG5</f>
        <v>9.0318173478187713E-4</v>
      </c>
      <c r="AH5">
        <f>Критерий2!AH5-Критерий1!AH5</f>
        <v>9.2120383608329526E-4</v>
      </c>
      <c r="AI5">
        <f>Критерий2!AI5-Критерий1!AI5</f>
        <v>9.3002991241974975E-4</v>
      </c>
      <c r="AJ5">
        <f>Критерий2!AJ5-Критерий1!AJ5</f>
        <v>9.4998193241924156E-4</v>
      </c>
      <c r="AK5">
        <f>Критерий2!AK5-Критерий1!AK5</f>
        <v>9.8456579915118247E-4</v>
      </c>
      <c r="AL5">
        <f>Критерий2!AL5-Критерий1!AL5</f>
        <v>9.8312745296613713E-4</v>
      </c>
      <c r="AM5">
        <f>Критерий2!AM5-Критерий1!AM5</f>
        <v>9.9126928114690038E-4</v>
      </c>
    </row>
    <row r="6" spans="1:39" x14ac:dyDescent="0.25">
      <c r="A6">
        <f t="shared" si="0"/>
        <v>103</v>
      </c>
      <c r="B6" t="s">
        <v>35</v>
      </c>
      <c r="C6">
        <f>Критерий2!C6-Критерий1!C6</f>
        <v>3.3866286116956967E-4</v>
      </c>
      <c r="D6">
        <f>Критерий2!D6-Критерий1!D6</f>
        <v>3.3119595840069849E-4</v>
      </c>
      <c r="E6">
        <f>Критерий2!E6-Критерий1!E6</f>
        <v>3.9390873507305635E-4</v>
      </c>
      <c r="F6">
        <f>Критерий2!F6-Критерий1!F6</f>
        <v>9.4863295050595653E-4</v>
      </c>
      <c r="G6">
        <f>Критерий2!G6-Критерий1!G6</f>
        <v>5.3487084793835127E-4</v>
      </c>
      <c r="H6">
        <f>Критерий2!H6-Критерий1!H6</f>
        <v>5.1298744216932146E-4</v>
      </c>
      <c r="I6">
        <f>Критерий2!I6-Критерий1!I6</f>
        <v>5.0447819718746345E-4</v>
      </c>
      <c r="J6">
        <f>Критерий2!J6-Критерий1!J6</f>
        <v>5.0338347968714725E-4</v>
      </c>
      <c r="K6">
        <f>Критерий2!K6-Критерий1!K6</f>
        <v>4.9946588585170204E-4</v>
      </c>
      <c r="L6">
        <f>Критерий2!L6-Критерий1!L6</f>
        <v>5.0502283451636654E-4</v>
      </c>
      <c r="M6">
        <f>Критерий2!M6-Критерий1!M6</f>
        <v>5.1201377584608743E-4</v>
      </c>
      <c r="N6">
        <f>Критерий2!N6-Критерий1!N6</f>
        <v>5.1608990791496279E-4</v>
      </c>
      <c r="O6">
        <f>Критерий2!O6-Критерий1!O6</f>
        <v>5.1957508180666689E-4</v>
      </c>
      <c r="P6">
        <f>Критерий2!P6-Критерий1!P6</f>
        <v>5.2450776477619421E-4</v>
      </c>
      <c r="Q6">
        <f>Критерий2!Q6-Критерий1!Q6</f>
        <v>5.2945221352662664E-4</v>
      </c>
      <c r="R6">
        <f>Критерий2!R6-Критерий1!R6</f>
        <v>5.339799694514813E-4</v>
      </c>
      <c r="S6">
        <f>Критерий2!S6-Критерий1!S6</f>
        <v>5.3796460965438442E-4</v>
      </c>
      <c r="T6">
        <f>Критерий2!T6-Критерий1!T6</f>
        <v>5.4828807631457366E-4</v>
      </c>
      <c r="U6">
        <f>Критерий2!U6-Критерий1!U6</f>
        <v>5.7520256467868958E-4</v>
      </c>
      <c r="V6">
        <f>Критерий2!V6-Критерий1!V6</f>
        <v>6.3353438626456704E-4</v>
      </c>
      <c r="W6">
        <f>Критерий2!W6-Критерий1!W6</f>
        <v>6.8938893133119183E-4</v>
      </c>
      <c r="X6">
        <f>Критерий2!X6-Критерий1!X6</f>
        <v>7.3644661974725523E-4</v>
      </c>
      <c r="Y6">
        <f>Критерий2!Y6-Критерий1!Y6</f>
        <v>7.7789093890956451E-4</v>
      </c>
      <c r="Z6">
        <f>Критерий2!Z6-Критерий1!Z6</f>
        <v>8.1486689848919713E-4</v>
      </c>
      <c r="AA6">
        <f>Критерий2!AA6-Критерий1!AA6</f>
        <v>8.4745161131960511E-4</v>
      </c>
      <c r="AB6">
        <f>Критерий2!AB6-Критерий1!AB6</f>
        <v>8.7625098674315449E-4</v>
      </c>
      <c r="AC6">
        <f>Критерий2!AC6-Критерий1!AC6</f>
        <v>9.0516728821166126E-4</v>
      </c>
      <c r="AD6">
        <f>Критерий2!AD6-Критерий1!AD6</f>
        <v>9.346848293851906E-4</v>
      </c>
      <c r="AE6">
        <f>Критерий2!AE6-Критерий1!AE6</f>
        <v>9.6350910477482898E-4</v>
      </c>
      <c r="AF6">
        <f>Критерий2!AF6-Критерий1!AF6</f>
        <v>9.9231841887836847E-4</v>
      </c>
      <c r="AG6">
        <f>Критерий2!AG6-Критерий1!AG6</f>
        <v>9.3505578965258351E-6</v>
      </c>
      <c r="AH6">
        <f>Критерий2!AH6-Критерий1!AH6</f>
        <v>9.7436161208275252E-6</v>
      </c>
      <c r="AI6">
        <f>Критерий2!AI6-Критерий1!AI6</f>
        <v>1.0001861692088276E-5</v>
      </c>
      <c r="AJ6">
        <f>Критерий2!AJ6-Критерий1!AJ6</f>
        <v>1.0376980915438594E-5</v>
      </c>
      <c r="AK6">
        <f>Критерий2!AK6-Критерий1!AK6</f>
        <v>1.0748560038242871E-5</v>
      </c>
      <c r="AL6">
        <f>Критерий2!AL6-Критерий1!AL6</f>
        <v>1.1063080442075268E-5</v>
      </c>
      <c r="AM6">
        <f>Критерий2!AM6-Критерий1!AM6</f>
        <v>1.1821435630943178E-5</v>
      </c>
    </row>
    <row r="7" spans="1:39" x14ac:dyDescent="0.25">
      <c r="A7">
        <f t="shared" si="0"/>
        <v>104</v>
      </c>
      <c r="B7" t="s">
        <v>35</v>
      </c>
      <c r="C7" t="e">
        <f>Критерий2!C7-Критерий1!C7</f>
        <v>#DIV/0!</v>
      </c>
      <c r="D7" t="e">
        <f>Критерий2!D7-Критерий1!D7</f>
        <v>#DIV/0!</v>
      </c>
      <c r="E7" t="e">
        <f>Критерий2!E7-Критерий1!E7</f>
        <v>#DIV/0!</v>
      </c>
      <c r="F7" t="e">
        <f>Критерий2!F7-Критерий1!F7</f>
        <v>#DIV/0!</v>
      </c>
      <c r="G7" t="e">
        <f>Критерий2!G7-Критерий1!G7</f>
        <v>#DIV/0!</v>
      </c>
      <c r="H7" t="e">
        <f>Критерий2!H7-Критерий1!H7</f>
        <v>#DIV/0!</v>
      </c>
      <c r="I7" t="e">
        <f>Критерий2!I7-Критерий1!I7</f>
        <v>#DIV/0!</v>
      </c>
      <c r="J7" t="e">
        <f>Критерий2!J7-Критерий1!J7</f>
        <v>#DIV/0!</v>
      </c>
      <c r="K7" t="e">
        <f>Критерий2!K7-Критерий1!K7</f>
        <v>#DIV/0!</v>
      </c>
      <c r="L7" t="e">
        <f>Критерий2!L7-Критерий1!L7</f>
        <v>#DIV/0!</v>
      </c>
      <c r="M7" t="e">
        <f>Критерий2!M7-Критерий1!M7</f>
        <v>#DIV/0!</v>
      </c>
      <c r="N7" t="e">
        <f>Критерий2!N7-Критерий1!N7</f>
        <v>#DIV/0!</v>
      </c>
      <c r="O7" t="e">
        <f>Критерий2!O7-Критерий1!O7</f>
        <v>#DIV/0!</v>
      </c>
      <c r="P7" t="e">
        <f>Критерий2!P7-Критерий1!P7</f>
        <v>#DIV/0!</v>
      </c>
      <c r="Q7" t="e">
        <f>Критерий2!Q7-Критерий1!Q7</f>
        <v>#DIV/0!</v>
      </c>
      <c r="R7" t="e">
        <f>Критерий2!R7-Критерий1!R7</f>
        <v>#DIV/0!</v>
      </c>
      <c r="S7" t="e">
        <f>Критерий2!S7-Критерий1!S7</f>
        <v>#DIV/0!</v>
      </c>
      <c r="T7" t="e">
        <f>Критерий2!T7-Критерий1!T7</f>
        <v>#DIV/0!</v>
      </c>
      <c r="U7" t="e">
        <f>Критерий2!U7-Критерий1!U7</f>
        <v>#DIV/0!</v>
      </c>
      <c r="V7" t="e">
        <f>Критерий2!V7-Критерий1!V7</f>
        <v>#DIV/0!</v>
      </c>
      <c r="W7" t="e">
        <f>Критерий2!W7-Критерий1!W7</f>
        <v>#DIV/0!</v>
      </c>
      <c r="X7" t="e">
        <f>Критерий2!X7-Критерий1!X7</f>
        <v>#DIV/0!</v>
      </c>
      <c r="Y7" t="e">
        <f>Критерий2!Y7-Критерий1!Y7</f>
        <v>#DIV/0!</v>
      </c>
      <c r="Z7" t="e">
        <f>Критерий2!Z7-Критерий1!Z7</f>
        <v>#DIV/0!</v>
      </c>
      <c r="AA7" t="e">
        <f>Критерий2!AA7-Критерий1!AA7</f>
        <v>#DIV/0!</v>
      </c>
      <c r="AB7" t="e">
        <f>Критерий2!AB7-Критерий1!AB7</f>
        <v>#DIV/0!</v>
      </c>
      <c r="AC7" t="e">
        <f>Критерий2!AC7-Критерий1!AC7</f>
        <v>#DIV/0!</v>
      </c>
      <c r="AD7" t="e">
        <f>Критерий2!AD7-Критерий1!AD7</f>
        <v>#DIV/0!</v>
      </c>
      <c r="AE7" t="e">
        <f>Критерий2!AE7-Критерий1!AE7</f>
        <v>#DIV/0!</v>
      </c>
      <c r="AF7" t="e">
        <f>Критерий2!AF7-Критерий1!AF7</f>
        <v>#DIV/0!</v>
      </c>
      <c r="AG7" t="e">
        <f>Критерий2!AG7-Критерий1!AG7</f>
        <v>#DIV/0!</v>
      </c>
      <c r="AH7" t="e">
        <f>Критерий2!AH7-Критерий1!AH7</f>
        <v>#DIV/0!</v>
      </c>
      <c r="AI7" t="e">
        <f>Критерий2!AI7-Критерий1!AI7</f>
        <v>#DIV/0!</v>
      </c>
      <c r="AJ7" t="e">
        <f>Критерий2!AJ7-Критерий1!AJ7</f>
        <v>#DIV/0!</v>
      </c>
      <c r="AK7" t="e">
        <f>Критерий2!AK7-Критерий1!AK7</f>
        <v>#DIV/0!</v>
      </c>
      <c r="AL7" t="e">
        <f>Критерий2!AL7-Критерий1!AL7</f>
        <v>#DIV/0!</v>
      </c>
      <c r="AM7" t="e">
        <f>Критерий2!AM7-Критерий1!AM7</f>
        <v>#DIV/0!</v>
      </c>
    </row>
    <row r="8" spans="1:39" x14ac:dyDescent="0.25">
      <c r="A8">
        <f t="shared" si="0"/>
        <v>105</v>
      </c>
      <c r="B8" t="s">
        <v>35</v>
      </c>
      <c r="C8">
        <f>Критерий2!C8-Критерий1!C8</f>
        <v>6.1175836948423878E-5</v>
      </c>
      <c r="D8">
        <f>Критерий2!D8-Критерий1!D8</f>
        <v>6.4523211317446538E-5</v>
      </c>
      <c r="E8">
        <f>Критерий2!E8-Критерий1!E8</f>
        <v>8.8375623897962718E-5</v>
      </c>
      <c r="F8">
        <f>Критерий2!F8-Критерий1!F8</f>
        <v>8.2600555508682838E-5</v>
      </c>
      <c r="G8">
        <f>Критерий2!G8-Критерий1!G8</f>
        <v>8.9456180241032079E-5</v>
      </c>
      <c r="H8">
        <f>Критерий2!H8-Критерий1!H8</f>
        <v>5.4672732614280406E-5</v>
      </c>
      <c r="I8">
        <f>Критерий2!I8-Критерий1!I8</f>
        <v>9.1797739681820367E-5</v>
      </c>
      <c r="J8">
        <f>Критерий2!J8-Критерий1!J8</f>
        <v>9.2773538419965718E-5</v>
      </c>
      <c r="K8">
        <f>Критерий2!K8-Критерий1!K8</f>
        <v>9.3289386297823462E-5</v>
      </c>
      <c r="L8">
        <f>Критерий2!L8-Критерий1!L8</f>
        <v>9.3687525355878876E-5</v>
      </c>
      <c r="M8">
        <f>Критерий2!M8-Критерий1!M8</f>
        <v>9.4039079204799592E-5</v>
      </c>
      <c r="N8">
        <f>Критерий2!N8-Критерий1!N8</f>
        <v>9.4352917627049671E-5</v>
      </c>
      <c r="O8">
        <f>Критерий2!O8-Критерий1!O8</f>
        <v>9.4655054619474654E-5</v>
      </c>
      <c r="P8">
        <f>Критерий2!P8-Критерий1!P8</f>
        <v>9.4946642648974233E-5</v>
      </c>
      <c r="Q8">
        <f>Критерий2!Q8-Критерий1!Q8</f>
        <v>9.5203183049119566E-5</v>
      </c>
      <c r="R8">
        <f>Критерий2!R8-Критерий1!R8</f>
        <v>9.549645271633711E-5</v>
      </c>
      <c r="S8">
        <f>Критерий2!S8-Критерий1!S8</f>
        <v>9.5760488861840187E-5</v>
      </c>
      <c r="T8">
        <f>Критерий2!T8-Критерий1!T8</f>
        <v>9.6053391674177924E-5</v>
      </c>
      <c r="U8">
        <f>Критерий2!U8-Критерий1!U8</f>
        <v>9.6335111049228317E-5</v>
      </c>
      <c r="V8">
        <f>Критерий2!V8-Критерий1!V8</f>
        <v>9.6623782233518085E-5</v>
      </c>
      <c r="W8">
        <f>Критерий2!W8-Критерий1!W8</f>
        <v>9.6898162433189938E-5</v>
      </c>
      <c r="X8">
        <f>Критерий2!X8-Критерий1!X8</f>
        <v>9.7160906740834108E-5</v>
      </c>
      <c r="Y8">
        <f>Критерий2!Y8-Критерий1!Y8</f>
        <v>9.7455915922028957E-5</v>
      </c>
      <c r="Z8">
        <f>Критерий2!Z8-Критерий1!Z8</f>
        <v>9.7723824018181027E-5</v>
      </c>
      <c r="AA8" t="e">
        <f>Критерий2!AA8-Критерий1!AA8</f>
        <v>#DIV/0!</v>
      </c>
      <c r="AB8" t="e">
        <f>Критерий2!AB8-Критерий1!AB8</f>
        <v>#DIV/0!</v>
      </c>
      <c r="AC8" t="e">
        <f>Критерий2!AC8-Критерий1!AC8</f>
        <v>#DIV/0!</v>
      </c>
      <c r="AD8" t="e">
        <f>Критерий2!AD8-Критерий1!AD8</f>
        <v>#DIV/0!</v>
      </c>
      <c r="AE8" t="e">
        <f>Критерий2!AE8-Критерий1!AE8</f>
        <v>#DIV/0!</v>
      </c>
      <c r="AF8" t="e">
        <f>Критерий2!AF8-Критерий1!AF8</f>
        <v>#DIV/0!</v>
      </c>
      <c r="AG8" t="e">
        <f>Критерий2!AG8-Критерий1!AG8</f>
        <v>#DIV/0!</v>
      </c>
      <c r="AH8" t="e">
        <f>Критерий2!AH8-Критерий1!AH8</f>
        <v>#DIV/0!</v>
      </c>
      <c r="AI8" t="e">
        <f>Критерий2!AI8-Критерий1!AI8</f>
        <v>#DIV/0!</v>
      </c>
      <c r="AJ8" t="e">
        <f>Критерий2!AJ8-Критерий1!AJ8</f>
        <v>#DIV/0!</v>
      </c>
      <c r="AK8" t="e">
        <f>Критерий2!AK8-Критерий1!AK8</f>
        <v>#DIV/0!</v>
      </c>
      <c r="AL8" t="e">
        <f>Критерий2!AL8-Критерий1!AL8</f>
        <v>#DIV/0!</v>
      </c>
      <c r="AM8" t="e">
        <f>Критерий2!AM8-Критерий1!AM8</f>
        <v>#DIV/0!</v>
      </c>
    </row>
    <row r="9" spans="1:39" x14ac:dyDescent="0.25">
      <c r="A9">
        <f t="shared" si="0"/>
        <v>106</v>
      </c>
      <c r="B9" t="s">
        <v>35</v>
      </c>
      <c r="C9">
        <f>Критерий2!C9-Критерий1!C9</f>
        <v>7.7472039908021983E-4</v>
      </c>
      <c r="D9">
        <f>Критерий2!D9-Критерий1!D9</f>
        <v>8.0004470365435676E-4</v>
      </c>
      <c r="E9">
        <f>Критерий2!E9-Критерий1!E9</f>
        <v>7.8603597764537181E-4</v>
      </c>
      <c r="F9">
        <f>Критерий2!F9-Критерий1!F9</f>
        <v>8.087904443544458E-4</v>
      </c>
      <c r="G9">
        <f>Критерий2!G9-Критерий1!G9</f>
        <v>8.3576973800481014E-4</v>
      </c>
      <c r="H9">
        <f>Критерий2!H9-Критерий1!H9</f>
        <v>8.5406231092499674E-4</v>
      </c>
      <c r="I9">
        <f>Критерий2!I9-Критерий1!I9</f>
        <v>8.937678194862464E-4</v>
      </c>
      <c r="J9">
        <f>Критерий2!J9-Критерий1!J9</f>
        <v>9.0899156300350281E-4</v>
      </c>
      <c r="K9">
        <f>Критерий2!K9-Критерий1!K9</f>
        <v>9.0189284820940685E-4</v>
      </c>
      <c r="L9">
        <f>Критерий2!L9-Критерий1!L9</f>
        <v>9.3067772794719339E-4</v>
      </c>
      <c r="M9">
        <f>Критерий2!M9-Критерий1!M9</f>
        <v>9.5094781333104894E-4</v>
      </c>
      <c r="N9">
        <f>Критерий2!N9-Критерий1!N9</f>
        <v>9.713720301296469E-4</v>
      </c>
      <c r="O9">
        <f>Критерий2!O9-Критерий1!O9</f>
        <v>9.939398244669384E-4</v>
      </c>
      <c r="P9">
        <f>Критерий2!P9-Критерий1!P9</f>
        <v>9.2684558663513883E-6</v>
      </c>
      <c r="Q9">
        <f>Критерий2!Q9-Критерий1!Q9</f>
        <v>9.5570291459567969E-6</v>
      </c>
      <c r="R9">
        <f>Критерий2!R9-Критерий1!R9</f>
        <v>9.7686929970697278E-6</v>
      </c>
      <c r="S9">
        <f>Критерий2!S9-Критерий1!S9</f>
        <v>9.9591141258237315E-6</v>
      </c>
      <c r="T9">
        <f>Критерий2!T9-Критерий1!T9</f>
        <v>1.0145195575628208E-5</v>
      </c>
      <c r="U9">
        <f>Критерий2!U9-Критерий1!U9</f>
        <v>1.0336957748102726E-5</v>
      </c>
      <c r="V9">
        <f>Критерий2!V9-Критерий1!V9</f>
        <v>1.0663505853103494E-5</v>
      </c>
      <c r="W9">
        <f>Критерий2!W9-Критерий1!W9</f>
        <v>1.0937557650914087E-5</v>
      </c>
      <c r="X9">
        <f>Критерий2!X9-Критерий1!X9</f>
        <v>1.2099509236751516E-5</v>
      </c>
      <c r="Y9">
        <f>Критерий2!Y9-Критерий1!Y9</f>
        <v>1.3617110964925239E-5</v>
      </c>
      <c r="Z9">
        <f>Критерий2!Z9-Критерий1!Z9</f>
        <v>1.4464103710531973E-5</v>
      </c>
      <c r="AA9">
        <f>Критерий2!AA9-Критерий1!AA9</f>
        <v>1.5205393795625355E-5</v>
      </c>
      <c r="AB9">
        <f>Критерий2!AB9-Критерий1!AB9</f>
        <v>1.5868081756797991E-5</v>
      </c>
      <c r="AC9">
        <f>Критерий2!AC9-Критерий1!AC9</f>
        <v>1.6497693162698113E-5</v>
      </c>
      <c r="AD9">
        <f>Критерий2!AD9-Критерий1!AD9</f>
        <v>1.7076724819653499E-5</v>
      </c>
      <c r="AE9">
        <f>Критерий2!AE9-Критерий1!AE9</f>
        <v>1.7593726574061108E-5</v>
      </c>
      <c r="AF9">
        <f>Критерий2!AF9-Критерий1!AF9</f>
        <v>1.8095485205593675E-5</v>
      </c>
      <c r="AG9">
        <f>Критерий2!AG9-Критерий1!AG9</f>
        <v>1.8593551448953249E-5</v>
      </c>
      <c r="AH9">
        <f>Критерий2!AH9-Критерий1!AH9</f>
        <v>1.8940352664587046E-5</v>
      </c>
      <c r="AI9">
        <f>Критерий2!AI9-Критерий1!AI9</f>
        <v>1.9010945560893333E-5</v>
      </c>
      <c r="AJ9">
        <f>Критерий2!AJ9-Критерий1!AJ9</f>
        <v>1.939605776801745E-5</v>
      </c>
      <c r="AK9">
        <f>Критерий2!AK9-Критерий1!AK9</f>
        <v>1.9548444528783016E-5</v>
      </c>
      <c r="AL9">
        <f>Критерий2!AL9-Критерий1!AL9</f>
        <v>1.9701302884533867E-5</v>
      </c>
      <c r="AM9">
        <f>Критерий2!AM9-Критерий1!AM9</f>
        <v>1.9683773433976093E-5</v>
      </c>
    </row>
    <row r="10" spans="1:39" x14ac:dyDescent="0.25">
      <c r="A10">
        <f t="shared" si="0"/>
        <v>107</v>
      </c>
      <c r="B10" t="s">
        <v>35</v>
      </c>
      <c r="C10">
        <f>Критерий2!C10-Критерий1!C10</f>
        <v>4.7781293790549739E-4</v>
      </c>
      <c r="D10">
        <f>Критерий2!D10-Критерий1!D10</f>
        <v>3.9533074947062374E-4</v>
      </c>
      <c r="E10">
        <f>Критерий2!E10-Критерий1!E10</f>
        <v>2.2529519617042748E-4</v>
      </c>
      <c r="F10">
        <f>Критерий2!F10-Критерий1!F10</f>
        <v>4.071672761946088E-4</v>
      </c>
      <c r="G10">
        <f>Критерий2!G10-Критерий1!G10</f>
        <v>4.663925797290247E-4</v>
      </c>
      <c r="H10">
        <f>Критерий2!H10-Критерий1!H10</f>
        <v>4.4538989488984715E-4</v>
      </c>
      <c r="I10">
        <f>Критерий2!I10-Критерий1!I10</f>
        <v>2.9595443521590603E-4</v>
      </c>
      <c r="J10">
        <f>Критерий2!J10-Критерий1!J10</f>
        <v>3.0696150759779162E-4</v>
      </c>
      <c r="K10">
        <f>Критерий2!K10-Критерий1!K10</f>
        <v>2.9979346592601264E-4</v>
      </c>
      <c r="L10">
        <f>Критерий2!L10-Критерий1!L10</f>
        <v>3.0909112691768215E-4</v>
      </c>
      <c r="M10">
        <f>Критерий2!M10-Критерий1!M10</f>
        <v>3.2005012961711099E-4</v>
      </c>
      <c r="N10">
        <f>Критерий2!N10-Критерий1!N10</f>
        <v>3.2393967825716796E-4</v>
      </c>
      <c r="O10">
        <f>Критерий2!O10-Критерий1!O10</f>
        <v>3.2815439894573473E-4</v>
      </c>
      <c r="P10">
        <f>Критерий2!P10-Критерий1!P10</f>
        <v>3.3278436972017378E-4</v>
      </c>
      <c r="Q10">
        <f>Критерий2!Q10-Критерий1!Q10</f>
        <v>3.3867528950837222E-4</v>
      </c>
      <c r="R10">
        <f>Критерий2!R10-Критерий1!R10</f>
        <v>3.4061905367532841E-4</v>
      </c>
      <c r="S10">
        <f>Критерий2!S10-Критерий1!S10</f>
        <v>3.455455123095863E-4</v>
      </c>
      <c r="T10">
        <f>Критерий2!T10-Критерий1!T10</f>
        <v>3.4615786219172051E-4</v>
      </c>
      <c r="U10">
        <f>Критерий2!U10-Критерий1!U10</f>
        <v>3.409057483950706E-4</v>
      </c>
      <c r="V10">
        <f>Критерий2!V10-Критерий1!V10</f>
        <v>3.3278690500571084E-4</v>
      </c>
      <c r="W10">
        <f>Критерий2!W10-Критерий1!W10</f>
        <v>1.1829561080922701E-5</v>
      </c>
      <c r="X10" t="e">
        <f>Критерий2!X10-Критерий1!X10</f>
        <v>#DIV/0!</v>
      </c>
      <c r="Y10" t="e">
        <f>Критерий2!Y10-Критерий1!Y10</f>
        <v>#DIV/0!</v>
      </c>
      <c r="Z10" t="e">
        <f>Критерий2!Z10-Критерий1!Z10</f>
        <v>#DIV/0!</v>
      </c>
      <c r="AA10" t="e">
        <f>Критерий2!AA10-Критерий1!AA10</f>
        <v>#DIV/0!</v>
      </c>
      <c r="AB10" t="e">
        <f>Критерий2!AB10-Критерий1!AB10</f>
        <v>#DIV/0!</v>
      </c>
      <c r="AC10" t="e">
        <f>Критерий2!AC10-Критерий1!AC10</f>
        <v>#DIV/0!</v>
      </c>
      <c r="AD10" t="e">
        <f>Критерий2!AD10-Критерий1!AD10</f>
        <v>#DIV/0!</v>
      </c>
      <c r="AE10" t="e">
        <f>Критерий2!AE10-Критерий1!AE10</f>
        <v>#DIV/0!</v>
      </c>
      <c r="AF10" t="e">
        <f>Критерий2!AF10-Критерий1!AF10</f>
        <v>#DIV/0!</v>
      </c>
      <c r="AG10" t="e">
        <f>Критерий2!AG10-Критерий1!AG10</f>
        <v>#DIV/0!</v>
      </c>
      <c r="AH10" t="e">
        <f>Критерий2!AH10-Критерий1!AH10</f>
        <v>#DIV/0!</v>
      </c>
      <c r="AI10" t="e">
        <f>Критерий2!AI10-Критерий1!AI10</f>
        <v>#DIV/0!</v>
      </c>
      <c r="AJ10" t="e">
        <f>Критерий2!AJ10-Критерий1!AJ10</f>
        <v>#DIV/0!</v>
      </c>
      <c r="AK10" t="e">
        <f>Критерий2!AK10-Критерий1!AK10</f>
        <v>#DIV/0!</v>
      </c>
      <c r="AL10" t="e">
        <f>Критерий2!AL10-Критерий1!AL10</f>
        <v>#DIV/0!</v>
      </c>
      <c r="AM10" t="e">
        <f>Критерий2!AM10-Критерий1!AM10</f>
        <v>#DIV/0!</v>
      </c>
    </row>
    <row r="11" spans="1:39" x14ac:dyDescent="0.25">
      <c r="A11">
        <f t="shared" si="0"/>
        <v>108</v>
      </c>
      <c r="B11" t="s">
        <v>35</v>
      </c>
      <c r="C11">
        <f>Критерий2!C11-Критерий1!C11</f>
        <v>6.0727340210797731E-4</v>
      </c>
      <c r="D11">
        <f>Критерий2!D11-Критерий1!D11</f>
        <v>6.3192332812589402E-4</v>
      </c>
      <c r="E11">
        <f>Критерий2!E11-Критерий1!E11</f>
        <v>6.3253002509322531E-4</v>
      </c>
      <c r="F11">
        <f>Критерий2!F11-Критерий1!F11</f>
        <v>5.7614664450811315E-4</v>
      </c>
      <c r="G11">
        <f>Критерий2!G11-Критерий1!G11</f>
        <v>6.4234416829211938E-4</v>
      </c>
      <c r="H11">
        <f>Критерий2!H11-Критерий1!H11</f>
        <v>6.7478831122735894E-4</v>
      </c>
      <c r="I11">
        <f>Критерий2!I11-Критерий1!I11</f>
        <v>6.8897685064162051E-4</v>
      </c>
      <c r="J11">
        <f>Критерий2!J11-Критерий1!J11</f>
        <v>7.0415088113684465E-4</v>
      </c>
      <c r="K11">
        <f>Критерий2!K11-Критерий1!K11</f>
        <v>6.8918534596984493E-4</v>
      </c>
      <c r="L11">
        <f>Критерий2!L11-Критерий1!L11</f>
        <v>7.102926640408791E-4</v>
      </c>
      <c r="M11">
        <f>Критерий2!M11-Критерий1!M11</f>
        <v>7.2101966588100641E-4</v>
      </c>
      <c r="N11">
        <f>Критерий2!N11-Критерий1!N11</f>
        <v>7.2997551267406369E-4</v>
      </c>
      <c r="O11">
        <f>Критерий2!O11-Критерий1!O11</f>
        <v>7.3886526726529844E-4</v>
      </c>
      <c r="P11">
        <f>Критерий2!P11-Критерий1!P11</f>
        <v>7.490296804574248E-4</v>
      </c>
      <c r="Q11">
        <f>Критерий2!Q11-Критерий1!Q11</f>
        <v>7.5973174377830244E-4</v>
      </c>
      <c r="R11">
        <f>Критерий2!R11-Критерий1!R11</f>
        <v>7.6670124856770272E-4</v>
      </c>
      <c r="S11">
        <f>Критерий2!S11-Критерий1!S11</f>
        <v>7.7254669842408141E-4</v>
      </c>
      <c r="T11">
        <f>Критерий2!T11-Критерий1!T11</f>
        <v>7.7596292623949292E-4</v>
      </c>
      <c r="U11">
        <f>Критерий2!U11-Критерий1!U11</f>
        <v>7.8126328747241125E-4</v>
      </c>
      <c r="V11">
        <f>Критерий2!V11-Критерий1!V11</f>
        <v>7.8567813693053434E-4</v>
      </c>
      <c r="W11">
        <f>Критерий2!W11-Критерий1!W11</f>
        <v>7.8791309775450014E-4</v>
      </c>
      <c r="X11">
        <f>Критерий2!X11-Критерий1!X11</f>
        <v>7.9483031160487716E-4</v>
      </c>
      <c r="Y11">
        <f>Критерий2!Y11-Критерий1!Y11</f>
        <v>8.2212183941232642E-4</v>
      </c>
      <c r="Z11">
        <f>Критерий2!Z11-Критерий1!Z11</f>
        <v>8.1890330730283178E-4</v>
      </c>
      <c r="AA11">
        <f>Критерий2!AA11-Критерий1!AA11</f>
        <v>8.5761653378735314E-4</v>
      </c>
      <c r="AB11">
        <f>Критерий2!AB11-Критерий1!AB11</f>
        <v>8.7834434048561505E-4</v>
      </c>
      <c r="AC11">
        <f>Критерий2!AC11-Критерий1!AC11</f>
        <v>8.9478603184178773E-4</v>
      </c>
      <c r="AD11">
        <f>Критерий2!AD11-Критерий1!AD11</f>
        <v>9.1236556933960156E-4</v>
      </c>
      <c r="AE11">
        <f>Критерий2!AE11-Критерий1!AE11</f>
        <v>9.252066536876713E-4</v>
      </c>
      <c r="AF11">
        <f>Критерий2!AF11-Критерий1!AF11</f>
        <v>9.3896891567935015E-4</v>
      </c>
      <c r="AG11">
        <f>Критерий2!AG11-Критерий1!AG11</f>
        <v>9.5060417209569259E-4</v>
      </c>
      <c r="AH11">
        <f>Критерий2!AH11-Критерий1!AH11</f>
        <v>9.747558009532975E-4</v>
      </c>
      <c r="AI11">
        <f>Критерий2!AI11-Критерий1!AI11</f>
        <v>9.3840297903280412E-4</v>
      </c>
      <c r="AJ11">
        <f>Критерий2!AJ11-Критерий1!AJ11</f>
        <v>9.7010123059138031E-4</v>
      </c>
      <c r="AK11">
        <f>Критерий2!AK11-Критерий1!AK11</f>
        <v>9.4898457933667579E-4</v>
      </c>
      <c r="AL11">
        <f>Критерий2!AL11-Критерий1!AL11</f>
        <v>9.3689230018834113E-4</v>
      </c>
      <c r="AM11">
        <f>Критерий2!AM11-Критерий1!AM11</f>
        <v>9.4264127008747423E-4</v>
      </c>
    </row>
    <row r="12" spans="1:39" x14ac:dyDescent="0.25">
      <c r="A12">
        <f t="shared" si="0"/>
        <v>109</v>
      </c>
      <c r="B12" t="s">
        <v>35</v>
      </c>
      <c r="C12">
        <f>Критерий2!C12-Критерий1!C12</f>
        <v>2.7621106614772462E-4</v>
      </c>
      <c r="D12">
        <f>Критерий2!D12-Критерий1!D12</f>
        <v>2.9812655240291086E-4</v>
      </c>
      <c r="E12">
        <f>Критерий2!E12-Критерий1!E12</f>
        <v>2.7762365581684989E-4</v>
      </c>
      <c r="F12">
        <f>Критерий2!F12-Критерий1!F12</f>
        <v>3.1199657707825512E-4</v>
      </c>
      <c r="G12">
        <f>Критерий2!G12-Критерий1!G12</f>
        <v>3.2348153582628658E-4</v>
      </c>
      <c r="H12">
        <f>Критерий2!H12-Критерий1!H12</f>
        <v>3.3327134552918469E-4</v>
      </c>
      <c r="I12">
        <f>Критерий2!I12-Критерий1!I12</f>
        <v>4.5367689356656804E-4</v>
      </c>
      <c r="J12">
        <f>Критерий2!J12-Критерий1!J12</f>
        <v>4.664019380549167E-4</v>
      </c>
      <c r="K12">
        <f>Критерий2!K12-Критерий1!K12</f>
        <v>4.7292437214463412E-4</v>
      </c>
      <c r="L12">
        <f>Критерий2!L12-Критерий1!L12</f>
        <v>4.8543161851499761E-4</v>
      </c>
      <c r="M12">
        <f>Критерий2!M12-Критерий1!M12</f>
        <v>4.9839266981477337E-4</v>
      </c>
      <c r="N12">
        <f>Критерий2!N12-Критерий1!N12</f>
        <v>5.0970890020773929E-4</v>
      </c>
      <c r="O12">
        <f>Критерий2!O12-Критерий1!O12</f>
        <v>5.208640104003015E-4</v>
      </c>
      <c r="P12">
        <f>Критерий2!P12-Критерий1!P12</f>
        <v>5.329240377593969E-4</v>
      </c>
      <c r="Q12">
        <f>Критерий2!Q12-Критерий1!Q12</f>
        <v>5.4634450879786911E-4</v>
      </c>
      <c r="R12">
        <f>Критерий2!R12-Критерий1!R12</f>
        <v>5.5690689287524187E-4</v>
      </c>
      <c r="S12">
        <f>Критерий2!S12-Критерий1!S12</f>
        <v>5.66793286369216E-4</v>
      </c>
      <c r="T12">
        <f>Критерий2!T12-Критерий1!T12</f>
        <v>5.7358441465449328E-4</v>
      </c>
      <c r="U12">
        <f>Критерий2!U12-Критерий1!U12</f>
        <v>5.826175188674565E-4</v>
      </c>
      <c r="V12">
        <f>Критерий2!V12-Критерий1!V12</f>
        <v>5.8702884828487623E-4</v>
      </c>
      <c r="W12">
        <f>Критерий2!W12-Критерий1!W12</f>
        <v>5.9037840327325064E-4</v>
      </c>
      <c r="X12">
        <f>Критерий2!X12-Критерий1!X12</f>
        <v>6.0141329675367228E-4</v>
      </c>
      <c r="Y12">
        <f>Критерий2!Y12-Критерий1!Y12</f>
        <v>6.0722114993272402E-4</v>
      </c>
      <c r="Z12">
        <f>Критерий2!Z12-Критерий1!Z12</f>
        <v>6.0345840721831578E-4</v>
      </c>
      <c r="AA12">
        <f>Критерий2!AA12-Критерий1!AA12</f>
        <v>6.132501423421477E-4</v>
      </c>
      <c r="AB12">
        <f>Критерий2!AB12-Критерий1!AB12</f>
        <v>6.2324159390692024E-4</v>
      </c>
      <c r="AC12">
        <f>Критерий2!AC12-Критерий1!AC12</f>
        <v>6.3235704770414625E-4</v>
      </c>
      <c r="AD12">
        <f>Критерий2!AD12-Критерий1!AD12</f>
        <v>6.3988983225415907E-4</v>
      </c>
      <c r="AE12">
        <f>Критерий2!AE12-Критерий1!AE12</f>
        <v>6.4993507410826545E-4</v>
      </c>
      <c r="AF12">
        <f>Критерий2!AF12-Критерий1!AF12</f>
        <v>6.5788511285580498E-4</v>
      </c>
      <c r="AG12">
        <f>Критерий2!AG12-Критерий1!AG12</f>
        <v>6.6774771608368866E-4</v>
      </c>
      <c r="AH12">
        <f>Критерий2!AH12-Критерий1!AH12</f>
        <v>6.7799814906266409E-4</v>
      </c>
      <c r="AI12">
        <f>Критерий2!AI12-Критерий1!AI12</f>
        <v>6.8089185686748266E-4</v>
      </c>
      <c r="AJ12">
        <f>Критерий2!AJ12-Критерий1!AJ12</f>
        <v>6.9355179926022803E-4</v>
      </c>
      <c r="AK12">
        <f>Критерий2!AK12-Критерий1!AK12</f>
        <v>7.0149789003615126E-4</v>
      </c>
      <c r="AL12">
        <f>Критерий2!AL12-Критерий1!AL12</f>
        <v>7.0811413854410254E-4</v>
      </c>
      <c r="AM12">
        <f>Критерий2!AM12-Критерий1!AM12</f>
        <v>7.1654141774613045E-4</v>
      </c>
    </row>
    <row r="13" spans="1:39" x14ac:dyDescent="0.25">
      <c r="A13">
        <f t="shared" si="0"/>
        <v>110</v>
      </c>
      <c r="B13" t="s">
        <v>35</v>
      </c>
      <c r="C13">
        <f>Критерий2!C13-Критерий1!C13</f>
        <v>2.525139869691273E-5</v>
      </c>
      <c r="D13">
        <f>Критерий2!D13-Критерий1!D13</f>
        <v>2.7170691452749196E-5</v>
      </c>
      <c r="E13">
        <f>Критерий2!E13-Критерий1!E13</f>
        <v>2.6067319425004953E-5</v>
      </c>
      <c r="F13">
        <f>Критерий2!F13-Критерий1!F13</f>
        <v>2.7889038189288229E-5</v>
      </c>
      <c r="G13">
        <f>Критерий2!G13-Критерий1!G13</f>
        <v>2.9727424702530314E-5</v>
      </c>
      <c r="H13">
        <f>Критерий2!H13-Критерий1!H13</f>
        <v>1.1768519857158211E-4</v>
      </c>
      <c r="I13">
        <f>Критерий2!I13-Критерий1!I13</f>
        <v>4.6740308442760892E-5</v>
      </c>
      <c r="J13">
        <f>Критерий2!J13-Критерий1!J13</f>
        <v>4.6874473284219675E-5</v>
      </c>
      <c r="K13">
        <f>Критерий2!K13-Критерий1!K13</f>
        <v>4.6829467599818209E-5</v>
      </c>
      <c r="L13">
        <f>Критерий2!L13-Критерий1!L13</f>
        <v>4.7541681996832175E-5</v>
      </c>
      <c r="M13">
        <f>Критерий2!M13-Критерий1!M13</f>
        <v>4.8308165115584778E-5</v>
      </c>
      <c r="N13">
        <f>Критерий2!N13-Критерий1!N13</f>
        <v>4.9113675941847568E-5</v>
      </c>
      <c r="O13">
        <f>Критерий2!O13-Критерий1!O13</f>
        <v>4.9808034598086692E-5</v>
      </c>
      <c r="P13">
        <f>Критерий2!P13-Критерий1!P13</f>
        <v>5.0847252054286862E-5</v>
      </c>
      <c r="Q13">
        <f>Критерий2!Q13-Критерий1!Q13</f>
        <v>5.1698850988768363E-5</v>
      </c>
      <c r="R13">
        <f>Критерий2!R13-Критерий1!R13</f>
        <v>5.2189958737569597E-5</v>
      </c>
      <c r="S13">
        <f>Критерий2!S13-Критерий1!S13</f>
        <v>5.2692512474972197E-5</v>
      </c>
      <c r="T13">
        <f>Критерий2!T13-Критерий1!T13</f>
        <v>5.3168026210470565E-5</v>
      </c>
      <c r="U13">
        <f>Критерий2!U13-Критерий1!U13</f>
        <v>5.3544275765537996E-5</v>
      </c>
      <c r="V13">
        <f>Критерий2!V13-Критерий1!V13</f>
        <v>5.6209216461655664E-5</v>
      </c>
      <c r="W13">
        <f>Критерий2!W13-Критерий1!W13</f>
        <v>5.9912944811668645E-5</v>
      </c>
      <c r="X13">
        <f>Критерий2!X13-Критерий1!X13</f>
        <v>6.4988370945928686E-5</v>
      </c>
      <c r="Y13">
        <f>Критерий2!Y13-Критерий1!Y13</f>
        <v>7.1154721444477431E-5</v>
      </c>
      <c r="Z13">
        <f>Критерий2!Z13-Критерий1!Z13</f>
        <v>7.6565880300805134E-5</v>
      </c>
      <c r="AA13">
        <f>Критерий2!AA13-Критерий1!AA13</f>
        <v>8.0656170135862126E-5</v>
      </c>
      <c r="AB13">
        <f>Критерий2!AB13-Критерий1!AB13</f>
        <v>8.4068458582109429E-5</v>
      </c>
      <c r="AC13">
        <f>Критерий2!AC13-Критерий1!AC13</f>
        <v>8.715837692852002E-5</v>
      </c>
      <c r="AD13">
        <f>Критерий2!AD13-Критерий1!AD13</f>
        <v>9.011311265083588E-5</v>
      </c>
      <c r="AE13">
        <f>Критерий2!AE13-Критерий1!AE13</f>
        <v>9.2648715556475914E-5</v>
      </c>
      <c r="AF13">
        <f>Критерий2!AF13-Критерий1!AF13</f>
        <v>9.5134437125499183E-5</v>
      </c>
      <c r="AG13">
        <f>Критерий2!AG13-Критерий1!AG13</f>
        <v>9.724763813911963E-5</v>
      </c>
      <c r="AH13">
        <f>Критерий2!AH13-Критерий1!AH13</f>
        <v>9.9483497264518661E-5</v>
      </c>
      <c r="AI13">
        <f>Критерий2!AI13-Критерий1!AI13</f>
        <v>1.0059725180167067E-4</v>
      </c>
      <c r="AJ13">
        <f>Критерий2!AJ13-Критерий1!AJ13</f>
        <v>1.0225932538232563E-4</v>
      </c>
      <c r="AK13">
        <f>Критерий2!AK13-Критерий1!AK13</f>
        <v>1.0396245880417432E-4</v>
      </c>
      <c r="AL13">
        <f>Критерий2!AL13-Критерий1!AL13</f>
        <v>1.0565003419327201E-4</v>
      </c>
      <c r="AM13">
        <f>Критерий2!AM13-Критерий1!AM13</f>
        <v>1.0702396497908051E-4</v>
      </c>
    </row>
    <row r="14" spans="1:39" x14ac:dyDescent="0.25">
      <c r="A14">
        <f t="shared" si="0"/>
        <v>111</v>
      </c>
      <c r="B14" t="s">
        <v>35</v>
      </c>
      <c r="C14">
        <f>Критерий2!C14-Критерий1!C14</f>
        <v>3.9792043300734825E-5</v>
      </c>
      <c r="D14">
        <f>Критерий2!D14-Критерий1!D14</f>
        <v>4.0171887658257965E-5</v>
      </c>
      <c r="E14">
        <f>Критерий2!E14-Критерий1!E14</f>
        <v>4.0827048654490383E-5</v>
      </c>
      <c r="F14">
        <f>Критерий2!F14-Критерий1!F14</f>
        <v>3.7620525398907034E-5</v>
      </c>
      <c r="G14">
        <f>Критерий2!G14-Критерий1!G14</f>
        <v>3.2637904261334505E-5</v>
      </c>
      <c r="H14">
        <f>Критерий2!H14-Критерий1!H14</f>
        <v>3.1137616925747125E-5</v>
      </c>
      <c r="I14" t="e">
        <f>Критерий2!I14-Критерий1!I14</f>
        <v>#DIV/0!</v>
      </c>
      <c r="J14" t="e">
        <f>Критерий2!J14-Критерий1!J14</f>
        <v>#DIV/0!</v>
      </c>
      <c r="K14" t="e">
        <f>Критерий2!K14-Критерий1!K14</f>
        <v>#DIV/0!</v>
      </c>
      <c r="L14" t="e">
        <f>Критерий2!L14-Критерий1!L14</f>
        <v>#DIV/0!</v>
      </c>
      <c r="M14" t="e">
        <f>Критерий2!M14-Критерий1!M14</f>
        <v>#DIV/0!</v>
      </c>
      <c r="N14" t="e">
        <f>Критерий2!N14-Критерий1!N14</f>
        <v>#DIV/0!</v>
      </c>
      <c r="O14" t="e">
        <f>Критерий2!O14-Критерий1!O14</f>
        <v>#DIV/0!</v>
      </c>
      <c r="P14" t="e">
        <f>Критерий2!P14-Критерий1!P14</f>
        <v>#DIV/0!</v>
      </c>
      <c r="Q14" t="e">
        <f>Критерий2!Q14-Критерий1!Q14</f>
        <v>#DIV/0!</v>
      </c>
      <c r="R14" t="e">
        <f>Критерий2!R14-Критерий1!R14</f>
        <v>#DIV/0!</v>
      </c>
      <c r="S14" t="e">
        <f>Критерий2!S14-Критерий1!S14</f>
        <v>#DIV/0!</v>
      </c>
      <c r="T14" t="e">
        <f>Критерий2!T14-Критерий1!T14</f>
        <v>#DIV/0!</v>
      </c>
      <c r="U14" t="e">
        <f>Критерий2!U14-Критерий1!U14</f>
        <v>#DIV/0!</v>
      </c>
      <c r="V14" t="e">
        <f>Критерий2!V14-Критерий1!V14</f>
        <v>#DIV/0!</v>
      </c>
      <c r="W14" t="e">
        <f>Критерий2!W14-Критерий1!W14</f>
        <v>#DIV/0!</v>
      </c>
      <c r="X14" t="e">
        <f>Критерий2!X14-Критерий1!X14</f>
        <v>#DIV/0!</v>
      </c>
      <c r="Y14" t="e">
        <f>Критерий2!Y14-Критерий1!Y14</f>
        <v>#DIV/0!</v>
      </c>
      <c r="Z14" t="e">
        <f>Критерий2!Z14-Критерий1!Z14</f>
        <v>#DIV/0!</v>
      </c>
      <c r="AA14" t="e">
        <f>Критерий2!AA14-Критерий1!AA14</f>
        <v>#DIV/0!</v>
      </c>
      <c r="AB14" t="e">
        <f>Критерий2!AB14-Критерий1!AB14</f>
        <v>#DIV/0!</v>
      </c>
      <c r="AC14" t="e">
        <f>Критерий2!AC14-Критерий1!AC14</f>
        <v>#DIV/0!</v>
      </c>
      <c r="AD14" t="e">
        <f>Критерий2!AD14-Критерий1!AD14</f>
        <v>#DIV/0!</v>
      </c>
      <c r="AE14" t="e">
        <f>Критерий2!AE14-Критерий1!AE14</f>
        <v>#DIV/0!</v>
      </c>
      <c r="AF14" t="e">
        <f>Критерий2!AF14-Критерий1!AF14</f>
        <v>#DIV/0!</v>
      </c>
      <c r="AG14" t="e">
        <f>Критерий2!AG14-Критерий1!AG14</f>
        <v>#DIV/0!</v>
      </c>
      <c r="AH14" t="e">
        <f>Критерий2!AH14-Критерий1!AH14</f>
        <v>#DIV/0!</v>
      </c>
      <c r="AI14" t="e">
        <f>Критерий2!AI14-Критерий1!AI14</f>
        <v>#DIV/0!</v>
      </c>
      <c r="AJ14" t="e">
        <f>Критерий2!AJ14-Критерий1!AJ14</f>
        <v>#DIV/0!</v>
      </c>
      <c r="AK14" t="e">
        <f>Критерий2!AK14-Критерий1!AK14</f>
        <v>#DIV/0!</v>
      </c>
      <c r="AL14" t="e">
        <f>Критерий2!AL14-Критерий1!AL14</f>
        <v>#DIV/0!</v>
      </c>
      <c r="AM14" t="e">
        <f>Критерий2!AM14-Критерий1!AM14</f>
        <v>#DIV/0!</v>
      </c>
    </row>
    <row r="15" spans="1:39" x14ac:dyDescent="0.25">
      <c r="A15">
        <f t="shared" si="0"/>
        <v>112</v>
      </c>
      <c r="B15" t="s">
        <v>35</v>
      </c>
      <c r="C15">
        <f>Критерий2!C15-Критерий1!C15</f>
        <v>1.1948776218018153E-5</v>
      </c>
      <c r="D15">
        <f>Критерий2!D15-Критерий1!D15</f>
        <v>1.2225932541243267E-5</v>
      </c>
      <c r="E15">
        <f>Критерий2!E15-Критерий1!E15</f>
        <v>1.2468649607133564E-5</v>
      </c>
      <c r="F15">
        <f>Критерий2!F15-Критерий1!F15</f>
        <v>1.2414234527913237E-5</v>
      </c>
      <c r="G15">
        <f>Критерий2!G15-Критерий1!G15</f>
        <v>1.3815801704342157E-5</v>
      </c>
      <c r="H15">
        <f>Критерий2!H15-Критерий1!H15</f>
        <v>1.4986606092781685E-5</v>
      </c>
      <c r="I15">
        <f>Критерий2!I15-Критерий1!I15</f>
        <v>1.6955078037894644E-5</v>
      </c>
      <c r="J15">
        <f>Критерий2!J15-Критерий1!J15</f>
        <v>1.849013822818879E-5</v>
      </c>
      <c r="K15">
        <f>Критерий2!K15-Критерий1!K15</f>
        <v>1.7189163551756259E-5</v>
      </c>
      <c r="L15">
        <f>Критерий2!L15-Критерий1!L15</f>
        <v>2.0124553452793847E-5</v>
      </c>
      <c r="M15">
        <f>Критерий2!M15-Критерий1!M15</f>
        <v>2.2402478321081887E-5</v>
      </c>
      <c r="N15">
        <f>Критерий2!N15-Критерий1!N15</f>
        <v>2.432385082862254E-5</v>
      </c>
      <c r="O15">
        <f>Критерий2!O15-Критерий1!O15</f>
        <v>2.6337976718471268E-5</v>
      </c>
      <c r="P15">
        <f>Критерий2!P15-Критерий1!P15</f>
        <v>2.8444712347419632E-5</v>
      </c>
      <c r="Q15">
        <f>Критерий2!Q15-Критерий1!Q15</f>
        <v>3.0436246559517599E-5</v>
      </c>
      <c r="R15">
        <f>Критерий2!R15-Критерий1!R15</f>
        <v>3.2743138509094827E-5</v>
      </c>
      <c r="S15">
        <f>Критерий2!S15-Критерий1!S15</f>
        <v>3.5109240003161624E-5</v>
      </c>
      <c r="T15">
        <f>Критерий2!T15-Критерий1!T15</f>
        <v>3.7772601376717674E-5</v>
      </c>
      <c r="U15">
        <f>Критерий2!U15-Критерий1!U15</f>
        <v>4.0507747503748526E-5</v>
      </c>
      <c r="V15">
        <f>Критерий2!V15-Критерий1!V15</f>
        <v>4.3508061622676841E-5</v>
      </c>
      <c r="W15">
        <f>Критерий2!W15-Критерий1!W15</f>
        <v>4.3270695585406749E-5</v>
      </c>
      <c r="X15">
        <f>Критерий2!X15-Критерий1!X15</f>
        <v>4.8592243942380264E-5</v>
      </c>
      <c r="Y15">
        <f>Критерий2!Y15-Критерий1!Y15</f>
        <v>5.0384683236592842E-5</v>
      </c>
      <c r="Z15">
        <f>Критерий2!Z15-Критерий1!Z15</f>
        <v>5.1544228677369297E-5</v>
      </c>
      <c r="AA15">
        <f>Критерий2!AA15-Критерий1!AA15</f>
        <v>5.2527809182190133E-5</v>
      </c>
      <c r="AB15">
        <f>Критерий2!AB15-Критерий1!AB15</f>
        <v>5.3438544486916761E-5</v>
      </c>
      <c r="AC15">
        <f>Критерий2!AC15-Критерий1!AC15</f>
        <v>5.4204119694589714E-5</v>
      </c>
      <c r="AD15">
        <f>Критерий2!AD15-Критерий1!AD15</f>
        <v>5.5009352326940153E-5</v>
      </c>
      <c r="AE15">
        <f>Критерий2!AE15-Критерий1!AE15</f>
        <v>5.5760618648426075E-5</v>
      </c>
      <c r="AF15">
        <f>Критерий2!AF15-Критерий1!AF15</f>
        <v>5.6498560230933137E-5</v>
      </c>
      <c r="AG15">
        <f>Критерий2!AG15-Критерий1!AG15</f>
        <v>5.7214561489105087E-5</v>
      </c>
      <c r="AH15">
        <f>Критерий2!AH15-Критерий1!AH15</f>
        <v>5.8261613513188593E-5</v>
      </c>
      <c r="AI15">
        <f>Критерий2!AI15-Критерий1!AI15</f>
        <v>5.4552876380786763E-5</v>
      </c>
      <c r="AJ15">
        <f>Критерий2!AJ15-Критерий1!AJ15</f>
        <v>5.8723978240582397E-5</v>
      </c>
      <c r="AK15">
        <f>Критерий2!AK15-Критерий1!AK15</f>
        <v>5.9631447188013276E-5</v>
      </c>
      <c r="AL15">
        <f>Критерий2!AL15-Критерий1!AL15</f>
        <v>6.037815090476073E-5</v>
      </c>
      <c r="AM15">
        <f>Критерий2!AM15-Критерий1!AM15</f>
        <v>6.1074096495472574E-5</v>
      </c>
    </row>
    <row r="16" spans="1:39" x14ac:dyDescent="0.25">
      <c r="A16">
        <f t="shared" si="0"/>
        <v>113</v>
      </c>
      <c r="B16" t="s">
        <v>35</v>
      </c>
      <c r="C16">
        <f>Критерий2!C16-Критерий1!C16</f>
        <v>6.803844527858427E-5</v>
      </c>
      <c r="D16">
        <f>Критерий2!D16-Критерий1!D16</f>
        <v>6.8399276732411529E-5</v>
      </c>
      <c r="E16">
        <f>Критерий2!E16-Критерий1!E16</f>
        <v>1.2157453586436606E-4</v>
      </c>
      <c r="F16">
        <f>Критерий2!F16-Критерий1!F16</f>
        <v>1.239487532491701E-4</v>
      </c>
      <c r="G16">
        <f>Критерий2!G16-Критерий1!G16</f>
        <v>1.2980759105007955E-4</v>
      </c>
      <c r="H16">
        <f>Критерий2!H16-Критерий1!H16</f>
        <v>1.4235284876740195E-4</v>
      </c>
      <c r="I16">
        <f>Критерий2!I16-Критерий1!I16</f>
        <v>9.3191193667574446E-5</v>
      </c>
      <c r="J16">
        <f>Критерий2!J16-Критерий1!J16</f>
        <v>9.4266983617030675E-5</v>
      </c>
      <c r="K16">
        <f>Критерий2!K16-Критерий1!K16</f>
        <v>9.2082462977649548E-5</v>
      </c>
      <c r="L16">
        <f>Критерий2!L16-Критерий1!L16</f>
        <v>9.6002991395116588E-5</v>
      </c>
      <c r="M16">
        <f>Критерий2!M16-Критерий1!M16</f>
        <v>9.6220800294033459E-5</v>
      </c>
      <c r="N16">
        <f>Критерий2!N16-Критерий1!N16</f>
        <v>9.6930960394536747E-5</v>
      </c>
      <c r="O16">
        <f>Критерий2!O16-Критерий1!O16</f>
        <v>9.7697509044425423E-5</v>
      </c>
      <c r="P16">
        <f>Критерий2!P16-Критерий1!P16</f>
        <v>9.8480813620072105E-5</v>
      </c>
      <c r="Q16">
        <f>Критерий2!Q16-Критерий1!Q16</f>
        <v>9.9153183508726705E-5</v>
      </c>
      <c r="R16">
        <f>Критерий2!R16-Критерий1!R16</f>
        <v>9.989355828365909E-5</v>
      </c>
      <c r="S16">
        <f>Критерий2!S16-Критерий1!S16</f>
        <v>1.0061796546911861E-4</v>
      </c>
      <c r="T16">
        <f>Критерий2!T16-Критерий1!T16</f>
        <v>1.0126455665726564E-4</v>
      </c>
      <c r="U16">
        <f>Критерий2!U16-Критерий1!U16</f>
        <v>1.0184634064613896E-4</v>
      </c>
      <c r="V16">
        <f>Критерий2!V16-Критерий1!V16</f>
        <v>1.024892531571453E-4</v>
      </c>
      <c r="W16">
        <f>Критерий2!W16-Критерий1!W16</f>
        <v>1.0214242027195564E-4</v>
      </c>
      <c r="X16">
        <f>Критерий2!X16-Критерий1!X16</f>
        <v>1.0336028314639201E-4</v>
      </c>
      <c r="Y16">
        <f>Критерий2!Y16-Критерий1!Y16</f>
        <v>1.0407411720414483E-4</v>
      </c>
      <c r="Z16">
        <f>Критерий2!Z16-Критерий1!Z16</f>
        <v>1.0462452327664185E-4</v>
      </c>
      <c r="AA16">
        <f>Критерий2!AA16-Критерий1!AA16</f>
        <v>1.05122977097305E-4</v>
      </c>
      <c r="AB16">
        <f>Критерий2!AB16-Критерий1!AB16</f>
        <v>1.055780328158562E-4</v>
      </c>
      <c r="AC16">
        <f>Критерий2!AC16-Критерий1!AC16</f>
        <v>1.0598360014135721E-4</v>
      </c>
      <c r="AD16">
        <f>Критерий2!AD16-Критерий1!AD16</f>
        <v>1.0640023886465677E-4</v>
      </c>
      <c r="AE16">
        <f>Критерий2!AE16-Критерий1!AE16</f>
        <v>1.0679142507408201E-4</v>
      </c>
      <c r="AF16">
        <f>Критерий2!AF16-Критерий1!AF16</f>
        <v>1.0717839721996469E-4</v>
      </c>
      <c r="AG16">
        <f>Критерий2!AG16-Критерий1!AG16</f>
        <v>1.075557495755497E-4</v>
      </c>
      <c r="AH16">
        <f>Критерий2!AH16-Критерий1!AH16</f>
        <v>1.0820208298700784E-4</v>
      </c>
      <c r="AI16">
        <f>Критерий2!AI16-Критерий1!AI16</f>
        <v>1.0649136449214502E-4</v>
      </c>
      <c r="AJ16">
        <f>Критерий2!AJ16-Критерий1!AJ16</f>
        <v>1.0816474437791435E-4</v>
      </c>
      <c r="AK16">
        <f>Критерий2!AK16-Критерий1!AK16</f>
        <v>1.0876932165271302E-4</v>
      </c>
      <c r="AL16">
        <f>Критерий2!AL16-Критерий1!AL16</f>
        <v>1.0921500607352641E-4</v>
      </c>
      <c r="AM16">
        <f>Критерий2!AM16-Критерий1!AM16</f>
        <v>1.0960665746095888E-4</v>
      </c>
    </row>
    <row r="17" spans="1:39" x14ac:dyDescent="0.25">
      <c r="A17">
        <f t="shared" si="0"/>
        <v>114</v>
      </c>
      <c r="B17" t="s">
        <v>35</v>
      </c>
      <c r="C17">
        <f>Критерий2!C17-Критерий1!C17</f>
        <v>4.4417031543619867E-4</v>
      </c>
      <c r="D17">
        <f>Критерий2!D17-Критерий1!D17</f>
        <v>4.0185356337774092E-4</v>
      </c>
      <c r="E17">
        <f>Критерий2!E17-Критерий1!E17</f>
        <v>5.4144998295102553E-4</v>
      </c>
      <c r="F17">
        <f>Критерий2!F17-Критерий1!F17</f>
        <v>4.5317711204451161E-4</v>
      </c>
      <c r="G17">
        <f>Критерий2!G17-Критерий1!G17</f>
        <v>4.9480520257327854E-4</v>
      </c>
      <c r="H17">
        <f>Критерий2!H17-Критерий1!H17</f>
        <v>5.2332857048453807E-4</v>
      </c>
      <c r="I17" t="e">
        <f>Критерий2!I17-Критерий1!I17</f>
        <v>#DIV/0!</v>
      </c>
      <c r="J17" t="e">
        <f>Критерий2!J17-Критерий1!J17</f>
        <v>#DIV/0!</v>
      </c>
      <c r="K17" t="e">
        <f>Критерий2!K17-Критерий1!K17</f>
        <v>#DIV/0!</v>
      </c>
      <c r="L17" t="e">
        <f>Критерий2!L17-Критерий1!L17</f>
        <v>#DIV/0!</v>
      </c>
      <c r="M17" t="e">
        <f>Критерий2!M17-Критерий1!M17</f>
        <v>#DIV/0!</v>
      </c>
      <c r="N17" t="e">
        <f>Критерий2!N17-Критерий1!N17</f>
        <v>#DIV/0!</v>
      </c>
      <c r="O17" t="e">
        <f>Критерий2!O17-Критерий1!O17</f>
        <v>#DIV/0!</v>
      </c>
      <c r="P17" t="e">
        <f>Критерий2!P17-Критерий1!P17</f>
        <v>#DIV/0!</v>
      </c>
      <c r="Q17" t="e">
        <f>Критерий2!Q17-Критерий1!Q17</f>
        <v>#DIV/0!</v>
      </c>
      <c r="R17" t="e">
        <f>Критерий2!R17-Критерий1!R17</f>
        <v>#DIV/0!</v>
      </c>
      <c r="S17" t="e">
        <f>Критерий2!S17-Критерий1!S17</f>
        <v>#DIV/0!</v>
      </c>
      <c r="T17" t="e">
        <f>Критерий2!T17-Критерий1!T17</f>
        <v>#DIV/0!</v>
      </c>
      <c r="U17" t="e">
        <f>Критерий2!U17-Критерий1!U17</f>
        <v>#DIV/0!</v>
      </c>
      <c r="V17" t="e">
        <f>Критерий2!V17-Критерий1!V17</f>
        <v>#DIV/0!</v>
      </c>
      <c r="W17" t="e">
        <f>Критерий2!W17-Критерий1!W17</f>
        <v>#DIV/0!</v>
      </c>
      <c r="X17" t="e">
        <f>Критерий2!X17-Критерий1!X17</f>
        <v>#DIV/0!</v>
      </c>
      <c r="Y17" t="e">
        <f>Критерий2!Y17-Критерий1!Y17</f>
        <v>#DIV/0!</v>
      </c>
      <c r="Z17" t="e">
        <f>Критерий2!Z17-Критерий1!Z17</f>
        <v>#DIV/0!</v>
      </c>
      <c r="AA17" t="e">
        <f>Критерий2!AA17-Критерий1!AA17</f>
        <v>#DIV/0!</v>
      </c>
      <c r="AB17" t="e">
        <f>Критерий2!AB17-Критерий1!AB17</f>
        <v>#DIV/0!</v>
      </c>
      <c r="AC17" t="e">
        <f>Критерий2!AC17-Критерий1!AC17</f>
        <v>#DIV/0!</v>
      </c>
      <c r="AD17" t="e">
        <f>Критерий2!AD17-Критерий1!AD17</f>
        <v>#DIV/0!</v>
      </c>
      <c r="AE17" t="e">
        <f>Критерий2!AE17-Критерий1!AE17</f>
        <v>#DIV/0!</v>
      </c>
      <c r="AF17" t="e">
        <f>Критерий2!AF17-Критерий1!AF17</f>
        <v>#DIV/0!</v>
      </c>
      <c r="AG17" t="e">
        <f>Критерий2!AG17-Критерий1!AG17</f>
        <v>#DIV/0!</v>
      </c>
      <c r="AH17" t="e">
        <f>Критерий2!AH17-Критерий1!AH17</f>
        <v>#DIV/0!</v>
      </c>
      <c r="AI17" t="e">
        <f>Критерий2!AI17-Критерий1!AI17</f>
        <v>#DIV/0!</v>
      </c>
      <c r="AJ17" t="e">
        <f>Критерий2!AJ17-Критерий1!AJ17</f>
        <v>#DIV/0!</v>
      </c>
      <c r="AK17" t="e">
        <f>Критерий2!AK17-Критерий1!AK17</f>
        <v>#DIV/0!</v>
      </c>
      <c r="AL17" t="e">
        <f>Критерий2!AL17-Критерий1!AL17</f>
        <v>#DIV/0!</v>
      </c>
      <c r="AM17" t="e">
        <f>Критерий2!AM17-Критерий1!AM17</f>
        <v>#DIV/0!</v>
      </c>
    </row>
    <row r="18" spans="1:39" x14ac:dyDescent="0.25">
      <c r="A18">
        <f t="shared" si="0"/>
        <v>115</v>
      </c>
      <c r="B18" t="s">
        <v>35</v>
      </c>
      <c r="C18" t="e">
        <f>Критерий2!C18-Критерий1!C18</f>
        <v>#DIV/0!</v>
      </c>
      <c r="D18" t="e">
        <f>Критерий2!D18-Критерий1!D18</f>
        <v>#DIV/0!</v>
      </c>
      <c r="E18" t="e">
        <f>Критерий2!E18-Критерий1!E18</f>
        <v>#DIV/0!</v>
      </c>
      <c r="F18" t="e">
        <f>Критерий2!F18-Критерий1!F18</f>
        <v>#DIV/0!</v>
      </c>
      <c r="G18" t="e">
        <f>Критерий2!G18-Критерий1!G18</f>
        <v>#DIV/0!</v>
      </c>
      <c r="H18" t="e">
        <f>Критерий2!H18-Критерий1!H18</f>
        <v>#DIV/0!</v>
      </c>
      <c r="I18" t="e">
        <f>Критерий2!I18-Критерий1!I18</f>
        <v>#DIV/0!</v>
      </c>
      <c r="J18" t="e">
        <f>Критерий2!J18-Критерий1!J18</f>
        <v>#DIV/0!</v>
      </c>
      <c r="K18" t="e">
        <f>Критерий2!K18-Критерий1!K18</f>
        <v>#DIV/0!</v>
      </c>
      <c r="L18" t="e">
        <f>Критерий2!L18-Критерий1!L18</f>
        <v>#DIV/0!</v>
      </c>
      <c r="M18" t="e">
        <f>Критерий2!M18-Критерий1!M18</f>
        <v>#DIV/0!</v>
      </c>
      <c r="N18" t="e">
        <f>Критерий2!N18-Критерий1!N18</f>
        <v>#DIV/0!</v>
      </c>
      <c r="O18" t="e">
        <f>Критерий2!O18-Критерий1!O18</f>
        <v>#DIV/0!</v>
      </c>
      <c r="P18" t="e">
        <f>Критерий2!P18-Критерий1!P18</f>
        <v>#DIV/0!</v>
      </c>
      <c r="Q18" t="e">
        <f>Критерий2!Q18-Критерий1!Q18</f>
        <v>#DIV/0!</v>
      </c>
      <c r="R18" t="e">
        <f>Критерий2!R18-Критерий1!R18</f>
        <v>#DIV/0!</v>
      </c>
      <c r="S18" t="e">
        <f>Критерий2!S18-Критерий1!S18</f>
        <v>#DIV/0!</v>
      </c>
      <c r="T18" t="e">
        <f>Критерий2!T18-Критерий1!T18</f>
        <v>#DIV/0!</v>
      </c>
      <c r="U18" t="e">
        <f>Критерий2!U18-Критерий1!U18</f>
        <v>#DIV/0!</v>
      </c>
      <c r="V18" t="e">
        <f>Критерий2!V18-Критерий1!V18</f>
        <v>#DIV/0!</v>
      </c>
      <c r="W18" t="e">
        <f>Критерий2!W18-Критерий1!W18</f>
        <v>#DIV/0!</v>
      </c>
      <c r="X18" t="e">
        <f>Критерий2!X18-Критерий1!X18</f>
        <v>#DIV/0!</v>
      </c>
      <c r="Y18" t="e">
        <f>Критерий2!Y18-Критерий1!Y18</f>
        <v>#DIV/0!</v>
      </c>
      <c r="Z18">
        <f>Критерий2!Z18-Критерий1!Z18</f>
        <v>5.4372341155350945E-5</v>
      </c>
      <c r="AA18">
        <f>Критерий2!AA18-Критерий1!AA18</f>
        <v>6.0159259927861086E-5</v>
      </c>
      <c r="AB18">
        <f>Критерий2!AB18-Критерий1!AB18</f>
        <v>6.3312524366088141E-5</v>
      </c>
      <c r="AC18">
        <f>Критерий2!AC18-Критерий1!AC18</f>
        <v>6.5771384990198634E-5</v>
      </c>
      <c r="AD18">
        <f>Критерий2!AD18-Критерий1!AD18</f>
        <v>6.8249282250354426E-5</v>
      </c>
      <c r="AE18">
        <f>Критерий2!AE18-Критерий1!AE18</f>
        <v>7.0485695520927649E-5</v>
      </c>
      <c r="AF18">
        <f>Критерий2!AF18-Критерий1!AF18</f>
        <v>7.2702343881680953E-5</v>
      </c>
      <c r="AG18">
        <f>Критерий2!AG18-Критерий1!AG18</f>
        <v>7.4724102429368777E-5</v>
      </c>
      <c r="AH18">
        <f>Критерий2!AH18-Критерий1!AH18</f>
        <v>7.674113397349025E-5</v>
      </c>
      <c r="AI18">
        <f>Критерий2!AI18-Критерий1!AI18</f>
        <v>7.6706241235124928E-5</v>
      </c>
      <c r="AJ18">
        <f>Критерий2!AJ18-Критерий1!AJ18</f>
        <v>8.046632421554456E-5</v>
      </c>
      <c r="AK18">
        <f>Критерий2!AK18-Критерий1!AK18</f>
        <v>8.2576510014864546E-5</v>
      </c>
      <c r="AL18">
        <f>Критерий2!AL18-Критерий1!AL18</f>
        <v>8.416924452747665E-5</v>
      </c>
      <c r="AM18">
        <f>Критерий2!AM18-Критерий1!AM18</f>
        <v>8.5758744460928682E-5</v>
      </c>
    </row>
    <row r="19" spans="1:39" x14ac:dyDescent="0.25">
      <c r="A19">
        <f t="shared" si="0"/>
        <v>116</v>
      </c>
      <c r="B19" t="s">
        <v>35</v>
      </c>
      <c r="C19" t="e">
        <f>Критерий2!C19-Критерий1!C19</f>
        <v>#DIV/0!</v>
      </c>
      <c r="D19" t="e">
        <f>Критерий2!D19-Критерий1!D19</f>
        <v>#DIV/0!</v>
      </c>
      <c r="E19" t="e">
        <f>Критерий2!E19-Критерий1!E19</f>
        <v>#DIV/0!</v>
      </c>
      <c r="F19" t="e">
        <f>Критерий2!F19-Критерий1!F19</f>
        <v>#DIV/0!</v>
      </c>
      <c r="G19" t="e">
        <f>Критерий2!G19-Критерий1!G19</f>
        <v>#DIV/0!</v>
      </c>
      <c r="H19" t="e">
        <f>Критерий2!H19-Критерий1!H19</f>
        <v>#DIV/0!</v>
      </c>
      <c r="I19" t="e">
        <f>Критерий2!I19-Критерий1!I19</f>
        <v>#DIV/0!</v>
      </c>
      <c r="J19" t="e">
        <f>Критерий2!J19-Критерий1!J19</f>
        <v>#DIV/0!</v>
      </c>
      <c r="K19" t="e">
        <f>Критерий2!K19-Критерий1!K19</f>
        <v>#DIV/0!</v>
      </c>
      <c r="L19" t="e">
        <f>Критерий2!L19-Критерий1!L19</f>
        <v>#DIV/0!</v>
      </c>
      <c r="M19" t="e">
        <f>Критерий2!M19-Критерий1!M19</f>
        <v>#DIV/0!</v>
      </c>
      <c r="N19" t="e">
        <f>Критерий2!N19-Критерий1!N19</f>
        <v>#DIV/0!</v>
      </c>
      <c r="O19" t="e">
        <f>Критерий2!O19-Критерий1!O19</f>
        <v>#DIV/0!</v>
      </c>
      <c r="P19" t="e">
        <f>Критерий2!P19-Критерий1!P19</f>
        <v>#DIV/0!</v>
      </c>
      <c r="Q19" t="e">
        <f>Критерий2!Q19-Критерий1!Q19</f>
        <v>#DIV/0!</v>
      </c>
      <c r="R19" t="e">
        <f>Критерий2!R19-Критерий1!R19</f>
        <v>#DIV/0!</v>
      </c>
      <c r="S19" t="e">
        <f>Критерий2!S19-Критерий1!S19</f>
        <v>#DIV/0!</v>
      </c>
      <c r="T19" t="e">
        <f>Критерий2!T19-Критерий1!T19</f>
        <v>#DIV/0!</v>
      </c>
      <c r="U19" t="e">
        <f>Критерий2!U19-Критерий1!U19</f>
        <v>#DIV/0!</v>
      </c>
      <c r="V19" t="e">
        <f>Критерий2!V19-Критерий1!V19</f>
        <v>#DIV/0!</v>
      </c>
      <c r="W19" t="e">
        <f>Критерий2!W19-Критерий1!W19</f>
        <v>#DIV/0!</v>
      </c>
      <c r="X19" t="e">
        <f>Критерий2!X19-Критерий1!X19</f>
        <v>#DIV/0!</v>
      </c>
      <c r="Y19">
        <f>Критерий2!Y19-Критерий1!Y19</f>
        <v>1.2859373534856999E-4</v>
      </c>
      <c r="Z19">
        <f>Критерий2!Z19-Критерий1!Z19</f>
        <v>1.3457691655460735E-4</v>
      </c>
      <c r="AA19">
        <f>Критерий2!AA19-Критерий1!AA19</f>
        <v>1.3922209697969645E-4</v>
      </c>
      <c r="AB19">
        <f>Критерий2!AB19-Критерий1!AB19</f>
        <v>1.4276102729460227E-4</v>
      </c>
      <c r="AC19">
        <f>Критерий2!AC19-Критерий1!AC19</f>
        <v>1.4586073329936333E-4</v>
      </c>
      <c r="AD19">
        <f>Критерий2!AD19-Критерий1!AD19</f>
        <v>1.4809531179649227E-4</v>
      </c>
      <c r="AE19">
        <f>Критерий2!AE19-Критерий1!AE19</f>
        <v>1.5076422353432761E-4</v>
      </c>
      <c r="AF19">
        <f>Критерий2!AF19-Критерий1!AF19</f>
        <v>1.5257983055416702E-4</v>
      </c>
      <c r="AG19">
        <f>Критерий2!AG19-Критерий1!AG19</f>
        <v>1.5504650785014285E-4</v>
      </c>
      <c r="AH19">
        <f>Критерий2!AH19-Критерий1!AH19</f>
        <v>1.5721199404850061E-4</v>
      </c>
      <c r="AI19">
        <f>Критерий2!AI19-Критерий1!AI19</f>
        <v>1.5864325185732664E-4</v>
      </c>
      <c r="AJ19">
        <f>Критерий2!AJ19-Критерий1!AJ19</f>
        <v>1.6016914836491924E-4</v>
      </c>
      <c r="AK19">
        <f>Критерий2!AK19-Критерий1!AK19</f>
        <v>1.6127750441063959E-4</v>
      </c>
      <c r="AL19">
        <f>Критерий2!AL19-Критерий1!AL19</f>
        <v>1.6208637932113579E-4</v>
      </c>
      <c r="AM19">
        <f>Критерий2!AM19-Критерий1!AM19</f>
        <v>1.6422407953975426E-4</v>
      </c>
    </row>
    <row r="20" spans="1:39" x14ac:dyDescent="0.25">
      <c r="A20">
        <f t="shared" si="0"/>
        <v>117</v>
      </c>
      <c r="B20" t="s">
        <v>35</v>
      </c>
      <c r="C20" t="e">
        <f>Критерий2!C20-Критерий1!C20</f>
        <v>#DIV/0!</v>
      </c>
      <c r="D20" t="e">
        <f>Критерий2!D20-Критерий1!D20</f>
        <v>#DIV/0!</v>
      </c>
      <c r="E20" t="e">
        <f>Критерий2!E20-Критерий1!E20</f>
        <v>#DIV/0!</v>
      </c>
      <c r="F20" t="e">
        <f>Критерий2!F20-Критерий1!F20</f>
        <v>#DIV/0!</v>
      </c>
      <c r="G20" t="e">
        <f>Критерий2!G20-Критерий1!G20</f>
        <v>#DIV/0!</v>
      </c>
      <c r="H20" t="e">
        <f>Критерий2!H20-Критерий1!H20</f>
        <v>#DIV/0!</v>
      </c>
      <c r="I20" t="e">
        <f>Критерий2!I20-Критерий1!I20</f>
        <v>#DIV/0!</v>
      </c>
      <c r="J20" t="e">
        <f>Критерий2!J20-Критерий1!J20</f>
        <v>#DIV/0!</v>
      </c>
      <c r="K20" t="e">
        <f>Критерий2!K20-Критерий1!K20</f>
        <v>#DIV/0!</v>
      </c>
      <c r="L20" t="e">
        <f>Критерий2!L20-Критерий1!L20</f>
        <v>#DIV/0!</v>
      </c>
      <c r="M20" t="e">
        <f>Критерий2!M20-Критерий1!M20</f>
        <v>#DIV/0!</v>
      </c>
      <c r="N20" t="e">
        <f>Критерий2!N20-Критерий1!N20</f>
        <v>#DIV/0!</v>
      </c>
      <c r="O20" t="e">
        <f>Критерий2!O20-Критерий1!O20</f>
        <v>#DIV/0!</v>
      </c>
      <c r="P20" t="e">
        <f>Критерий2!P20-Критерий1!P20</f>
        <v>#DIV/0!</v>
      </c>
      <c r="Q20" t="e">
        <f>Критерий2!Q20-Критерий1!Q20</f>
        <v>#DIV/0!</v>
      </c>
      <c r="R20" t="e">
        <f>Критерий2!R20-Критерий1!R20</f>
        <v>#DIV/0!</v>
      </c>
      <c r="S20" t="e">
        <f>Критерий2!S20-Критерий1!S20</f>
        <v>#DIV/0!</v>
      </c>
      <c r="T20" t="e">
        <f>Критерий2!T20-Критерий1!T20</f>
        <v>#DIV/0!</v>
      </c>
      <c r="U20" t="e">
        <f>Критерий2!U20-Критерий1!U20</f>
        <v>#DIV/0!</v>
      </c>
      <c r="V20" t="e">
        <f>Критерий2!V20-Критерий1!V20</f>
        <v>#DIV/0!</v>
      </c>
      <c r="W20">
        <f>Критерий2!W20-Критерий1!W20</f>
        <v>1.0280656329175741E-4</v>
      </c>
      <c r="X20">
        <f>Критерий2!X20-Критерий1!X20</f>
        <v>1.2106652725107914E-4</v>
      </c>
      <c r="Y20">
        <f>Критерий2!Y20-Критерий1!Y20</f>
        <v>1.275232619769584E-4</v>
      </c>
      <c r="Z20">
        <f>Критерий2!Z20-Критерий1!Z20</f>
        <v>1.3138154675773617E-4</v>
      </c>
      <c r="AA20">
        <f>Критерий2!AA20-Критерий1!AA20</f>
        <v>1.3545133783110508E-4</v>
      </c>
      <c r="AB20">
        <f>Критерий2!AB20-Критерий1!AB20</f>
        <v>1.390893402525295E-4</v>
      </c>
      <c r="AC20">
        <f>Критерий2!AC20-Критерий1!AC20</f>
        <v>1.4277147152541581E-4</v>
      </c>
      <c r="AD20">
        <f>Критерий2!AD20-Критерий1!AD20</f>
        <v>1.4557290984407167E-4</v>
      </c>
      <c r="AE20">
        <f>Критерий2!AE20-Критерий1!AE20</f>
        <v>1.485982094326932E-4</v>
      </c>
      <c r="AF20">
        <f>Критерий2!AF20-Критерий1!AF20</f>
        <v>1.5056394688683916E-4</v>
      </c>
      <c r="AG20">
        <f>Критерий2!AG20-Критерий1!AG20</f>
        <v>1.5314325474935497E-4</v>
      </c>
      <c r="AH20">
        <f>Критерий2!AH20-Критерий1!AH20</f>
        <v>1.5554119272831457E-4</v>
      </c>
      <c r="AI20">
        <f>Критерий2!AI20-Критерий1!AI20</f>
        <v>1.5719926903801085E-4</v>
      </c>
      <c r="AJ20">
        <f>Критерий2!AJ20-Критерий1!AJ20</f>
        <v>1.5864360968254054E-4</v>
      </c>
      <c r="AK20">
        <f>Критерий2!AK20-Критерий1!AK20</f>
        <v>1.5990341473426373E-4</v>
      </c>
      <c r="AL20">
        <f>Критерий2!AL20-Критерий1!AL20</f>
        <v>1.610740990444226E-4</v>
      </c>
      <c r="AM20">
        <f>Критерий2!AM20-Критерий1!AM20</f>
        <v>1.633834108022425E-4</v>
      </c>
    </row>
    <row r="21" spans="1:39" x14ac:dyDescent="0.25">
      <c r="A21">
        <f t="shared" si="0"/>
        <v>118</v>
      </c>
      <c r="B21" t="s">
        <v>35</v>
      </c>
      <c r="C21" t="e">
        <f>Критерий2!C21-Критерий1!C21</f>
        <v>#DIV/0!</v>
      </c>
      <c r="D21" t="e">
        <f>Критерий2!D21-Критерий1!D21</f>
        <v>#DIV/0!</v>
      </c>
      <c r="E21" t="e">
        <f>Критерий2!E21-Критерий1!E21</f>
        <v>#DIV/0!</v>
      </c>
      <c r="F21" t="e">
        <f>Критерий2!F21-Критерий1!F21</f>
        <v>#DIV/0!</v>
      </c>
      <c r="G21" t="e">
        <f>Критерий2!G21-Критерий1!G21</f>
        <v>#DIV/0!</v>
      </c>
      <c r="H21" t="e">
        <f>Критерий2!H21-Критерий1!H21</f>
        <v>#DIV/0!</v>
      </c>
      <c r="I21" t="e">
        <f>Критерий2!I21-Критерий1!I21</f>
        <v>#DIV/0!</v>
      </c>
      <c r="J21" t="e">
        <f>Критерий2!J21-Критерий1!J21</f>
        <v>#DIV/0!</v>
      </c>
      <c r="K21" t="e">
        <f>Критерий2!K21-Критерий1!K21</f>
        <v>#DIV/0!</v>
      </c>
      <c r="L21" t="e">
        <f>Критерий2!L21-Критерий1!L21</f>
        <v>#DIV/0!</v>
      </c>
      <c r="M21" t="e">
        <f>Критерий2!M21-Критерий1!M21</f>
        <v>#DIV/0!</v>
      </c>
      <c r="N21" t="e">
        <f>Критерий2!N21-Критерий1!N21</f>
        <v>#DIV/0!</v>
      </c>
      <c r="O21" t="e">
        <f>Критерий2!O21-Критерий1!O21</f>
        <v>#DIV/0!</v>
      </c>
      <c r="P21" t="e">
        <f>Критерий2!P21-Критерий1!P21</f>
        <v>#DIV/0!</v>
      </c>
      <c r="Q21" t="e">
        <f>Критерий2!Q21-Критерий1!Q21</f>
        <v>#DIV/0!</v>
      </c>
      <c r="R21" t="e">
        <f>Критерий2!R21-Критерий1!R21</f>
        <v>#DIV/0!</v>
      </c>
      <c r="S21" t="e">
        <f>Критерий2!S21-Критерий1!S21</f>
        <v>#DIV/0!</v>
      </c>
      <c r="T21" t="e">
        <f>Критерий2!T21-Критерий1!T21</f>
        <v>#DIV/0!</v>
      </c>
      <c r="U21" t="e">
        <f>Критерий2!U21-Критерий1!U21</f>
        <v>#DIV/0!</v>
      </c>
      <c r="V21">
        <f>Критерий2!V21-Критерий1!V21</f>
        <v>9.1389713561929042E-5</v>
      </c>
      <c r="W21">
        <f>Критерий2!W21-Критерий1!W21</f>
        <v>1.0895993068815724E-4</v>
      </c>
      <c r="X21">
        <f>Критерий2!X21-Критерий1!X21</f>
        <v>1.2488066280802457E-4</v>
      </c>
      <c r="Y21">
        <f>Критерий2!Y21-Критерий1!Y21</f>
        <v>1.27211204014821E-4</v>
      </c>
      <c r="Z21">
        <f>Критерий2!Z21-Критерий1!Z21</f>
        <v>1.297245612765785E-4</v>
      </c>
      <c r="AA21">
        <f>Критерий2!AA21-Критерий1!AA21</f>
        <v>1.330165702754238E-4</v>
      </c>
      <c r="AB21">
        <f>Критерий2!AB21-Критерий1!AB21</f>
        <v>1.3567197854102986E-4</v>
      </c>
      <c r="AC21">
        <f>Критерий2!AC21-Критерий1!AC21</f>
        <v>1.3839152398209542E-4</v>
      </c>
      <c r="AD21">
        <f>Критерий2!AD21-Критерий1!AD21</f>
        <v>1.4089826652652349E-4</v>
      </c>
      <c r="AE21">
        <f>Критерий2!AE21-Критерий1!AE21</f>
        <v>1.4343610147238284E-4</v>
      </c>
      <c r="AF21">
        <f>Критерий2!AF21-Критерий1!AF21</f>
        <v>1.4566373362745466E-4</v>
      </c>
      <c r="AG21">
        <f>Критерий2!AG21-Критерий1!AG21</f>
        <v>1.4843297166799996E-4</v>
      </c>
      <c r="AH21">
        <f>Критерий2!AH21-Критерий1!AH21</f>
        <v>1.5061887895739812E-4</v>
      </c>
      <c r="AI21">
        <f>Критерий2!AI21-Критерий1!AI21</f>
        <v>1.5196232155234579E-4</v>
      </c>
      <c r="AJ21">
        <f>Критерий2!AJ21-Критерий1!AJ21</f>
        <v>1.538855992757604E-4</v>
      </c>
      <c r="AK21">
        <f>Критерий2!AK21-Критерий1!AK21</f>
        <v>1.5500918488664528E-4</v>
      </c>
      <c r="AL21">
        <f>Критерий2!AL21-Критерий1!AL21</f>
        <v>1.5594266914253918E-4</v>
      </c>
      <c r="AM21">
        <f>Критерий2!AM21-Критерий1!AM21</f>
        <v>1.5865494108469047E-4</v>
      </c>
    </row>
    <row r="22" spans="1:39" x14ac:dyDescent="0.25">
      <c r="A22">
        <f t="shared" si="0"/>
        <v>119</v>
      </c>
      <c r="B22" t="s">
        <v>35</v>
      </c>
      <c r="C22" t="e">
        <f>Критерий2!C22-Критерий1!C22</f>
        <v>#DIV/0!</v>
      </c>
      <c r="D22" t="e">
        <f>Критерий2!D22-Критерий1!D22</f>
        <v>#DIV/0!</v>
      </c>
      <c r="E22" t="e">
        <f>Критерий2!E22-Критерий1!E22</f>
        <v>#DIV/0!</v>
      </c>
      <c r="F22" t="e">
        <f>Критерий2!F22-Критерий1!F22</f>
        <v>#DIV/0!</v>
      </c>
      <c r="G22" t="e">
        <f>Критерий2!G22-Критерий1!G22</f>
        <v>#DIV/0!</v>
      </c>
      <c r="H22" t="e">
        <f>Критерий2!H22-Критерий1!H22</f>
        <v>#DIV/0!</v>
      </c>
      <c r="I22" t="e">
        <f>Критерий2!I22-Критерий1!I22</f>
        <v>#DIV/0!</v>
      </c>
      <c r="J22" t="e">
        <f>Критерий2!J22-Критерий1!J22</f>
        <v>#DIV/0!</v>
      </c>
      <c r="K22" t="e">
        <f>Критерий2!K22-Критерий1!K22</f>
        <v>#DIV/0!</v>
      </c>
      <c r="L22" t="e">
        <f>Критерий2!L22-Критерий1!L22</f>
        <v>#DIV/0!</v>
      </c>
      <c r="M22" t="e">
        <f>Критерий2!M22-Критерий1!M22</f>
        <v>#DIV/0!</v>
      </c>
      <c r="N22" t="e">
        <f>Критерий2!N22-Критерий1!N22</f>
        <v>#DIV/0!</v>
      </c>
      <c r="O22" t="e">
        <f>Критерий2!O22-Критерий1!O22</f>
        <v>#DIV/0!</v>
      </c>
      <c r="P22" t="e">
        <f>Критерий2!P22-Критерий1!P22</f>
        <v>#DIV/0!</v>
      </c>
      <c r="Q22" t="e">
        <f>Критерий2!Q22-Критерий1!Q22</f>
        <v>#DIV/0!</v>
      </c>
      <c r="R22" t="e">
        <f>Критерий2!R22-Критерий1!R22</f>
        <v>#DIV/0!</v>
      </c>
      <c r="S22" t="e">
        <f>Критерий2!S22-Критерий1!S22</f>
        <v>#DIV/0!</v>
      </c>
      <c r="T22">
        <f>Критерий2!T22-Критерий1!T22</f>
        <v>3.6159142987601811E-5</v>
      </c>
      <c r="U22">
        <f>Критерий2!U22-Критерий1!U22</f>
        <v>4.0209754898934413E-5</v>
      </c>
      <c r="V22">
        <f>Критерий2!V22-Критерий1!V22</f>
        <v>4.3153041721977203E-5</v>
      </c>
      <c r="W22">
        <f>Критерий2!W22-Критерий1!W22</f>
        <v>4.6712428270812012E-5</v>
      </c>
      <c r="X22">
        <f>Критерий2!X22-Критерий1!X22</f>
        <v>5.0456169603085854E-5</v>
      </c>
      <c r="Y22">
        <f>Критерий2!Y22-Критерий1!Y22</f>
        <v>5.3916979329327042E-5</v>
      </c>
      <c r="Z22">
        <f>Критерий2!Z22-Критерий1!Z22</f>
        <v>5.7334408262610381E-5</v>
      </c>
      <c r="AA22">
        <f>Критерий2!AA22-Критерий1!AA22</f>
        <v>6.0617370437721085E-5</v>
      </c>
      <c r="AB22">
        <f>Критерий2!AB22-Критерий1!AB22</f>
        <v>6.392826607592994E-5</v>
      </c>
      <c r="AC22">
        <f>Критерий2!AC22-Критерий1!AC22</f>
        <v>6.714416438291515E-5</v>
      </c>
      <c r="AD22">
        <f>Критерий2!AD22-Критерий1!AD22</f>
        <v>7.0291229954611012E-5</v>
      </c>
      <c r="AE22">
        <f>Критерий2!AE22-Критерий1!AE22</f>
        <v>7.294399640644933E-5</v>
      </c>
      <c r="AF22">
        <f>Критерий2!AF22-Критерий1!AF22</f>
        <v>7.4603526871719339E-5</v>
      </c>
      <c r="AG22">
        <f>Критерий2!AG22-Критерий1!AG22</f>
        <v>7.5032050749546109E-5</v>
      </c>
      <c r="AH22">
        <f>Критерий2!AH22-Критерий1!AH22</f>
        <v>7.2330125182262783E-5</v>
      </c>
      <c r="AI22">
        <f>Критерий2!AI22-Критерий1!AI22</f>
        <v>5.8505378667805807E-5</v>
      </c>
      <c r="AJ22">
        <f>Критерий2!AJ22-Критерий1!AJ22</f>
        <v>5.1183281217781484E-5</v>
      </c>
      <c r="AK22">
        <f>Критерий2!AK22-Критерий1!AK22</f>
        <v>5.0453816596074397E-5</v>
      </c>
      <c r="AL22">
        <f>Критерий2!AL22-Критерий1!AL22</f>
        <v>4.8828304288650592E-5</v>
      </c>
      <c r="AM22">
        <f>Критерий2!AM22-Критерий1!AM22</f>
        <v>4.7244655732026075E-5</v>
      </c>
    </row>
    <row r="23" spans="1:39" x14ac:dyDescent="0.25">
      <c r="A23">
        <f t="shared" si="0"/>
        <v>120</v>
      </c>
      <c r="B23" t="s">
        <v>35</v>
      </c>
      <c r="C23" t="e">
        <f>Критерий2!C23-Критерий1!C23</f>
        <v>#DIV/0!</v>
      </c>
      <c r="D23" t="e">
        <f>Критерий2!D23-Критерий1!D23</f>
        <v>#DIV/0!</v>
      </c>
      <c r="E23" t="e">
        <f>Критерий2!E23-Критерий1!E23</f>
        <v>#DIV/0!</v>
      </c>
      <c r="F23" t="e">
        <f>Критерий2!F23-Критерий1!F23</f>
        <v>#DIV/0!</v>
      </c>
      <c r="G23" t="e">
        <f>Критерий2!G23-Критерий1!G23</f>
        <v>#DIV/0!</v>
      </c>
      <c r="H23" t="e">
        <f>Критерий2!H23-Критерий1!H23</f>
        <v>#DIV/0!</v>
      </c>
      <c r="I23" t="e">
        <f>Критерий2!I23-Критерий1!I23</f>
        <v>#DIV/0!</v>
      </c>
      <c r="J23" t="e">
        <f>Критерий2!J23-Критерий1!J23</f>
        <v>#DIV/0!</v>
      </c>
      <c r="K23" t="e">
        <f>Критерий2!K23-Критерий1!K23</f>
        <v>#DIV/0!</v>
      </c>
      <c r="L23" t="e">
        <f>Критерий2!L23-Критерий1!L23</f>
        <v>#DIV/0!</v>
      </c>
      <c r="M23" t="e">
        <f>Критерий2!M23-Критерий1!M23</f>
        <v>#DIV/0!</v>
      </c>
      <c r="N23" t="e">
        <f>Критерий2!N23-Критерий1!N23</f>
        <v>#DIV/0!</v>
      </c>
      <c r="O23" t="e">
        <f>Критерий2!O23-Критерий1!O23</f>
        <v>#DIV/0!</v>
      </c>
      <c r="P23" t="e">
        <f>Критерий2!P23-Критерий1!P23</f>
        <v>#DIV/0!</v>
      </c>
      <c r="Q23" t="e">
        <f>Критерий2!Q23-Критерий1!Q23</f>
        <v>#DIV/0!</v>
      </c>
      <c r="R23" t="e">
        <f>Критерий2!R23-Критерий1!R23</f>
        <v>#DIV/0!</v>
      </c>
      <c r="S23" t="e">
        <f>Критерий2!S23-Критерий1!S23</f>
        <v>#DIV/0!</v>
      </c>
      <c r="T23" t="e">
        <f>Критерий2!T23-Критерий1!T23</f>
        <v>#DIV/0!</v>
      </c>
      <c r="U23" t="e">
        <f>Критерий2!U23-Критерий1!U23</f>
        <v>#DIV/0!</v>
      </c>
      <c r="V23" t="e">
        <f>Критерий2!V23-Критерий1!V23</f>
        <v>#DIV/0!</v>
      </c>
      <c r="W23" t="e">
        <f>Критерий2!W23-Критерий1!W23</f>
        <v>#DIV/0!</v>
      </c>
      <c r="X23" t="e">
        <f>Критерий2!X23-Критерий1!X23</f>
        <v>#DIV/0!</v>
      </c>
      <c r="Y23" t="e">
        <f>Критерий2!Y23-Критерий1!Y23</f>
        <v>#DIV/0!</v>
      </c>
      <c r="Z23" t="e">
        <f>Критерий2!Z23-Критерий1!Z23</f>
        <v>#DIV/0!</v>
      </c>
      <c r="AA23" t="e">
        <f>Критерий2!AA23-Критерий1!AA23</f>
        <v>#DIV/0!</v>
      </c>
      <c r="AB23" t="e">
        <f>Критерий2!AB23-Критерий1!AB23</f>
        <v>#DIV/0!</v>
      </c>
      <c r="AC23" t="e">
        <f>Критерий2!AC23-Критерий1!AC23</f>
        <v>#DIV/0!</v>
      </c>
      <c r="AD23" t="e">
        <f>Критерий2!AD23-Критерий1!AD23</f>
        <v>#DIV/0!</v>
      </c>
      <c r="AE23" t="e">
        <f>Критерий2!AE23-Критерий1!AE23</f>
        <v>#DIV/0!</v>
      </c>
      <c r="AF23" t="e">
        <f>Критерий2!AF23-Критерий1!AF23</f>
        <v>#DIV/0!</v>
      </c>
      <c r="AG23" t="e">
        <f>Критерий2!AG23-Критерий1!AG23</f>
        <v>#DIV/0!</v>
      </c>
      <c r="AH23" t="e">
        <f>Критерий2!AH23-Критерий1!AH23</f>
        <v>#DIV/0!</v>
      </c>
      <c r="AI23" t="e">
        <f>Критерий2!AI23-Критерий1!AI23</f>
        <v>#DIV/0!</v>
      </c>
      <c r="AJ23" t="e">
        <f>Критерий2!AJ23-Критерий1!AJ23</f>
        <v>#DIV/0!</v>
      </c>
      <c r="AK23" t="e">
        <f>Критерий2!AK23-Критерий1!AK23</f>
        <v>#DIV/0!</v>
      </c>
      <c r="AL23" t="e">
        <f>Критерий2!AL23-Критерий1!AL23</f>
        <v>#DIV/0!</v>
      </c>
      <c r="AM23" t="e">
        <f>Критерий2!AM23-Критерий1!AM23</f>
        <v>#DIV/0!</v>
      </c>
    </row>
    <row r="24" spans="1:39" x14ac:dyDescent="0.25">
      <c r="A24">
        <f t="shared" si="0"/>
        <v>121</v>
      </c>
      <c r="B24" t="s">
        <v>35</v>
      </c>
      <c r="C24" t="e">
        <f>Критерий2!C24-Критерий1!C24</f>
        <v>#DIV/0!</v>
      </c>
      <c r="D24" t="e">
        <f>Критерий2!D24-Критерий1!D24</f>
        <v>#DIV/0!</v>
      </c>
      <c r="E24" t="e">
        <f>Критерий2!E24-Критерий1!E24</f>
        <v>#DIV/0!</v>
      </c>
      <c r="F24" t="e">
        <f>Критерий2!F24-Критерий1!F24</f>
        <v>#DIV/0!</v>
      </c>
      <c r="G24" t="e">
        <f>Критерий2!G24-Критерий1!G24</f>
        <v>#DIV/0!</v>
      </c>
      <c r="H24" t="e">
        <f>Критерий2!H24-Критерий1!H24</f>
        <v>#DIV/0!</v>
      </c>
      <c r="I24" t="e">
        <f>Критерий2!I24-Критерий1!I24</f>
        <v>#DIV/0!</v>
      </c>
      <c r="J24" t="e">
        <f>Критерий2!J24-Критерий1!J24</f>
        <v>#DIV/0!</v>
      </c>
      <c r="K24" t="e">
        <f>Критерий2!K24-Критерий1!K24</f>
        <v>#DIV/0!</v>
      </c>
      <c r="L24" t="e">
        <f>Критерий2!L24-Критерий1!L24</f>
        <v>#DIV/0!</v>
      </c>
      <c r="M24" t="e">
        <f>Критерий2!M24-Критерий1!M24</f>
        <v>#DIV/0!</v>
      </c>
      <c r="N24" t="e">
        <f>Критерий2!N24-Критерий1!N24</f>
        <v>#DIV/0!</v>
      </c>
      <c r="O24" t="e">
        <f>Критерий2!O24-Критерий1!O24</f>
        <v>#DIV/0!</v>
      </c>
      <c r="P24" t="e">
        <f>Критерий2!P24-Критерий1!P24</f>
        <v>#DIV/0!</v>
      </c>
      <c r="Q24" t="e">
        <f>Критерий2!Q24-Критерий1!Q24</f>
        <v>#DIV/0!</v>
      </c>
      <c r="R24" t="e">
        <f>Критерий2!R24-Критерий1!R24</f>
        <v>#DIV/0!</v>
      </c>
      <c r="S24" t="e">
        <f>Критерий2!S24-Критерий1!S24</f>
        <v>#DIV/0!</v>
      </c>
      <c r="T24" t="e">
        <f>Критерий2!T24-Критерий1!T24</f>
        <v>#DIV/0!</v>
      </c>
      <c r="U24" t="e">
        <f>Критерий2!U24-Критерий1!U24</f>
        <v>#DIV/0!</v>
      </c>
      <c r="V24" t="e">
        <f>Критерий2!V24-Критерий1!V24</f>
        <v>#DIV/0!</v>
      </c>
      <c r="W24" t="e">
        <f>Критерий2!W24-Критерий1!W24</f>
        <v>#DIV/0!</v>
      </c>
      <c r="X24" t="e">
        <f>Критерий2!X24-Критерий1!X24</f>
        <v>#DIV/0!</v>
      </c>
      <c r="Y24" t="e">
        <f>Критерий2!Y24-Критерий1!Y24</f>
        <v>#DIV/0!</v>
      </c>
      <c r="Z24" t="e">
        <f>Критерий2!Z24-Критерий1!Z24</f>
        <v>#DIV/0!</v>
      </c>
      <c r="AA24" t="e">
        <f>Критерий2!AA24-Критерий1!AA24</f>
        <v>#DIV/0!</v>
      </c>
      <c r="AB24" t="e">
        <f>Критерий2!AB24-Критерий1!AB24</f>
        <v>#DIV/0!</v>
      </c>
      <c r="AC24" t="e">
        <f>Критерий2!AC24-Критерий1!AC24</f>
        <v>#DIV/0!</v>
      </c>
      <c r="AD24" t="e">
        <f>Критерий2!AD24-Критерий1!AD24</f>
        <v>#DIV/0!</v>
      </c>
      <c r="AE24" t="e">
        <f>Критерий2!AE24-Критерий1!AE24</f>
        <v>#DIV/0!</v>
      </c>
      <c r="AF24" t="e">
        <f>Критерий2!AF24-Критерий1!AF24</f>
        <v>#DIV/0!</v>
      </c>
      <c r="AG24" t="e">
        <f>Критерий2!AG24-Критерий1!AG24</f>
        <v>#DIV/0!</v>
      </c>
      <c r="AH24" t="e">
        <f>Критерий2!AH24-Критерий1!AH24</f>
        <v>#DIV/0!</v>
      </c>
      <c r="AI24" t="e">
        <f>Критерий2!AI24-Критерий1!AI24</f>
        <v>#DIV/0!</v>
      </c>
      <c r="AJ24" t="e">
        <f>Критерий2!AJ24-Критерий1!AJ24</f>
        <v>#DIV/0!</v>
      </c>
      <c r="AK24" t="e">
        <f>Критерий2!AK24-Критерий1!AK24</f>
        <v>#DIV/0!</v>
      </c>
      <c r="AL24" t="e">
        <f>Критерий2!AL24-Критерий1!AL24</f>
        <v>#DIV/0!</v>
      </c>
      <c r="AM24" t="e">
        <f>Критерий2!AM24-Критерий1!AM24</f>
        <v>#DIV/0!</v>
      </c>
    </row>
    <row r="25" spans="1:39" x14ac:dyDescent="0.25">
      <c r="A25">
        <f t="shared" si="0"/>
        <v>122</v>
      </c>
      <c r="B25" t="s">
        <v>35</v>
      </c>
      <c r="C25" t="e">
        <f>Критерий2!C25-Критерий1!C25</f>
        <v>#DIV/0!</v>
      </c>
      <c r="D25" t="e">
        <f>Критерий2!D25-Критерий1!D25</f>
        <v>#DIV/0!</v>
      </c>
      <c r="E25" t="e">
        <f>Критерий2!E25-Критерий1!E25</f>
        <v>#DIV/0!</v>
      </c>
      <c r="F25" t="e">
        <f>Критерий2!F25-Критерий1!F25</f>
        <v>#DIV/0!</v>
      </c>
      <c r="G25" t="e">
        <f>Критерий2!G25-Критерий1!G25</f>
        <v>#DIV/0!</v>
      </c>
      <c r="H25" t="e">
        <f>Критерий2!H25-Критерий1!H25</f>
        <v>#DIV/0!</v>
      </c>
      <c r="I25" t="e">
        <f>Критерий2!I25-Критерий1!I25</f>
        <v>#DIV/0!</v>
      </c>
      <c r="J25" t="e">
        <f>Критерий2!J25-Критерий1!J25</f>
        <v>#DIV/0!</v>
      </c>
      <c r="K25" t="e">
        <f>Критерий2!K25-Критерий1!K25</f>
        <v>#DIV/0!</v>
      </c>
      <c r="L25" t="e">
        <f>Критерий2!L25-Критерий1!L25</f>
        <v>#DIV/0!</v>
      </c>
      <c r="M25" t="e">
        <f>Критерий2!M25-Критерий1!M25</f>
        <v>#DIV/0!</v>
      </c>
      <c r="N25" t="e">
        <f>Критерий2!N25-Критерий1!N25</f>
        <v>#DIV/0!</v>
      </c>
      <c r="O25" t="e">
        <f>Критерий2!O25-Критерий1!O25</f>
        <v>#DIV/0!</v>
      </c>
      <c r="P25" t="e">
        <f>Критерий2!P25-Критерий1!P25</f>
        <v>#DIV/0!</v>
      </c>
      <c r="Q25" t="e">
        <f>Критерий2!Q25-Критерий1!Q25</f>
        <v>#DIV/0!</v>
      </c>
      <c r="R25" t="e">
        <f>Критерий2!R25-Критерий1!R25</f>
        <v>#DIV/0!</v>
      </c>
      <c r="S25" t="e">
        <f>Критерий2!S25-Критерий1!S25</f>
        <v>#DIV/0!</v>
      </c>
      <c r="T25" t="e">
        <f>Критерий2!T25-Критерий1!T25</f>
        <v>#DIV/0!</v>
      </c>
      <c r="U25" t="e">
        <f>Критерий2!U25-Критерий1!U25</f>
        <v>#DIV/0!</v>
      </c>
      <c r="V25" t="e">
        <f>Критерий2!V25-Критерий1!V25</f>
        <v>#DIV/0!</v>
      </c>
      <c r="W25" t="e">
        <f>Критерий2!W25-Критерий1!W25</f>
        <v>#DIV/0!</v>
      </c>
      <c r="X25" t="e">
        <f>Критерий2!X25-Критерий1!X25</f>
        <v>#DIV/0!</v>
      </c>
      <c r="Y25" t="e">
        <f>Критерий2!Y25-Критерий1!Y25</f>
        <v>#DIV/0!</v>
      </c>
      <c r="Z25" t="e">
        <f>Критерий2!Z25-Критерий1!Z25</f>
        <v>#DIV/0!</v>
      </c>
      <c r="AA25" t="e">
        <f>Критерий2!AA25-Критерий1!AA25</f>
        <v>#DIV/0!</v>
      </c>
      <c r="AB25" t="e">
        <f>Критерий2!AB25-Критерий1!AB25</f>
        <v>#DIV/0!</v>
      </c>
      <c r="AC25" t="e">
        <f>Критерий2!AC25-Критерий1!AC25</f>
        <v>#DIV/0!</v>
      </c>
      <c r="AD25" t="e">
        <f>Критерий2!AD25-Критерий1!AD25</f>
        <v>#DIV/0!</v>
      </c>
      <c r="AE25" t="e">
        <f>Критерий2!AE25-Критерий1!AE25</f>
        <v>#DIV/0!</v>
      </c>
      <c r="AF25" t="e">
        <f>Критерий2!AF25-Критерий1!AF25</f>
        <v>#DIV/0!</v>
      </c>
      <c r="AG25" t="e">
        <f>Критерий2!AG25-Критерий1!AG25</f>
        <v>#DIV/0!</v>
      </c>
      <c r="AH25" t="e">
        <f>Критерий2!AH25-Критерий1!AH25</f>
        <v>#DIV/0!</v>
      </c>
      <c r="AI25" t="e">
        <f>Критерий2!AI25-Критерий1!AI25</f>
        <v>#DIV/0!</v>
      </c>
      <c r="AJ25" t="e">
        <f>Критерий2!AJ25-Критерий1!AJ25</f>
        <v>#DIV/0!</v>
      </c>
      <c r="AK25" t="e">
        <f>Критерий2!AK25-Критерий1!AK25</f>
        <v>#DIV/0!</v>
      </c>
      <c r="AL25" t="e">
        <f>Критерий2!AL25-Критерий1!AL25</f>
        <v>#DIV/0!</v>
      </c>
      <c r="AM25" t="e">
        <f>Критерий2!AM25-Критерий1!AM25</f>
        <v>#DIV/0!</v>
      </c>
    </row>
    <row r="26" spans="1:39" x14ac:dyDescent="0.25">
      <c r="A26">
        <f t="shared" si="0"/>
        <v>123</v>
      </c>
      <c r="B26" t="s">
        <v>35</v>
      </c>
      <c r="C26" t="e">
        <f>Критерий2!C26-Критерий1!C26</f>
        <v>#DIV/0!</v>
      </c>
      <c r="D26" t="e">
        <f>Критерий2!D26-Критерий1!D26</f>
        <v>#DIV/0!</v>
      </c>
      <c r="E26" t="e">
        <f>Критерий2!E26-Критерий1!E26</f>
        <v>#DIV/0!</v>
      </c>
      <c r="F26" t="e">
        <f>Критерий2!F26-Критерий1!F26</f>
        <v>#DIV/0!</v>
      </c>
      <c r="G26" t="e">
        <f>Критерий2!G26-Критерий1!G26</f>
        <v>#DIV/0!</v>
      </c>
      <c r="H26" t="e">
        <f>Критерий2!H26-Критерий1!H26</f>
        <v>#DIV/0!</v>
      </c>
      <c r="I26" t="e">
        <f>Критерий2!I26-Критерий1!I26</f>
        <v>#DIV/0!</v>
      </c>
      <c r="J26" t="e">
        <f>Критерий2!J26-Критерий1!J26</f>
        <v>#DIV/0!</v>
      </c>
      <c r="K26" t="e">
        <f>Критерий2!K26-Критерий1!K26</f>
        <v>#DIV/0!</v>
      </c>
      <c r="L26" t="e">
        <f>Критерий2!L26-Критерий1!L26</f>
        <v>#DIV/0!</v>
      </c>
      <c r="M26" t="e">
        <f>Критерий2!M26-Критерий1!M26</f>
        <v>#DIV/0!</v>
      </c>
      <c r="N26" t="e">
        <f>Критерий2!N26-Критерий1!N26</f>
        <v>#DIV/0!</v>
      </c>
      <c r="O26" t="e">
        <f>Критерий2!O26-Критерий1!O26</f>
        <v>#DIV/0!</v>
      </c>
      <c r="P26" t="e">
        <f>Критерий2!P26-Критерий1!P26</f>
        <v>#DIV/0!</v>
      </c>
      <c r="Q26" t="e">
        <f>Критерий2!Q26-Критерий1!Q26</f>
        <v>#DIV/0!</v>
      </c>
      <c r="R26" t="e">
        <f>Критерий2!R26-Критерий1!R26</f>
        <v>#DIV/0!</v>
      </c>
      <c r="S26" t="e">
        <f>Критерий2!S26-Критерий1!S26</f>
        <v>#DIV/0!</v>
      </c>
      <c r="T26" t="e">
        <f>Критерий2!T26-Критерий1!T26</f>
        <v>#DIV/0!</v>
      </c>
      <c r="U26" t="e">
        <f>Критерий2!U26-Критерий1!U26</f>
        <v>#DIV/0!</v>
      </c>
      <c r="V26" t="e">
        <f>Критерий2!V26-Критерий1!V26</f>
        <v>#DIV/0!</v>
      </c>
      <c r="W26" t="e">
        <f>Критерий2!W26-Критерий1!W26</f>
        <v>#DIV/0!</v>
      </c>
      <c r="X26" t="e">
        <f>Критерий2!X26-Критерий1!X26</f>
        <v>#DIV/0!</v>
      </c>
      <c r="Y26" t="e">
        <f>Критерий2!Y26-Критерий1!Y26</f>
        <v>#DIV/0!</v>
      </c>
      <c r="Z26" t="e">
        <f>Критерий2!Z26-Критерий1!Z26</f>
        <v>#DIV/0!</v>
      </c>
      <c r="AA26" t="e">
        <f>Критерий2!AA26-Критерий1!AA26</f>
        <v>#DIV/0!</v>
      </c>
      <c r="AB26" t="e">
        <f>Критерий2!AB26-Критерий1!AB26</f>
        <v>#DIV/0!</v>
      </c>
      <c r="AC26" t="e">
        <f>Критерий2!AC26-Критерий1!AC26</f>
        <v>#DIV/0!</v>
      </c>
      <c r="AD26" t="e">
        <f>Критерий2!AD26-Критерий1!AD26</f>
        <v>#DIV/0!</v>
      </c>
      <c r="AE26" t="e">
        <f>Критерий2!AE26-Критерий1!AE26</f>
        <v>#DIV/0!</v>
      </c>
      <c r="AF26" t="e">
        <f>Критерий2!AF26-Критерий1!AF26</f>
        <v>#DIV/0!</v>
      </c>
      <c r="AG26" t="e">
        <f>Критерий2!AG26-Критерий1!AG26</f>
        <v>#DIV/0!</v>
      </c>
      <c r="AH26" t="e">
        <f>Критерий2!AH26-Критерий1!AH26</f>
        <v>#DIV/0!</v>
      </c>
      <c r="AI26" t="e">
        <f>Критерий2!AI26-Критерий1!AI26</f>
        <v>#DIV/0!</v>
      </c>
      <c r="AJ26" t="e">
        <f>Критерий2!AJ26-Критерий1!AJ26</f>
        <v>#DIV/0!</v>
      </c>
      <c r="AK26" t="e">
        <f>Критерий2!AK26-Критерий1!AK26</f>
        <v>#DIV/0!</v>
      </c>
      <c r="AL26" t="e">
        <f>Критерий2!AL26-Критерий1!AL26</f>
        <v>#DIV/0!</v>
      </c>
      <c r="AM26" t="e">
        <f>Критерий2!AM26-Критерий1!AM26</f>
        <v>#DIV/0!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0"/>
  <dimension ref="A1:AM185"/>
  <sheetViews>
    <sheetView zoomScale="70" zoomScaleNormal="70" workbookViewId="0">
      <selection activeCell="B1" sqref="B1"/>
    </sheetView>
  </sheetViews>
  <sheetFormatPr defaultRowHeight="15" x14ac:dyDescent="0.25"/>
  <cols>
    <col min="2" max="2" width="23.140625" customWidth="1"/>
  </cols>
  <sheetData>
    <row r="1" spans="1:39" ht="50.25" customHeight="1" x14ac:dyDescent="0.25">
      <c r="B1" s="16" t="s">
        <v>38</v>
      </c>
    </row>
    <row r="2" spans="1:39" ht="84.75" customHeight="1" x14ac:dyDescent="0.25"/>
    <row r="3" spans="1:39" x14ac:dyDescent="0.25">
      <c r="A3">
        <v>100</v>
      </c>
      <c r="B3" s="14" t="s">
        <v>33</v>
      </c>
      <c r="C3" s="15">
        <v>500</v>
      </c>
      <c r="D3" s="15">
        <v>500</v>
      </c>
      <c r="E3" s="15">
        <v>500</v>
      </c>
      <c r="F3" s="15">
        <v>500</v>
      </c>
      <c r="G3" s="15">
        <v>500</v>
      </c>
      <c r="H3" s="15">
        <v>500</v>
      </c>
      <c r="I3" s="15">
        <v>500</v>
      </c>
      <c r="J3" s="15">
        <v>500</v>
      </c>
      <c r="K3" s="15">
        <v>500</v>
      </c>
      <c r="L3" s="15">
        <v>500</v>
      </c>
      <c r="M3" s="15">
        <v>500</v>
      </c>
      <c r="N3" s="15">
        <v>500</v>
      </c>
      <c r="O3" s="15">
        <v>500</v>
      </c>
      <c r="P3" s="15">
        <v>500</v>
      </c>
      <c r="Q3" s="15">
        <v>500</v>
      </c>
      <c r="R3" s="15">
        <v>500</v>
      </c>
      <c r="S3" s="15">
        <v>500</v>
      </c>
      <c r="T3" s="15">
        <v>500</v>
      </c>
      <c r="U3" s="15">
        <v>500</v>
      </c>
      <c r="V3" s="15">
        <v>500</v>
      </c>
      <c r="W3" s="15">
        <v>500</v>
      </c>
      <c r="X3" s="15">
        <v>500</v>
      </c>
      <c r="Y3" s="15">
        <v>500</v>
      </c>
      <c r="Z3" s="15">
        <v>500</v>
      </c>
      <c r="AA3" s="15">
        <v>500</v>
      </c>
      <c r="AB3" s="15">
        <v>500</v>
      </c>
      <c r="AC3" s="15">
        <v>500</v>
      </c>
      <c r="AD3" s="15">
        <v>500</v>
      </c>
      <c r="AE3" s="15">
        <v>500</v>
      </c>
      <c r="AF3" s="15">
        <v>500</v>
      </c>
      <c r="AG3" s="15">
        <v>500</v>
      </c>
      <c r="AH3" s="15">
        <v>500</v>
      </c>
      <c r="AI3" s="15">
        <v>500</v>
      </c>
      <c r="AJ3" s="15">
        <v>500</v>
      </c>
      <c r="AK3" s="15">
        <v>500</v>
      </c>
      <c r="AL3" s="15">
        <v>500</v>
      </c>
      <c r="AM3" s="15">
        <v>500</v>
      </c>
    </row>
    <row r="4" spans="1:39" x14ac:dyDescent="0.25">
      <c r="A4">
        <f>A3+1</f>
        <v>101</v>
      </c>
      <c r="B4" s="14" t="s">
        <v>33</v>
      </c>
      <c r="C4" s="15">
        <v>500</v>
      </c>
      <c r="D4" s="15">
        <v>500</v>
      </c>
      <c r="E4" s="15">
        <v>500</v>
      </c>
      <c r="F4" s="15">
        <v>500</v>
      </c>
      <c r="G4" s="15">
        <v>500</v>
      </c>
      <c r="H4" s="15">
        <v>500</v>
      </c>
      <c r="I4" s="15">
        <v>500</v>
      </c>
      <c r="J4" s="15">
        <v>500</v>
      </c>
      <c r="K4" s="15">
        <v>500</v>
      </c>
      <c r="L4" s="15">
        <v>500</v>
      </c>
      <c r="M4" s="15">
        <v>500</v>
      </c>
      <c r="N4" s="15">
        <v>500</v>
      </c>
      <c r="O4" s="15">
        <v>500</v>
      </c>
      <c r="P4" s="15">
        <v>500</v>
      </c>
      <c r="Q4" s="15">
        <v>500</v>
      </c>
      <c r="R4" s="15">
        <v>500</v>
      </c>
      <c r="S4" s="15">
        <v>500</v>
      </c>
      <c r="T4" s="15">
        <v>500</v>
      </c>
      <c r="U4" s="15">
        <v>500</v>
      </c>
      <c r="V4" s="15">
        <v>500</v>
      </c>
      <c r="W4" s="15">
        <v>500</v>
      </c>
      <c r="X4" s="15">
        <v>500</v>
      </c>
      <c r="Y4" s="15">
        <v>500</v>
      </c>
      <c r="Z4" s="15">
        <v>500</v>
      </c>
      <c r="AA4" s="15">
        <v>500</v>
      </c>
      <c r="AB4" s="15">
        <v>500</v>
      </c>
      <c r="AC4" s="15">
        <v>500</v>
      </c>
      <c r="AD4" s="15">
        <v>500</v>
      </c>
      <c r="AE4" s="15">
        <v>500</v>
      </c>
      <c r="AF4" s="15">
        <v>500</v>
      </c>
      <c r="AG4" s="15">
        <v>500</v>
      </c>
      <c r="AH4" s="15">
        <v>500</v>
      </c>
      <c r="AI4" s="15">
        <v>500</v>
      </c>
      <c r="AJ4" s="15">
        <v>500</v>
      </c>
      <c r="AK4" s="15">
        <v>500</v>
      </c>
      <c r="AL4" s="15">
        <v>500</v>
      </c>
      <c r="AM4" s="15">
        <v>500</v>
      </c>
    </row>
    <row r="5" spans="1:39" x14ac:dyDescent="0.25">
      <c r="A5">
        <f t="shared" ref="A5:A26" si="0">A4+1</f>
        <v>102</v>
      </c>
      <c r="B5" s="14" t="s">
        <v>33</v>
      </c>
      <c r="C5" s="15">
        <v>500</v>
      </c>
      <c r="D5" s="15">
        <v>500</v>
      </c>
      <c r="E5" s="15">
        <v>500</v>
      </c>
      <c r="F5" s="15">
        <v>500</v>
      </c>
      <c r="G5" s="15">
        <v>500</v>
      </c>
      <c r="H5" s="15">
        <v>500</v>
      </c>
      <c r="I5" s="15">
        <v>500</v>
      </c>
      <c r="J5" s="15">
        <v>500</v>
      </c>
      <c r="K5" s="15">
        <v>500</v>
      </c>
      <c r="L5" s="15">
        <v>500</v>
      </c>
      <c r="M5" s="15">
        <v>500</v>
      </c>
      <c r="N5" s="15">
        <v>500</v>
      </c>
      <c r="O5" s="15">
        <v>500</v>
      </c>
      <c r="P5" s="15">
        <v>500</v>
      </c>
      <c r="Q5" s="15">
        <v>500</v>
      </c>
      <c r="R5" s="15">
        <v>500</v>
      </c>
      <c r="S5" s="15">
        <v>500</v>
      </c>
      <c r="T5" s="15">
        <v>500</v>
      </c>
      <c r="U5" s="15">
        <v>500</v>
      </c>
      <c r="V5" s="15">
        <v>500</v>
      </c>
      <c r="W5" s="15">
        <v>500</v>
      </c>
      <c r="X5" s="15">
        <v>500</v>
      </c>
      <c r="Y5" s="15">
        <v>500</v>
      </c>
      <c r="Z5" s="15">
        <v>500</v>
      </c>
      <c r="AA5" s="15">
        <v>500</v>
      </c>
      <c r="AB5" s="15">
        <v>500</v>
      </c>
      <c r="AC5" s="15">
        <v>500</v>
      </c>
      <c r="AD5" s="15">
        <v>500</v>
      </c>
      <c r="AE5" s="15">
        <v>500</v>
      </c>
      <c r="AF5" s="15">
        <v>500</v>
      </c>
      <c r="AG5" s="15">
        <v>500</v>
      </c>
      <c r="AH5" s="15">
        <v>500</v>
      </c>
      <c r="AI5" s="15">
        <v>500</v>
      </c>
      <c r="AJ5" s="15">
        <v>500</v>
      </c>
      <c r="AK5" s="15">
        <v>500</v>
      </c>
      <c r="AL5" s="15">
        <v>500</v>
      </c>
      <c r="AM5" s="15">
        <v>500</v>
      </c>
    </row>
    <row r="6" spans="1:39" x14ac:dyDescent="0.25">
      <c r="A6">
        <f t="shared" si="0"/>
        <v>103</v>
      </c>
      <c r="B6" s="14" t="s">
        <v>33</v>
      </c>
      <c r="C6" s="15">
        <v>500</v>
      </c>
      <c r="D6" s="15">
        <v>500</v>
      </c>
      <c r="E6" s="15">
        <v>500</v>
      </c>
      <c r="F6" s="15">
        <v>500</v>
      </c>
      <c r="G6" s="15">
        <v>500</v>
      </c>
      <c r="H6" s="15">
        <v>500</v>
      </c>
      <c r="I6" s="15">
        <v>500</v>
      </c>
      <c r="J6" s="15">
        <v>500</v>
      </c>
      <c r="K6" s="15">
        <v>500</v>
      </c>
      <c r="L6" s="15">
        <v>500</v>
      </c>
      <c r="M6" s="15">
        <v>500</v>
      </c>
      <c r="N6" s="15">
        <v>500</v>
      </c>
      <c r="O6" s="15">
        <v>500</v>
      </c>
      <c r="P6" s="15">
        <v>500</v>
      </c>
      <c r="Q6" s="15">
        <v>500</v>
      </c>
      <c r="R6" s="15">
        <v>500</v>
      </c>
      <c r="S6" s="15">
        <v>500</v>
      </c>
      <c r="T6" s="15">
        <v>500</v>
      </c>
      <c r="U6" s="15">
        <v>500</v>
      </c>
      <c r="V6" s="15">
        <v>500</v>
      </c>
      <c r="W6" s="15">
        <v>500</v>
      </c>
      <c r="X6" s="15">
        <v>500</v>
      </c>
      <c r="Y6" s="15">
        <v>500</v>
      </c>
      <c r="Z6" s="15">
        <v>500</v>
      </c>
      <c r="AA6" s="15">
        <v>500</v>
      </c>
      <c r="AB6" s="15">
        <v>500</v>
      </c>
      <c r="AC6" s="15">
        <v>500</v>
      </c>
      <c r="AD6" s="15">
        <v>500</v>
      </c>
      <c r="AE6" s="15">
        <v>500</v>
      </c>
      <c r="AF6" s="15">
        <v>500</v>
      </c>
      <c r="AG6" s="15">
        <v>500</v>
      </c>
      <c r="AH6" s="15">
        <v>500</v>
      </c>
      <c r="AI6" s="15">
        <v>500</v>
      </c>
      <c r="AJ6" s="15">
        <v>500</v>
      </c>
      <c r="AK6" s="15">
        <v>500</v>
      </c>
      <c r="AL6" s="15">
        <v>500</v>
      </c>
      <c r="AM6" s="15">
        <v>500</v>
      </c>
    </row>
    <row r="7" spans="1:39" x14ac:dyDescent="0.25">
      <c r="A7">
        <f t="shared" si="0"/>
        <v>104</v>
      </c>
      <c r="B7" s="14" t="s">
        <v>33</v>
      </c>
      <c r="C7" s="15">
        <v>500</v>
      </c>
      <c r="D7" s="15">
        <v>500</v>
      </c>
      <c r="E7" s="15">
        <v>500</v>
      </c>
      <c r="F7" s="15">
        <v>500</v>
      </c>
      <c r="G7" s="15">
        <v>500</v>
      </c>
      <c r="H7" s="15">
        <v>500</v>
      </c>
      <c r="I7" s="15">
        <v>500</v>
      </c>
      <c r="J7" s="15">
        <v>500</v>
      </c>
      <c r="K7" s="15">
        <v>500</v>
      </c>
      <c r="L7" s="15">
        <v>500</v>
      </c>
      <c r="M7" s="15">
        <v>500</v>
      </c>
      <c r="N7" s="15">
        <v>500</v>
      </c>
      <c r="O7" s="15">
        <v>500</v>
      </c>
      <c r="P7" s="15">
        <v>500</v>
      </c>
      <c r="Q7" s="15">
        <v>500</v>
      </c>
      <c r="R7" s="15">
        <v>500</v>
      </c>
      <c r="S7" s="15">
        <v>500</v>
      </c>
      <c r="T7" s="15">
        <v>500</v>
      </c>
      <c r="U7" s="15">
        <v>500</v>
      </c>
      <c r="V7" s="15">
        <v>500</v>
      </c>
      <c r="W7" s="15">
        <v>500</v>
      </c>
      <c r="X7" s="15">
        <v>500</v>
      </c>
      <c r="Y7" s="15">
        <v>500</v>
      </c>
      <c r="Z7" s="15">
        <v>500</v>
      </c>
      <c r="AA7" s="15">
        <v>500</v>
      </c>
      <c r="AB7" s="15">
        <v>500</v>
      </c>
      <c r="AC7" s="15">
        <v>500</v>
      </c>
      <c r="AD7" s="15">
        <v>500</v>
      </c>
      <c r="AE7" s="15">
        <v>500</v>
      </c>
      <c r="AF7" s="15">
        <v>500</v>
      </c>
      <c r="AG7" s="15">
        <v>500</v>
      </c>
      <c r="AH7" s="15">
        <v>500</v>
      </c>
      <c r="AI7" s="15">
        <v>500</v>
      </c>
      <c r="AJ7" s="15">
        <v>500</v>
      </c>
      <c r="AK7" s="15">
        <v>500</v>
      </c>
      <c r="AL7" s="15">
        <v>500</v>
      </c>
      <c r="AM7" s="15">
        <v>500</v>
      </c>
    </row>
    <row r="8" spans="1:39" x14ac:dyDescent="0.25">
      <c r="A8">
        <f t="shared" si="0"/>
        <v>105</v>
      </c>
      <c r="B8" s="14" t="s">
        <v>33</v>
      </c>
      <c r="C8" s="15">
        <v>500</v>
      </c>
      <c r="D8" s="15">
        <v>500</v>
      </c>
      <c r="E8" s="15">
        <v>500</v>
      </c>
      <c r="F8" s="15">
        <v>500</v>
      </c>
      <c r="G8" s="15">
        <v>500</v>
      </c>
      <c r="H8" s="15">
        <v>500</v>
      </c>
      <c r="I8" s="15">
        <v>500</v>
      </c>
      <c r="J8" s="15">
        <v>500</v>
      </c>
      <c r="K8" s="15">
        <v>500</v>
      </c>
      <c r="L8" s="15">
        <v>500</v>
      </c>
      <c r="M8" s="15">
        <v>500</v>
      </c>
      <c r="N8" s="15">
        <v>500</v>
      </c>
      <c r="O8" s="15">
        <v>500</v>
      </c>
      <c r="P8" s="15">
        <v>500</v>
      </c>
      <c r="Q8" s="15">
        <v>500</v>
      </c>
      <c r="R8" s="15">
        <v>500</v>
      </c>
      <c r="S8" s="15">
        <v>500</v>
      </c>
      <c r="T8" s="15">
        <v>500</v>
      </c>
      <c r="U8" s="15">
        <v>500</v>
      </c>
      <c r="V8" s="15">
        <v>500</v>
      </c>
      <c r="W8" s="15">
        <v>500</v>
      </c>
      <c r="X8" s="15">
        <v>500</v>
      </c>
      <c r="Y8" s="15">
        <v>500</v>
      </c>
      <c r="Z8" s="15">
        <v>500</v>
      </c>
      <c r="AA8" s="15">
        <v>500</v>
      </c>
      <c r="AB8" s="15">
        <v>500</v>
      </c>
      <c r="AC8" s="15">
        <v>500</v>
      </c>
      <c r="AD8" s="15">
        <v>500</v>
      </c>
      <c r="AE8" s="15">
        <v>500</v>
      </c>
      <c r="AF8" s="15">
        <v>500</v>
      </c>
      <c r="AG8" s="15">
        <v>500</v>
      </c>
      <c r="AH8" s="15">
        <v>500</v>
      </c>
      <c r="AI8" s="15">
        <v>500</v>
      </c>
      <c r="AJ8" s="15">
        <v>500</v>
      </c>
      <c r="AK8" s="15">
        <v>500</v>
      </c>
      <c r="AL8" s="15">
        <v>500</v>
      </c>
      <c r="AM8" s="15">
        <v>500</v>
      </c>
    </row>
    <row r="9" spans="1:39" x14ac:dyDescent="0.25">
      <c r="A9">
        <f t="shared" si="0"/>
        <v>106</v>
      </c>
      <c r="B9" s="14" t="s">
        <v>33</v>
      </c>
      <c r="C9" s="15">
        <v>500</v>
      </c>
      <c r="D9" s="15">
        <v>500</v>
      </c>
      <c r="E9" s="15">
        <v>500</v>
      </c>
      <c r="F9" s="15">
        <v>500</v>
      </c>
      <c r="G9" s="15">
        <v>500</v>
      </c>
      <c r="H9" s="15">
        <v>500</v>
      </c>
      <c r="I9" s="15">
        <v>500</v>
      </c>
      <c r="J9" s="15">
        <v>500</v>
      </c>
      <c r="K9" s="15">
        <v>500</v>
      </c>
      <c r="L9" s="15">
        <v>500</v>
      </c>
      <c r="M9" s="15">
        <v>500</v>
      </c>
      <c r="N9" s="15">
        <v>500</v>
      </c>
      <c r="O9" s="15">
        <v>500</v>
      </c>
      <c r="P9" s="15">
        <v>500</v>
      </c>
      <c r="Q9" s="15">
        <v>500</v>
      </c>
      <c r="R9" s="15">
        <v>500</v>
      </c>
      <c r="S9" s="15">
        <v>500</v>
      </c>
      <c r="T9" s="15">
        <v>500</v>
      </c>
      <c r="U9" s="15">
        <v>500</v>
      </c>
      <c r="V9" s="15">
        <v>500</v>
      </c>
      <c r="W9" s="15">
        <v>500</v>
      </c>
      <c r="X9" s="15">
        <v>500</v>
      </c>
      <c r="Y9" s="15">
        <v>500</v>
      </c>
      <c r="Z9" s="15">
        <v>500</v>
      </c>
      <c r="AA9" s="15">
        <v>500</v>
      </c>
      <c r="AB9" s="15">
        <v>500</v>
      </c>
      <c r="AC9" s="15">
        <v>500</v>
      </c>
      <c r="AD9" s="15">
        <v>500</v>
      </c>
      <c r="AE9" s="15">
        <v>500</v>
      </c>
      <c r="AF9" s="15">
        <v>500</v>
      </c>
      <c r="AG9" s="15">
        <v>500</v>
      </c>
      <c r="AH9" s="15">
        <v>500</v>
      </c>
      <c r="AI9" s="15">
        <v>500</v>
      </c>
      <c r="AJ9" s="15">
        <v>500</v>
      </c>
      <c r="AK9" s="15">
        <v>500</v>
      </c>
      <c r="AL9" s="15">
        <v>500</v>
      </c>
      <c r="AM9" s="15">
        <v>500</v>
      </c>
    </row>
    <row r="10" spans="1:39" x14ac:dyDescent="0.25">
      <c r="A10">
        <f t="shared" si="0"/>
        <v>107</v>
      </c>
      <c r="B10" s="14" t="s">
        <v>33</v>
      </c>
      <c r="C10" s="15">
        <v>500</v>
      </c>
      <c r="D10" s="15">
        <v>500</v>
      </c>
      <c r="E10" s="15">
        <v>500</v>
      </c>
      <c r="F10" s="15">
        <v>500</v>
      </c>
      <c r="G10" s="15">
        <v>500</v>
      </c>
      <c r="H10" s="15">
        <v>500</v>
      </c>
      <c r="I10" s="15">
        <v>500</v>
      </c>
      <c r="J10" s="15">
        <v>500</v>
      </c>
      <c r="K10" s="15">
        <v>500</v>
      </c>
      <c r="L10" s="15">
        <v>500</v>
      </c>
      <c r="M10" s="15">
        <v>500</v>
      </c>
      <c r="N10" s="15">
        <v>500</v>
      </c>
      <c r="O10" s="15">
        <v>500</v>
      </c>
      <c r="P10" s="15">
        <v>500</v>
      </c>
      <c r="Q10" s="15">
        <v>500</v>
      </c>
      <c r="R10" s="15">
        <v>500</v>
      </c>
      <c r="S10" s="15">
        <v>500</v>
      </c>
      <c r="T10" s="15">
        <v>500</v>
      </c>
      <c r="U10" s="15">
        <v>500</v>
      </c>
      <c r="V10" s="15">
        <v>500</v>
      </c>
      <c r="W10" s="15">
        <v>500</v>
      </c>
      <c r="X10" s="15">
        <v>500</v>
      </c>
      <c r="Y10" s="15">
        <v>500</v>
      </c>
      <c r="Z10" s="15">
        <v>500</v>
      </c>
      <c r="AA10" s="15">
        <v>500</v>
      </c>
      <c r="AB10" s="15">
        <v>500</v>
      </c>
      <c r="AC10" s="15">
        <v>500</v>
      </c>
      <c r="AD10" s="15">
        <v>500</v>
      </c>
      <c r="AE10" s="15">
        <v>500</v>
      </c>
      <c r="AF10" s="15">
        <v>500</v>
      </c>
      <c r="AG10" s="15">
        <v>500</v>
      </c>
      <c r="AH10" s="15">
        <v>500</v>
      </c>
      <c r="AI10" s="15">
        <v>500</v>
      </c>
      <c r="AJ10" s="15">
        <v>500</v>
      </c>
      <c r="AK10" s="15">
        <v>500</v>
      </c>
      <c r="AL10" s="15">
        <v>500</v>
      </c>
      <c r="AM10" s="15">
        <v>500</v>
      </c>
    </row>
    <row r="11" spans="1:39" x14ac:dyDescent="0.25">
      <c r="A11">
        <f t="shared" si="0"/>
        <v>108</v>
      </c>
      <c r="B11" s="14" t="s">
        <v>33</v>
      </c>
      <c r="C11" s="15">
        <v>500</v>
      </c>
      <c r="D11" s="15">
        <v>500</v>
      </c>
      <c r="E11" s="15">
        <v>500</v>
      </c>
      <c r="F11" s="15">
        <v>500</v>
      </c>
      <c r="G11" s="15">
        <v>500</v>
      </c>
      <c r="H11" s="15">
        <v>500</v>
      </c>
      <c r="I11" s="15">
        <v>500</v>
      </c>
      <c r="J11" s="15">
        <v>500</v>
      </c>
      <c r="K11" s="15">
        <v>500</v>
      </c>
      <c r="L11" s="15">
        <v>500</v>
      </c>
      <c r="M11" s="15">
        <v>500</v>
      </c>
      <c r="N11" s="15">
        <v>500</v>
      </c>
      <c r="O11" s="15">
        <v>500</v>
      </c>
      <c r="P11" s="15">
        <v>500</v>
      </c>
      <c r="Q11" s="15">
        <v>500</v>
      </c>
      <c r="R11" s="15">
        <v>500</v>
      </c>
      <c r="S11" s="15">
        <v>500</v>
      </c>
      <c r="T11" s="15">
        <v>500</v>
      </c>
      <c r="U11" s="15">
        <v>500</v>
      </c>
      <c r="V11" s="15">
        <v>500</v>
      </c>
      <c r="W11" s="15">
        <v>500</v>
      </c>
      <c r="X11" s="15">
        <v>500</v>
      </c>
      <c r="Y11" s="15">
        <v>500</v>
      </c>
      <c r="Z11" s="15">
        <v>500</v>
      </c>
      <c r="AA11" s="15">
        <v>500</v>
      </c>
      <c r="AB11" s="15">
        <v>500</v>
      </c>
      <c r="AC11" s="15">
        <v>500</v>
      </c>
      <c r="AD11" s="15">
        <v>500</v>
      </c>
      <c r="AE11" s="15">
        <v>500</v>
      </c>
      <c r="AF11" s="15">
        <v>500</v>
      </c>
      <c r="AG11" s="15">
        <v>500</v>
      </c>
      <c r="AH11" s="15">
        <v>500</v>
      </c>
      <c r="AI11" s="15">
        <v>500</v>
      </c>
      <c r="AJ11" s="15">
        <v>500</v>
      </c>
      <c r="AK11" s="15">
        <v>500</v>
      </c>
      <c r="AL11" s="15">
        <v>500</v>
      </c>
      <c r="AM11" s="15">
        <v>500</v>
      </c>
    </row>
    <row r="12" spans="1:39" x14ac:dyDescent="0.25">
      <c r="A12">
        <f t="shared" si="0"/>
        <v>109</v>
      </c>
      <c r="B12" s="14" t="s">
        <v>33</v>
      </c>
      <c r="C12" s="15">
        <v>500</v>
      </c>
      <c r="D12" s="15">
        <v>500</v>
      </c>
      <c r="E12" s="15">
        <v>500</v>
      </c>
      <c r="F12" s="15">
        <v>500</v>
      </c>
      <c r="G12" s="15">
        <v>500</v>
      </c>
      <c r="H12" s="15">
        <v>500</v>
      </c>
      <c r="I12" s="15">
        <v>500</v>
      </c>
      <c r="J12" s="15">
        <v>500</v>
      </c>
      <c r="K12" s="15">
        <v>500</v>
      </c>
      <c r="L12" s="15">
        <v>500</v>
      </c>
      <c r="M12" s="15">
        <v>500</v>
      </c>
      <c r="N12" s="15">
        <v>500</v>
      </c>
      <c r="O12" s="15">
        <v>500</v>
      </c>
      <c r="P12" s="15">
        <v>500</v>
      </c>
      <c r="Q12" s="15">
        <v>500</v>
      </c>
      <c r="R12" s="15">
        <v>500</v>
      </c>
      <c r="S12" s="15">
        <v>500</v>
      </c>
      <c r="T12" s="15">
        <v>500</v>
      </c>
      <c r="U12" s="15">
        <v>500</v>
      </c>
      <c r="V12" s="15">
        <v>500</v>
      </c>
      <c r="W12" s="15">
        <v>500</v>
      </c>
      <c r="X12" s="15">
        <v>500</v>
      </c>
      <c r="Y12" s="15">
        <v>500</v>
      </c>
      <c r="Z12" s="15">
        <v>500</v>
      </c>
      <c r="AA12" s="15">
        <v>500</v>
      </c>
      <c r="AB12" s="15">
        <v>500</v>
      </c>
      <c r="AC12" s="15">
        <v>500</v>
      </c>
      <c r="AD12" s="15">
        <v>500</v>
      </c>
      <c r="AE12" s="15">
        <v>500</v>
      </c>
      <c r="AF12" s="15">
        <v>500</v>
      </c>
      <c r="AG12" s="15">
        <v>500</v>
      </c>
      <c r="AH12" s="15">
        <v>500</v>
      </c>
      <c r="AI12" s="15">
        <v>500</v>
      </c>
      <c r="AJ12" s="15">
        <v>500</v>
      </c>
      <c r="AK12" s="15">
        <v>500</v>
      </c>
      <c r="AL12" s="15">
        <v>500</v>
      </c>
      <c r="AM12" s="15">
        <v>500</v>
      </c>
    </row>
    <row r="13" spans="1:39" x14ac:dyDescent="0.25">
      <c r="A13">
        <f t="shared" si="0"/>
        <v>110</v>
      </c>
      <c r="B13" s="14" t="s">
        <v>33</v>
      </c>
      <c r="C13" s="15">
        <v>500</v>
      </c>
      <c r="D13" s="15">
        <v>500</v>
      </c>
      <c r="E13" s="15">
        <v>500</v>
      </c>
      <c r="F13" s="15">
        <v>500</v>
      </c>
      <c r="G13" s="15">
        <v>500</v>
      </c>
      <c r="H13" s="15">
        <v>500</v>
      </c>
      <c r="I13" s="15">
        <v>500</v>
      </c>
      <c r="J13" s="15">
        <v>500</v>
      </c>
      <c r="K13" s="15">
        <v>500</v>
      </c>
      <c r="L13" s="15">
        <v>500</v>
      </c>
      <c r="M13" s="15">
        <v>500</v>
      </c>
      <c r="N13" s="15">
        <v>500</v>
      </c>
      <c r="O13" s="15">
        <v>500</v>
      </c>
      <c r="P13" s="15">
        <v>500</v>
      </c>
      <c r="Q13" s="15">
        <v>500</v>
      </c>
      <c r="R13" s="15">
        <v>500</v>
      </c>
      <c r="S13" s="15">
        <v>500</v>
      </c>
      <c r="T13" s="15">
        <v>500</v>
      </c>
      <c r="U13" s="15">
        <v>500</v>
      </c>
      <c r="V13" s="15">
        <v>500</v>
      </c>
      <c r="W13" s="15">
        <v>500</v>
      </c>
      <c r="X13" s="15">
        <v>500</v>
      </c>
      <c r="Y13" s="15">
        <v>500</v>
      </c>
      <c r="Z13" s="15">
        <v>500</v>
      </c>
      <c r="AA13" s="15">
        <v>500</v>
      </c>
      <c r="AB13" s="15">
        <v>500</v>
      </c>
      <c r="AC13" s="15">
        <v>500</v>
      </c>
      <c r="AD13" s="15">
        <v>500</v>
      </c>
      <c r="AE13" s="15">
        <v>500</v>
      </c>
      <c r="AF13" s="15">
        <v>500</v>
      </c>
      <c r="AG13" s="15">
        <v>500</v>
      </c>
      <c r="AH13" s="15">
        <v>500</v>
      </c>
      <c r="AI13" s="15">
        <v>500</v>
      </c>
      <c r="AJ13" s="15">
        <v>500</v>
      </c>
      <c r="AK13" s="15">
        <v>500</v>
      </c>
      <c r="AL13" s="15">
        <v>500</v>
      </c>
      <c r="AM13" s="15">
        <v>500</v>
      </c>
    </row>
    <row r="14" spans="1:39" x14ac:dyDescent="0.25">
      <c r="A14">
        <f t="shared" si="0"/>
        <v>111</v>
      </c>
      <c r="B14" s="14" t="s">
        <v>33</v>
      </c>
      <c r="C14" s="15">
        <v>500</v>
      </c>
      <c r="D14" s="15">
        <v>500</v>
      </c>
      <c r="E14" s="15">
        <v>500</v>
      </c>
      <c r="F14" s="15">
        <v>500</v>
      </c>
      <c r="G14" s="15">
        <v>500</v>
      </c>
      <c r="H14" s="15">
        <v>500</v>
      </c>
      <c r="I14" s="15">
        <v>500</v>
      </c>
      <c r="J14" s="15">
        <v>500</v>
      </c>
      <c r="K14" s="15">
        <v>500</v>
      </c>
      <c r="L14" s="15">
        <v>500</v>
      </c>
      <c r="M14" s="15">
        <v>500</v>
      </c>
      <c r="N14" s="15">
        <v>500</v>
      </c>
      <c r="O14" s="15">
        <v>500</v>
      </c>
      <c r="P14" s="15">
        <v>500</v>
      </c>
      <c r="Q14" s="15">
        <v>500</v>
      </c>
      <c r="R14" s="15">
        <v>500</v>
      </c>
      <c r="S14" s="15">
        <v>500</v>
      </c>
      <c r="T14" s="15">
        <v>500</v>
      </c>
      <c r="U14" s="15">
        <v>500</v>
      </c>
      <c r="V14" s="15">
        <v>500</v>
      </c>
      <c r="W14" s="15">
        <v>500</v>
      </c>
      <c r="X14" s="15">
        <v>500</v>
      </c>
      <c r="Y14" s="15">
        <v>500</v>
      </c>
      <c r="Z14" s="15">
        <v>500</v>
      </c>
      <c r="AA14" s="15">
        <v>500</v>
      </c>
      <c r="AB14" s="15">
        <v>500</v>
      </c>
      <c r="AC14" s="15">
        <v>500</v>
      </c>
      <c r="AD14" s="15">
        <v>500</v>
      </c>
      <c r="AE14" s="15">
        <v>500</v>
      </c>
      <c r="AF14" s="15">
        <v>500</v>
      </c>
      <c r="AG14" s="15">
        <v>500</v>
      </c>
      <c r="AH14" s="15">
        <v>500</v>
      </c>
      <c r="AI14" s="15">
        <v>500</v>
      </c>
      <c r="AJ14" s="15">
        <v>500</v>
      </c>
      <c r="AK14" s="15">
        <v>500</v>
      </c>
      <c r="AL14" s="15">
        <v>500</v>
      </c>
      <c r="AM14" s="15">
        <v>500</v>
      </c>
    </row>
    <row r="15" spans="1:39" x14ac:dyDescent="0.25">
      <c r="A15">
        <f t="shared" si="0"/>
        <v>112</v>
      </c>
      <c r="B15" s="14" t="s">
        <v>33</v>
      </c>
      <c r="C15" s="15">
        <v>500</v>
      </c>
      <c r="D15" s="15">
        <v>500</v>
      </c>
      <c r="E15" s="15">
        <v>500</v>
      </c>
      <c r="F15" s="15">
        <v>500</v>
      </c>
      <c r="G15" s="15">
        <v>500</v>
      </c>
      <c r="H15" s="15">
        <v>500</v>
      </c>
      <c r="I15" s="15">
        <v>500</v>
      </c>
      <c r="J15" s="15">
        <v>500</v>
      </c>
      <c r="K15" s="15">
        <v>500</v>
      </c>
      <c r="L15" s="15">
        <v>500</v>
      </c>
      <c r="M15" s="15">
        <v>500</v>
      </c>
      <c r="N15" s="15">
        <v>500</v>
      </c>
      <c r="O15" s="15">
        <v>500</v>
      </c>
      <c r="P15" s="15">
        <v>500</v>
      </c>
      <c r="Q15" s="15">
        <v>500</v>
      </c>
      <c r="R15" s="15">
        <v>500</v>
      </c>
      <c r="S15" s="15">
        <v>500</v>
      </c>
      <c r="T15" s="15">
        <v>500</v>
      </c>
      <c r="U15" s="15">
        <v>500</v>
      </c>
      <c r="V15" s="15">
        <v>500</v>
      </c>
      <c r="W15" s="15">
        <v>500</v>
      </c>
      <c r="X15" s="15">
        <v>500</v>
      </c>
      <c r="Y15" s="15">
        <v>500</v>
      </c>
      <c r="Z15" s="15">
        <v>500</v>
      </c>
      <c r="AA15" s="15">
        <v>500</v>
      </c>
      <c r="AB15" s="15">
        <v>500</v>
      </c>
      <c r="AC15" s="15">
        <v>500</v>
      </c>
      <c r="AD15" s="15">
        <v>500</v>
      </c>
      <c r="AE15" s="15">
        <v>500</v>
      </c>
      <c r="AF15" s="15">
        <v>500</v>
      </c>
      <c r="AG15" s="15">
        <v>500</v>
      </c>
      <c r="AH15" s="15">
        <v>500</v>
      </c>
      <c r="AI15" s="15">
        <v>500</v>
      </c>
      <c r="AJ15" s="15">
        <v>500</v>
      </c>
      <c r="AK15" s="15">
        <v>500</v>
      </c>
      <c r="AL15" s="15">
        <v>500</v>
      </c>
      <c r="AM15" s="15">
        <v>500</v>
      </c>
    </row>
    <row r="16" spans="1:39" x14ac:dyDescent="0.25">
      <c r="A16">
        <f t="shared" si="0"/>
        <v>113</v>
      </c>
      <c r="B16" s="14" t="s">
        <v>33</v>
      </c>
      <c r="C16" s="15">
        <v>500</v>
      </c>
      <c r="D16" s="15">
        <v>500</v>
      </c>
      <c r="E16" s="15">
        <v>500</v>
      </c>
      <c r="F16" s="15">
        <v>500</v>
      </c>
      <c r="G16" s="15">
        <v>500</v>
      </c>
      <c r="H16" s="15">
        <v>500</v>
      </c>
      <c r="I16" s="15">
        <v>500</v>
      </c>
      <c r="J16" s="15">
        <v>500</v>
      </c>
      <c r="K16" s="15">
        <v>500</v>
      </c>
      <c r="L16" s="15">
        <v>500</v>
      </c>
      <c r="M16" s="15">
        <v>500</v>
      </c>
      <c r="N16" s="15">
        <v>500</v>
      </c>
      <c r="O16" s="15">
        <v>500</v>
      </c>
      <c r="P16" s="15">
        <v>500</v>
      </c>
      <c r="Q16" s="15">
        <v>500</v>
      </c>
      <c r="R16" s="15">
        <v>500</v>
      </c>
      <c r="S16" s="15">
        <v>500</v>
      </c>
      <c r="T16" s="15">
        <v>500</v>
      </c>
      <c r="U16" s="15">
        <v>500</v>
      </c>
      <c r="V16" s="15">
        <v>500</v>
      </c>
      <c r="W16" s="15">
        <v>500</v>
      </c>
      <c r="X16" s="15">
        <v>500</v>
      </c>
      <c r="Y16" s="15">
        <v>500</v>
      </c>
      <c r="Z16" s="15">
        <v>500</v>
      </c>
      <c r="AA16" s="15">
        <v>500</v>
      </c>
      <c r="AB16" s="15">
        <v>500</v>
      </c>
      <c r="AC16" s="15">
        <v>500</v>
      </c>
      <c r="AD16" s="15">
        <v>500</v>
      </c>
      <c r="AE16" s="15">
        <v>500</v>
      </c>
      <c r="AF16" s="15">
        <v>500</v>
      </c>
      <c r="AG16" s="15">
        <v>500</v>
      </c>
      <c r="AH16" s="15">
        <v>500</v>
      </c>
      <c r="AI16" s="15">
        <v>500</v>
      </c>
      <c r="AJ16" s="15">
        <v>500</v>
      </c>
      <c r="AK16" s="15">
        <v>500</v>
      </c>
      <c r="AL16" s="15">
        <v>500</v>
      </c>
      <c r="AM16" s="15">
        <v>500</v>
      </c>
    </row>
    <row r="17" spans="1:39" x14ac:dyDescent="0.25">
      <c r="A17">
        <f t="shared" si="0"/>
        <v>114</v>
      </c>
      <c r="B17" s="14" t="s">
        <v>33</v>
      </c>
      <c r="C17" s="15">
        <v>500</v>
      </c>
      <c r="D17" s="15">
        <v>500</v>
      </c>
      <c r="E17" s="15">
        <v>500</v>
      </c>
      <c r="F17" s="15">
        <v>500</v>
      </c>
      <c r="G17" s="15">
        <v>500</v>
      </c>
      <c r="H17" s="15">
        <v>500</v>
      </c>
      <c r="I17" s="15">
        <v>500</v>
      </c>
      <c r="J17" s="15">
        <v>500</v>
      </c>
      <c r="K17" s="15">
        <v>500</v>
      </c>
      <c r="L17" s="15">
        <v>500</v>
      </c>
      <c r="M17" s="15">
        <v>500</v>
      </c>
      <c r="N17" s="15">
        <v>500</v>
      </c>
      <c r="O17" s="15">
        <v>500</v>
      </c>
      <c r="P17" s="15">
        <v>500</v>
      </c>
      <c r="Q17" s="15">
        <v>500</v>
      </c>
      <c r="R17" s="15">
        <v>500</v>
      </c>
      <c r="S17" s="15">
        <v>500</v>
      </c>
      <c r="T17" s="15">
        <v>500</v>
      </c>
      <c r="U17" s="15">
        <v>500</v>
      </c>
      <c r="V17" s="15">
        <v>500</v>
      </c>
      <c r="W17" s="15">
        <v>500</v>
      </c>
      <c r="X17" s="15">
        <v>500</v>
      </c>
      <c r="Y17" s="15">
        <v>500</v>
      </c>
      <c r="Z17" s="15">
        <v>500</v>
      </c>
      <c r="AA17" s="15">
        <v>500</v>
      </c>
      <c r="AB17" s="15">
        <v>500</v>
      </c>
      <c r="AC17" s="15">
        <v>500</v>
      </c>
      <c r="AD17" s="15">
        <v>500</v>
      </c>
      <c r="AE17" s="15">
        <v>500</v>
      </c>
      <c r="AF17" s="15">
        <v>500</v>
      </c>
      <c r="AG17" s="15">
        <v>500</v>
      </c>
      <c r="AH17" s="15">
        <v>500</v>
      </c>
      <c r="AI17" s="15">
        <v>500</v>
      </c>
      <c r="AJ17" s="15">
        <v>500</v>
      </c>
      <c r="AK17" s="15">
        <v>500</v>
      </c>
      <c r="AL17" s="15">
        <v>500</v>
      </c>
      <c r="AM17" s="15">
        <v>500</v>
      </c>
    </row>
    <row r="18" spans="1:39" x14ac:dyDescent="0.25">
      <c r="A18">
        <f t="shared" si="0"/>
        <v>115</v>
      </c>
      <c r="B18" s="14" t="s">
        <v>33</v>
      </c>
      <c r="C18" s="15">
        <v>500</v>
      </c>
      <c r="D18" s="15">
        <v>500</v>
      </c>
      <c r="E18" s="15">
        <v>500</v>
      </c>
      <c r="F18" s="15">
        <v>500</v>
      </c>
      <c r="G18" s="15">
        <v>500</v>
      </c>
      <c r="H18" s="15">
        <v>500</v>
      </c>
      <c r="I18" s="15">
        <v>500</v>
      </c>
      <c r="J18" s="15">
        <v>500</v>
      </c>
      <c r="K18" s="15">
        <v>500</v>
      </c>
      <c r="L18" s="15">
        <v>500</v>
      </c>
      <c r="M18" s="15">
        <v>500</v>
      </c>
      <c r="N18" s="15">
        <v>500</v>
      </c>
      <c r="O18" s="15">
        <v>500</v>
      </c>
      <c r="P18" s="15">
        <v>500</v>
      </c>
      <c r="Q18" s="15">
        <v>500</v>
      </c>
      <c r="R18" s="15">
        <v>500</v>
      </c>
      <c r="S18" s="15">
        <v>500</v>
      </c>
      <c r="T18" s="15">
        <v>500</v>
      </c>
      <c r="U18" s="15">
        <v>500</v>
      </c>
      <c r="V18" s="15">
        <v>500</v>
      </c>
      <c r="W18" s="15">
        <v>500</v>
      </c>
      <c r="X18" s="15">
        <v>500</v>
      </c>
      <c r="Y18" s="15">
        <v>500</v>
      </c>
      <c r="Z18" s="15">
        <v>500</v>
      </c>
      <c r="AA18" s="15">
        <v>500</v>
      </c>
      <c r="AB18" s="15">
        <v>500</v>
      </c>
      <c r="AC18" s="15">
        <v>500</v>
      </c>
      <c r="AD18" s="15">
        <v>500</v>
      </c>
      <c r="AE18" s="15">
        <v>500</v>
      </c>
      <c r="AF18" s="15">
        <v>500</v>
      </c>
      <c r="AG18" s="15">
        <v>500</v>
      </c>
      <c r="AH18" s="15">
        <v>500</v>
      </c>
      <c r="AI18" s="15">
        <v>500</v>
      </c>
      <c r="AJ18" s="15">
        <v>500</v>
      </c>
      <c r="AK18" s="15">
        <v>500</v>
      </c>
      <c r="AL18" s="15">
        <v>500</v>
      </c>
      <c r="AM18" s="15">
        <v>500</v>
      </c>
    </row>
    <row r="19" spans="1:39" x14ac:dyDescent="0.25">
      <c r="A19">
        <f t="shared" si="0"/>
        <v>116</v>
      </c>
      <c r="B19" s="14" t="s">
        <v>33</v>
      </c>
      <c r="C19" s="15">
        <v>500</v>
      </c>
      <c r="D19" s="15">
        <v>500</v>
      </c>
      <c r="E19" s="15">
        <v>500</v>
      </c>
      <c r="F19" s="15">
        <v>500</v>
      </c>
      <c r="G19" s="15">
        <v>500</v>
      </c>
      <c r="H19" s="15">
        <v>500</v>
      </c>
      <c r="I19" s="15">
        <v>500</v>
      </c>
      <c r="J19" s="15">
        <v>500</v>
      </c>
      <c r="K19" s="15">
        <v>500</v>
      </c>
      <c r="L19" s="15">
        <v>500</v>
      </c>
      <c r="M19" s="15">
        <v>500</v>
      </c>
      <c r="N19" s="15">
        <v>500</v>
      </c>
      <c r="O19" s="15">
        <v>500</v>
      </c>
      <c r="P19" s="15">
        <v>500</v>
      </c>
      <c r="Q19" s="15">
        <v>500</v>
      </c>
      <c r="R19" s="15">
        <v>500</v>
      </c>
      <c r="S19" s="15">
        <v>500</v>
      </c>
      <c r="T19" s="15">
        <v>500</v>
      </c>
      <c r="U19" s="15">
        <v>500</v>
      </c>
      <c r="V19" s="15">
        <v>500</v>
      </c>
      <c r="W19" s="15">
        <v>500</v>
      </c>
      <c r="X19" s="15">
        <v>500</v>
      </c>
      <c r="Y19" s="15">
        <v>500</v>
      </c>
      <c r="Z19" s="15">
        <v>500</v>
      </c>
      <c r="AA19" s="15">
        <v>500</v>
      </c>
      <c r="AB19" s="15">
        <v>500</v>
      </c>
      <c r="AC19" s="15">
        <v>500</v>
      </c>
      <c r="AD19" s="15">
        <v>500</v>
      </c>
      <c r="AE19" s="15">
        <v>500</v>
      </c>
      <c r="AF19" s="15">
        <v>500</v>
      </c>
      <c r="AG19" s="15">
        <v>500</v>
      </c>
      <c r="AH19" s="15">
        <v>500</v>
      </c>
      <c r="AI19" s="15">
        <v>500</v>
      </c>
      <c r="AJ19" s="15">
        <v>500</v>
      </c>
      <c r="AK19" s="15">
        <v>500</v>
      </c>
      <c r="AL19" s="15">
        <v>500</v>
      </c>
      <c r="AM19" s="15">
        <v>500</v>
      </c>
    </row>
    <row r="20" spans="1:39" x14ac:dyDescent="0.25">
      <c r="A20">
        <f t="shared" si="0"/>
        <v>117</v>
      </c>
      <c r="B20" s="14" t="s">
        <v>33</v>
      </c>
      <c r="C20" s="15">
        <v>500</v>
      </c>
      <c r="D20" s="15">
        <v>500</v>
      </c>
      <c r="E20" s="15">
        <v>500</v>
      </c>
      <c r="F20" s="15">
        <v>500</v>
      </c>
      <c r="G20" s="15">
        <v>500</v>
      </c>
      <c r="H20" s="15">
        <v>500</v>
      </c>
      <c r="I20" s="15">
        <v>500</v>
      </c>
      <c r="J20" s="15">
        <v>500</v>
      </c>
      <c r="K20" s="15">
        <v>500</v>
      </c>
      <c r="L20" s="15">
        <v>500</v>
      </c>
      <c r="M20" s="15">
        <v>500</v>
      </c>
      <c r="N20" s="15">
        <v>500</v>
      </c>
      <c r="O20" s="15">
        <v>500</v>
      </c>
      <c r="P20" s="15">
        <v>500</v>
      </c>
      <c r="Q20" s="15">
        <v>500</v>
      </c>
      <c r="R20" s="15">
        <v>500</v>
      </c>
      <c r="S20" s="15">
        <v>500</v>
      </c>
      <c r="T20" s="15">
        <v>500</v>
      </c>
      <c r="U20" s="15">
        <v>500</v>
      </c>
      <c r="V20" s="15">
        <v>500</v>
      </c>
      <c r="W20" s="15">
        <v>500</v>
      </c>
      <c r="X20" s="15">
        <v>500</v>
      </c>
      <c r="Y20" s="15">
        <v>500</v>
      </c>
      <c r="Z20" s="15">
        <v>500</v>
      </c>
      <c r="AA20" s="15">
        <v>500</v>
      </c>
      <c r="AB20" s="15">
        <v>500</v>
      </c>
      <c r="AC20" s="15">
        <v>500</v>
      </c>
      <c r="AD20" s="15">
        <v>500</v>
      </c>
      <c r="AE20" s="15">
        <v>500</v>
      </c>
      <c r="AF20" s="15">
        <v>500</v>
      </c>
      <c r="AG20" s="15">
        <v>500</v>
      </c>
      <c r="AH20" s="15">
        <v>500</v>
      </c>
      <c r="AI20" s="15">
        <v>500</v>
      </c>
      <c r="AJ20" s="15">
        <v>500</v>
      </c>
      <c r="AK20" s="15">
        <v>500</v>
      </c>
      <c r="AL20" s="15">
        <v>500</v>
      </c>
      <c r="AM20" s="15">
        <v>500</v>
      </c>
    </row>
    <row r="21" spans="1:39" x14ac:dyDescent="0.25">
      <c r="A21">
        <f t="shared" si="0"/>
        <v>118</v>
      </c>
      <c r="B21" s="14" t="s">
        <v>33</v>
      </c>
      <c r="C21" s="15">
        <v>500</v>
      </c>
      <c r="D21" s="15">
        <v>500</v>
      </c>
      <c r="E21" s="15">
        <v>500</v>
      </c>
      <c r="F21" s="15">
        <v>500</v>
      </c>
      <c r="G21" s="15">
        <v>500</v>
      </c>
      <c r="H21" s="15">
        <v>500</v>
      </c>
      <c r="I21" s="15">
        <v>500</v>
      </c>
      <c r="J21" s="15">
        <v>500</v>
      </c>
      <c r="K21" s="15">
        <v>500</v>
      </c>
      <c r="L21" s="15">
        <v>500</v>
      </c>
      <c r="M21" s="15">
        <v>500</v>
      </c>
      <c r="N21" s="15">
        <v>500</v>
      </c>
      <c r="O21" s="15">
        <v>500</v>
      </c>
      <c r="P21" s="15">
        <v>500</v>
      </c>
      <c r="Q21" s="15">
        <v>500</v>
      </c>
      <c r="R21" s="15">
        <v>500</v>
      </c>
      <c r="S21" s="15">
        <v>500</v>
      </c>
      <c r="T21" s="15">
        <v>500</v>
      </c>
      <c r="U21" s="15">
        <v>500</v>
      </c>
      <c r="V21" s="15">
        <v>500</v>
      </c>
      <c r="W21" s="15">
        <v>500</v>
      </c>
      <c r="X21" s="15">
        <v>500</v>
      </c>
      <c r="Y21" s="15">
        <v>500</v>
      </c>
      <c r="Z21" s="15">
        <v>500</v>
      </c>
      <c r="AA21" s="15">
        <v>500</v>
      </c>
      <c r="AB21" s="15">
        <v>500</v>
      </c>
      <c r="AC21" s="15">
        <v>500</v>
      </c>
      <c r="AD21" s="15">
        <v>500</v>
      </c>
      <c r="AE21" s="15">
        <v>500</v>
      </c>
      <c r="AF21" s="15">
        <v>500</v>
      </c>
      <c r="AG21" s="15">
        <v>500</v>
      </c>
      <c r="AH21" s="15">
        <v>500</v>
      </c>
      <c r="AI21" s="15">
        <v>500</v>
      </c>
      <c r="AJ21" s="15">
        <v>500</v>
      </c>
      <c r="AK21" s="15">
        <v>500</v>
      </c>
      <c r="AL21" s="15">
        <v>500</v>
      </c>
      <c r="AM21" s="15">
        <v>500</v>
      </c>
    </row>
    <row r="22" spans="1:39" x14ac:dyDescent="0.25">
      <c r="A22">
        <f t="shared" si="0"/>
        <v>119</v>
      </c>
      <c r="B22" s="14" t="s">
        <v>33</v>
      </c>
      <c r="C22" s="15">
        <v>500</v>
      </c>
      <c r="D22" s="15">
        <v>500</v>
      </c>
      <c r="E22" s="15">
        <v>500</v>
      </c>
      <c r="F22" s="15">
        <v>500</v>
      </c>
      <c r="G22" s="15">
        <v>500</v>
      </c>
      <c r="H22" s="15">
        <v>500</v>
      </c>
      <c r="I22" s="15">
        <v>500</v>
      </c>
      <c r="J22" s="15">
        <v>500</v>
      </c>
      <c r="K22" s="15">
        <v>500</v>
      </c>
      <c r="L22" s="15">
        <v>500</v>
      </c>
      <c r="M22" s="15">
        <v>500</v>
      </c>
      <c r="N22" s="15">
        <v>500</v>
      </c>
      <c r="O22" s="15">
        <v>500</v>
      </c>
      <c r="P22" s="15">
        <v>500</v>
      </c>
      <c r="Q22" s="15">
        <v>500</v>
      </c>
      <c r="R22" s="15">
        <v>500</v>
      </c>
      <c r="S22" s="15">
        <v>500</v>
      </c>
      <c r="T22" s="15">
        <v>500</v>
      </c>
      <c r="U22" s="15">
        <v>500</v>
      </c>
      <c r="V22" s="15">
        <v>500</v>
      </c>
      <c r="W22" s="15">
        <v>500</v>
      </c>
      <c r="X22" s="15">
        <v>500</v>
      </c>
      <c r="Y22" s="15">
        <v>500</v>
      </c>
      <c r="Z22" s="15">
        <v>500</v>
      </c>
      <c r="AA22" s="15">
        <v>500</v>
      </c>
      <c r="AB22" s="15">
        <v>500</v>
      </c>
      <c r="AC22" s="15">
        <v>500</v>
      </c>
      <c r="AD22" s="15">
        <v>500</v>
      </c>
      <c r="AE22" s="15">
        <v>500</v>
      </c>
      <c r="AF22" s="15">
        <v>500</v>
      </c>
      <c r="AG22" s="15">
        <v>500</v>
      </c>
      <c r="AH22" s="15">
        <v>500</v>
      </c>
      <c r="AI22" s="15">
        <v>500</v>
      </c>
      <c r="AJ22" s="15">
        <v>500</v>
      </c>
      <c r="AK22" s="15">
        <v>500</v>
      </c>
      <c r="AL22" s="15">
        <v>500</v>
      </c>
      <c r="AM22" s="15">
        <v>500</v>
      </c>
    </row>
    <row r="23" spans="1:39" x14ac:dyDescent="0.25">
      <c r="A23">
        <f t="shared" si="0"/>
        <v>120</v>
      </c>
      <c r="B23" s="14" t="s">
        <v>33</v>
      </c>
      <c r="C23" s="15">
        <v>500</v>
      </c>
      <c r="D23" s="15">
        <v>500</v>
      </c>
      <c r="E23" s="15">
        <v>500</v>
      </c>
      <c r="F23" s="15">
        <v>500</v>
      </c>
      <c r="G23" s="15">
        <v>500</v>
      </c>
      <c r="H23" s="15">
        <v>500</v>
      </c>
      <c r="I23" s="15">
        <v>500</v>
      </c>
      <c r="J23" s="15">
        <v>500</v>
      </c>
      <c r="K23" s="15">
        <v>500</v>
      </c>
      <c r="L23" s="15">
        <v>500</v>
      </c>
      <c r="M23" s="15">
        <v>500</v>
      </c>
      <c r="N23" s="15">
        <v>500</v>
      </c>
      <c r="O23" s="15">
        <v>500</v>
      </c>
      <c r="P23" s="15">
        <v>500</v>
      </c>
      <c r="Q23" s="15">
        <v>500</v>
      </c>
      <c r="R23" s="15">
        <v>500</v>
      </c>
      <c r="S23" s="15">
        <v>500</v>
      </c>
      <c r="T23" s="15">
        <v>500</v>
      </c>
      <c r="U23" s="15">
        <v>500</v>
      </c>
      <c r="V23" s="15">
        <v>500</v>
      </c>
      <c r="W23" s="15">
        <v>500</v>
      </c>
      <c r="X23" s="15">
        <v>500</v>
      </c>
      <c r="Y23" s="15">
        <v>500</v>
      </c>
      <c r="Z23" s="15">
        <v>500</v>
      </c>
      <c r="AA23" s="15">
        <v>500</v>
      </c>
      <c r="AB23" s="15">
        <v>500</v>
      </c>
      <c r="AC23" s="15">
        <v>500</v>
      </c>
      <c r="AD23" s="15">
        <v>500</v>
      </c>
      <c r="AE23" s="15">
        <v>500</v>
      </c>
      <c r="AF23" s="15">
        <v>500</v>
      </c>
      <c r="AG23" s="15">
        <v>500</v>
      </c>
      <c r="AH23" s="15">
        <v>500</v>
      </c>
      <c r="AI23" s="15">
        <v>500</v>
      </c>
      <c r="AJ23" s="15">
        <v>500</v>
      </c>
      <c r="AK23" s="15">
        <v>500</v>
      </c>
      <c r="AL23" s="15">
        <v>500</v>
      </c>
      <c r="AM23" s="15">
        <v>500</v>
      </c>
    </row>
    <row r="24" spans="1:39" x14ac:dyDescent="0.25">
      <c r="A24">
        <f t="shared" si="0"/>
        <v>121</v>
      </c>
      <c r="B24" s="14" t="s">
        <v>33</v>
      </c>
      <c r="C24" s="15">
        <v>500</v>
      </c>
      <c r="D24" s="15">
        <v>500</v>
      </c>
      <c r="E24" s="15">
        <v>500</v>
      </c>
      <c r="F24" s="15">
        <v>500</v>
      </c>
      <c r="G24" s="15">
        <v>500</v>
      </c>
      <c r="H24" s="15">
        <v>500</v>
      </c>
      <c r="I24" s="15">
        <v>500</v>
      </c>
      <c r="J24" s="15">
        <v>500</v>
      </c>
      <c r="K24" s="15">
        <v>500</v>
      </c>
      <c r="L24" s="15">
        <v>500</v>
      </c>
      <c r="M24" s="15">
        <v>500</v>
      </c>
      <c r="N24" s="15">
        <v>500</v>
      </c>
      <c r="O24" s="15">
        <v>500</v>
      </c>
      <c r="P24" s="15">
        <v>500</v>
      </c>
      <c r="Q24" s="15">
        <v>500</v>
      </c>
      <c r="R24" s="15">
        <v>500</v>
      </c>
      <c r="S24" s="15">
        <v>500</v>
      </c>
      <c r="T24" s="15">
        <v>500</v>
      </c>
      <c r="U24" s="15">
        <v>500</v>
      </c>
      <c r="V24" s="15">
        <v>500</v>
      </c>
      <c r="W24" s="15">
        <v>500</v>
      </c>
      <c r="X24" s="15">
        <v>500</v>
      </c>
      <c r="Y24" s="15">
        <v>500</v>
      </c>
      <c r="Z24" s="15">
        <v>500</v>
      </c>
      <c r="AA24" s="15">
        <v>500</v>
      </c>
      <c r="AB24" s="15">
        <v>500</v>
      </c>
      <c r="AC24" s="15">
        <v>500</v>
      </c>
      <c r="AD24" s="15">
        <v>500</v>
      </c>
      <c r="AE24" s="15">
        <v>500</v>
      </c>
      <c r="AF24" s="15">
        <v>500</v>
      </c>
      <c r="AG24" s="15">
        <v>500</v>
      </c>
      <c r="AH24" s="15">
        <v>500</v>
      </c>
      <c r="AI24" s="15">
        <v>500</v>
      </c>
      <c r="AJ24" s="15">
        <v>500</v>
      </c>
      <c r="AK24" s="15">
        <v>500</v>
      </c>
      <c r="AL24" s="15">
        <v>500</v>
      </c>
      <c r="AM24" s="15">
        <v>500</v>
      </c>
    </row>
    <row r="25" spans="1:39" x14ac:dyDescent="0.25">
      <c r="A25">
        <f t="shared" si="0"/>
        <v>122</v>
      </c>
      <c r="B25" s="14" t="s">
        <v>33</v>
      </c>
      <c r="C25" s="15">
        <v>500</v>
      </c>
      <c r="D25" s="15">
        <v>500</v>
      </c>
      <c r="E25" s="15">
        <v>500</v>
      </c>
      <c r="F25" s="15">
        <v>500</v>
      </c>
      <c r="G25" s="15">
        <v>500</v>
      </c>
      <c r="H25" s="15">
        <v>500</v>
      </c>
      <c r="I25" s="15">
        <v>500</v>
      </c>
      <c r="J25" s="15">
        <v>500</v>
      </c>
      <c r="K25" s="15">
        <v>500</v>
      </c>
      <c r="L25" s="15">
        <v>500</v>
      </c>
      <c r="M25" s="15">
        <v>500</v>
      </c>
      <c r="N25" s="15">
        <v>500</v>
      </c>
      <c r="O25" s="15">
        <v>500</v>
      </c>
      <c r="P25" s="15">
        <v>500</v>
      </c>
      <c r="Q25" s="15">
        <v>500</v>
      </c>
      <c r="R25" s="15">
        <v>500</v>
      </c>
      <c r="S25" s="15">
        <v>500</v>
      </c>
      <c r="T25" s="15">
        <v>500</v>
      </c>
      <c r="U25" s="15">
        <v>500</v>
      </c>
      <c r="V25" s="15">
        <v>500</v>
      </c>
      <c r="W25" s="15">
        <v>500</v>
      </c>
      <c r="X25" s="15">
        <v>500</v>
      </c>
      <c r="Y25" s="15">
        <v>500</v>
      </c>
      <c r="Z25" s="15">
        <v>500</v>
      </c>
      <c r="AA25" s="15">
        <v>500</v>
      </c>
      <c r="AB25" s="15">
        <v>500</v>
      </c>
      <c r="AC25" s="15">
        <v>500</v>
      </c>
      <c r="AD25" s="15">
        <v>500</v>
      </c>
      <c r="AE25" s="15">
        <v>500</v>
      </c>
      <c r="AF25" s="15">
        <v>500</v>
      </c>
      <c r="AG25" s="15">
        <v>500</v>
      </c>
      <c r="AH25" s="15">
        <v>500</v>
      </c>
      <c r="AI25" s="15">
        <v>500</v>
      </c>
      <c r="AJ25" s="15">
        <v>500</v>
      </c>
      <c r="AK25" s="15">
        <v>500</v>
      </c>
      <c r="AL25" s="15">
        <v>500</v>
      </c>
      <c r="AM25" s="15">
        <v>500</v>
      </c>
    </row>
    <row r="26" spans="1:39" x14ac:dyDescent="0.25">
      <c r="A26">
        <f t="shared" si="0"/>
        <v>123</v>
      </c>
      <c r="B26" s="14" t="s">
        <v>33</v>
      </c>
      <c r="C26" s="15">
        <v>500</v>
      </c>
      <c r="D26" s="15">
        <v>500</v>
      </c>
      <c r="E26" s="15">
        <v>500</v>
      </c>
      <c r="F26" s="15">
        <v>500</v>
      </c>
      <c r="G26" s="15">
        <v>500</v>
      </c>
      <c r="H26" s="15">
        <v>500</v>
      </c>
      <c r="I26" s="15">
        <v>500</v>
      </c>
      <c r="J26" s="15">
        <v>500</v>
      </c>
      <c r="K26" s="15">
        <v>500</v>
      </c>
      <c r="L26" s="15">
        <v>500</v>
      </c>
      <c r="M26" s="15">
        <v>500</v>
      </c>
      <c r="N26" s="15">
        <v>500</v>
      </c>
      <c r="O26" s="15">
        <v>500</v>
      </c>
      <c r="P26" s="15">
        <v>500</v>
      </c>
      <c r="Q26" s="15">
        <v>500</v>
      </c>
      <c r="R26" s="15">
        <v>500</v>
      </c>
      <c r="S26" s="15">
        <v>500</v>
      </c>
      <c r="T26" s="15">
        <v>500</v>
      </c>
      <c r="U26" s="15">
        <v>500</v>
      </c>
      <c r="V26" s="15">
        <v>500</v>
      </c>
      <c r="W26" s="15">
        <v>500</v>
      </c>
      <c r="X26" s="15">
        <v>500</v>
      </c>
      <c r="Y26" s="15">
        <v>500</v>
      </c>
      <c r="Z26" s="15">
        <v>500</v>
      </c>
      <c r="AA26" s="15">
        <v>500</v>
      </c>
      <c r="AB26" s="15">
        <v>500</v>
      </c>
      <c r="AC26" s="15">
        <v>500</v>
      </c>
      <c r="AD26" s="15">
        <v>500</v>
      </c>
      <c r="AE26" s="15">
        <v>500</v>
      </c>
      <c r="AF26" s="15">
        <v>500</v>
      </c>
      <c r="AG26" s="15">
        <v>500</v>
      </c>
      <c r="AH26" s="15">
        <v>500</v>
      </c>
      <c r="AI26" s="15">
        <v>500</v>
      </c>
      <c r="AJ26" s="15">
        <v>500</v>
      </c>
      <c r="AK26" s="15">
        <v>500</v>
      </c>
      <c r="AL26" s="15">
        <v>500</v>
      </c>
      <c r="AM26" s="15">
        <v>500</v>
      </c>
    </row>
    <row r="27" spans="1:39" x14ac:dyDescent="0.25">
      <c r="A27" s="5"/>
      <c r="B27" s="5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</row>
    <row r="28" spans="1:39" x14ac:dyDescent="0.25">
      <c r="A28" s="5"/>
      <c r="B28" s="5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</row>
    <row r="29" spans="1:39" x14ac:dyDescent="0.25">
      <c r="A29" s="5"/>
      <c r="B29" s="5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</row>
    <row r="30" spans="1:39" x14ac:dyDescent="0.2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</row>
    <row r="31" spans="1:39" x14ac:dyDescent="0.25">
      <c r="A31" s="5"/>
      <c r="B31" s="5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</row>
    <row r="32" spans="1:39" x14ac:dyDescent="0.25">
      <c r="A32" s="5"/>
      <c r="B32" s="5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</row>
    <row r="33" spans="1:39" x14ac:dyDescent="0.25">
      <c r="A33" s="5"/>
      <c r="B33" s="5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</row>
    <row r="34" spans="1:39" x14ac:dyDescent="0.25">
      <c r="A34" s="5"/>
      <c r="B34" s="5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</row>
    <row r="35" spans="1:39" x14ac:dyDescent="0.25">
      <c r="A35" s="5"/>
      <c r="B35" s="5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</row>
    <row r="36" spans="1:39" x14ac:dyDescent="0.25">
      <c r="A36" s="5"/>
      <c r="B36" s="5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</row>
    <row r="37" spans="1:39" x14ac:dyDescent="0.25">
      <c r="A37" s="5"/>
      <c r="B37" s="5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</row>
    <row r="38" spans="1:39" x14ac:dyDescent="0.25">
      <c r="A38" s="5"/>
      <c r="B38" s="5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</row>
    <row r="39" spans="1:39" x14ac:dyDescent="0.25">
      <c r="A39" s="5"/>
      <c r="B39" s="5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spans="1:39" x14ac:dyDescent="0.25">
      <c r="A40" s="5"/>
      <c r="B40" s="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</row>
    <row r="41" spans="1:39" x14ac:dyDescent="0.25">
      <c r="A41" s="5"/>
      <c r="B41" s="5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</row>
    <row r="42" spans="1:39" x14ac:dyDescent="0.25">
      <c r="A42" s="5"/>
      <c r="B42" s="5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</row>
    <row r="43" spans="1:39" x14ac:dyDescent="0.25">
      <c r="A43" s="5"/>
      <c r="B43" s="5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</row>
    <row r="44" spans="1:39" x14ac:dyDescent="0.25">
      <c r="A44" s="5"/>
      <c r="B44" s="5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</row>
    <row r="45" spans="1:39" x14ac:dyDescent="0.25">
      <c r="A45" s="5"/>
      <c r="B45" s="5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</row>
    <row r="46" spans="1:39" x14ac:dyDescent="0.25">
      <c r="A46" s="5"/>
      <c r="B46" s="5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</row>
    <row r="47" spans="1:39" x14ac:dyDescent="0.25">
      <c r="A47" s="5"/>
      <c r="B47" s="5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</row>
    <row r="48" spans="1:39" x14ac:dyDescent="0.25">
      <c r="A48" s="5"/>
      <c r="B48" s="5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</row>
    <row r="49" spans="1:39" x14ac:dyDescent="0.25">
      <c r="A49" s="5"/>
      <c r="B49" s="5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</row>
    <row r="50" spans="1:39" x14ac:dyDescent="0.25">
      <c r="A50" s="5"/>
      <c r="B50" s="5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</row>
    <row r="51" spans="1:39" x14ac:dyDescent="0.25">
      <c r="A51" s="5"/>
      <c r="B51" s="5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1:39" x14ac:dyDescent="0.25">
      <c r="A52" s="5"/>
      <c r="B52" s="5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spans="1:39" x14ac:dyDescent="0.25">
      <c r="A53" s="5"/>
      <c r="B53" s="5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</row>
    <row r="54" spans="1:39" x14ac:dyDescent="0.25">
      <c r="A54" s="5"/>
      <c r="B54" s="5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</row>
    <row r="55" spans="1:39" x14ac:dyDescent="0.25">
      <c r="A55" s="5"/>
      <c r="B55" s="5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</row>
    <row r="56" spans="1:39" x14ac:dyDescent="0.25">
      <c r="A56" s="5"/>
      <c r="B56" s="5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</row>
    <row r="57" spans="1:39" x14ac:dyDescent="0.25">
      <c r="A57" s="5"/>
      <c r="B57" s="5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1:39" x14ac:dyDescent="0.25">
      <c r="A58" s="5"/>
      <c r="B58" s="5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1:39" x14ac:dyDescent="0.25">
      <c r="A59" s="5"/>
      <c r="B59" s="5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1:39" x14ac:dyDescent="0.25">
      <c r="A60" s="5"/>
      <c r="B60" s="5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  <row r="61" spans="1:39" x14ac:dyDescent="0.25">
      <c r="A61" s="5"/>
      <c r="B61" s="5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</row>
    <row r="62" spans="1:39" x14ac:dyDescent="0.25">
      <c r="A62" s="5"/>
      <c r="B62" s="5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</row>
    <row r="63" spans="1:39" x14ac:dyDescent="0.25">
      <c r="A63" s="5"/>
      <c r="B63" s="5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</row>
    <row r="64" spans="1:39" x14ac:dyDescent="0.25">
      <c r="A64" s="5"/>
      <c r="B64" s="5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</row>
    <row r="65" spans="1:39" x14ac:dyDescent="0.2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</row>
    <row r="66" spans="1:39" x14ac:dyDescent="0.25">
      <c r="A66" s="5"/>
      <c r="B66" s="5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</row>
    <row r="67" spans="1:39" x14ac:dyDescent="0.25">
      <c r="A67" s="5"/>
      <c r="B67" s="5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</row>
    <row r="68" spans="1:39" x14ac:dyDescent="0.25">
      <c r="A68" s="5"/>
      <c r="B68" s="5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</row>
    <row r="69" spans="1:39" x14ac:dyDescent="0.25">
      <c r="A69" s="5"/>
      <c r="B69" s="5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</row>
    <row r="70" spans="1:39" x14ac:dyDescent="0.25">
      <c r="A70" s="5"/>
      <c r="B70" s="5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</row>
    <row r="71" spans="1:39" x14ac:dyDescent="0.25">
      <c r="A71" s="5"/>
      <c r="B71" s="5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</row>
    <row r="72" spans="1:39" x14ac:dyDescent="0.25">
      <c r="A72" s="5"/>
      <c r="B72" s="5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</row>
    <row r="73" spans="1:39" x14ac:dyDescent="0.25">
      <c r="A73" s="5"/>
      <c r="B73" s="5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</row>
    <row r="74" spans="1:39" x14ac:dyDescent="0.25">
      <c r="A74" s="5"/>
      <c r="B74" s="5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</row>
    <row r="75" spans="1:39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39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:39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:39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:39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1:39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1:39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:39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:39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:39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:39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</row>
    <row r="89" spans="1:39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</row>
    <row r="90" spans="1:39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</row>
    <row r="91" spans="1:39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</row>
    <row r="92" spans="1:39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</row>
    <row r="93" spans="1:39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</row>
    <row r="94" spans="1:39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</row>
    <row r="95" spans="1:39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</row>
    <row r="96" spans="1:39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</row>
    <row r="97" spans="1:39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</row>
    <row r="98" spans="1:39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</row>
    <row r="99" spans="1:39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</row>
    <row r="100" spans="1:39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</row>
    <row r="101" spans="1:39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</row>
    <row r="102" spans="1:39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</row>
    <row r="103" spans="1:39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</row>
    <row r="104" spans="1:39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</row>
    <row r="105" spans="1:39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</row>
    <row r="106" spans="1:39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</row>
    <row r="107" spans="1:39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</row>
    <row r="108" spans="1:39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</row>
    <row r="109" spans="1:39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</row>
    <row r="110" spans="1:39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</row>
    <row r="111" spans="1:39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</row>
    <row r="112" spans="1:39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</row>
    <row r="113" spans="1:39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</row>
    <row r="114" spans="1:39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</row>
    <row r="115" spans="1:39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</row>
    <row r="116" spans="1:39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</row>
    <row r="117" spans="1:39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</row>
    <row r="118" spans="1:39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</row>
    <row r="119" spans="1:39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</row>
    <row r="120" spans="1:39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</row>
    <row r="121" spans="1:39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</row>
    <row r="122" spans="1:39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</row>
    <row r="123" spans="1:39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</row>
    <row r="124" spans="1:39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</row>
    <row r="125" spans="1:39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</row>
    <row r="126" spans="1:39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</row>
    <row r="127" spans="1:39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</row>
    <row r="128" spans="1:39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</row>
    <row r="129" spans="1:39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</row>
    <row r="130" spans="1:39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</row>
    <row r="131" spans="1:39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</row>
    <row r="132" spans="1:39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</row>
    <row r="133" spans="1:39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</row>
    <row r="134" spans="1:39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</row>
    <row r="135" spans="1:39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</row>
    <row r="136" spans="1:39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</row>
    <row r="137" spans="1:39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</row>
    <row r="138" spans="1:39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</row>
    <row r="139" spans="1:39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</row>
    <row r="140" spans="1:39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</row>
    <row r="141" spans="1:39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</row>
    <row r="142" spans="1:39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</row>
    <row r="143" spans="1:39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</row>
    <row r="144" spans="1:39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</row>
    <row r="145" spans="1:39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</row>
    <row r="146" spans="1:39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</row>
    <row r="147" spans="1:39" x14ac:dyDescent="0.25">
      <c r="A147" s="5"/>
      <c r="B147" s="5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</row>
    <row r="148" spans="1:39" x14ac:dyDescent="0.25">
      <c r="A148" s="5"/>
      <c r="B148" s="5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</row>
    <row r="149" spans="1:39" x14ac:dyDescent="0.25">
      <c r="A149" s="5"/>
      <c r="B149" s="5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</row>
    <row r="150" spans="1:39" x14ac:dyDescent="0.25">
      <c r="A150" s="5"/>
      <c r="B150" s="5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</row>
    <row r="151" spans="1:39" x14ac:dyDescent="0.25">
      <c r="A151" s="5"/>
      <c r="B151" s="5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</row>
    <row r="152" spans="1:39" x14ac:dyDescent="0.25">
      <c r="A152" s="5"/>
      <c r="B152" s="5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</row>
    <row r="153" spans="1:39" x14ac:dyDescent="0.25">
      <c r="A153" s="5"/>
      <c r="B153" s="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</row>
    <row r="154" spans="1:39" x14ac:dyDescent="0.25">
      <c r="A154" s="5"/>
      <c r="B154" s="5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</row>
    <row r="155" spans="1:39" x14ac:dyDescent="0.25">
      <c r="A155" s="5"/>
      <c r="B155" s="5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</row>
    <row r="156" spans="1:39" x14ac:dyDescent="0.25">
      <c r="A156" s="5"/>
      <c r="B156" s="5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</row>
    <row r="157" spans="1:39" x14ac:dyDescent="0.25">
      <c r="A157" s="5"/>
      <c r="B157" s="5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</row>
    <row r="158" spans="1:39" x14ac:dyDescent="0.25">
      <c r="A158" s="5"/>
      <c r="B158" s="5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</row>
    <row r="159" spans="1:39" x14ac:dyDescent="0.25">
      <c r="A159" s="5"/>
      <c r="B159" s="5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</row>
    <row r="160" spans="1:39" x14ac:dyDescent="0.25">
      <c r="A160" s="5"/>
      <c r="B160" s="5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</row>
    <row r="161" spans="1:39" x14ac:dyDescent="0.25">
      <c r="A161" s="5"/>
      <c r="B161" s="5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</row>
    <row r="162" spans="1:39" x14ac:dyDescent="0.25">
      <c r="A162" s="5"/>
      <c r="B162" s="5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</row>
    <row r="163" spans="1:39" x14ac:dyDescent="0.25">
      <c r="A163" s="5"/>
      <c r="B163" s="5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</row>
    <row r="164" spans="1:39" x14ac:dyDescent="0.25">
      <c r="A164" s="5"/>
      <c r="B164" s="5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</row>
    <row r="165" spans="1:39" x14ac:dyDescent="0.25">
      <c r="A165" s="5"/>
      <c r="B165" s="5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</row>
    <row r="166" spans="1:39" x14ac:dyDescent="0.25">
      <c r="A166" s="5"/>
      <c r="B166" s="5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</row>
    <row r="167" spans="1:39" x14ac:dyDescent="0.25">
      <c r="A167" s="5"/>
      <c r="B167" s="5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</row>
    <row r="168" spans="1:39" x14ac:dyDescent="0.25">
      <c r="A168" s="5"/>
      <c r="B168" s="5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</row>
    <row r="169" spans="1:39" x14ac:dyDescent="0.25">
      <c r="A169" s="5"/>
      <c r="B169" s="5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</row>
    <row r="170" spans="1:39" x14ac:dyDescent="0.25">
      <c r="A170" s="5"/>
      <c r="B170" s="5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</row>
    <row r="171" spans="1:39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</row>
    <row r="172" spans="1:39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</row>
    <row r="173" spans="1:39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</row>
    <row r="174" spans="1:39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</row>
    <row r="175" spans="1:39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</row>
    <row r="176" spans="1:39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</row>
    <row r="177" spans="1:39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</row>
    <row r="178" spans="1:39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</row>
    <row r="179" spans="1:39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</row>
    <row r="180" spans="1:39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</row>
    <row r="181" spans="1:39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</row>
    <row r="182" spans="1:39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</row>
    <row r="183" spans="1:39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</row>
    <row r="184" spans="1:39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</row>
    <row r="185" spans="1:39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3" name="Button 1">
              <controlPr defaultSize="0" print="0" autoFill="0" autoPict="0" macro="[0]!Goal_Seek">
                <anchor moveWithCells="1" sizeWithCells="1">
                  <from>
                    <xdr:col>10</xdr:col>
                    <xdr:colOff>514350</xdr:colOff>
                    <xdr:row>0</xdr:row>
                    <xdr:rowOff>285750</xdr:rowOff>
                  </from>
                  <to>
                    <xdr:col>16</xdr:col>
                    <xdr:colOff>466725</xdr:colOff>
                    <xdr:row>1</xdr:row>
                    <xdr:rowOff>895350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Константы</vt:lpstr>
      <vt:lpstr> давление</vt:lpstr>
      <vt:lpstr>Zзаб</vt:lpstr>
      <vt:lpstr>ВГФ</vt:lpstr>
      <vt:lpstr>Qmin</vt:lpstr>
      <vt:lpstr>Критерий1</vt:lpstr>
      <vt:lpstr>Критерий2</vt:lpstr>
      <vt:lpstr>Критерий3</vt:lpstr>
      <vt:lpstr>Qmin (0)</vt:lpstr>
      <vt:lpstr>Критерий3 (0)</vt:lpstr>
    </vt:vector>
  </TitlesOfParts>
  <Company>IT Organization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Машошин Павел Андреевич</dc:creator>
  <cp:lastModifiedBy>Дворец Никита Никитович</cp:lastModifiedBy>
  <dcterms:created xsi:type="dcterms:W3CDTF">2022-05-26T18:10:27Z</dcterms:created>
  <dcterms:modified xsi:type="dcterms:W3CDTF">2022-08-23T12:25:49Z</dcterms:modified>
</cp:coreProperties>
</file>