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10_Game_OS\Desktop\"/>
    </mc:Choice>
  </mc:AlternateContent>
  <bookViews>
    <workbookView xWindow="0" yWindow="0" windowWidth="25200" windowHeight="11880"/>
  </bookViews>
  <sheets>
    <sheet name="Лист5" sheetId="1" r:id="rId1"/>
  </sheets>
  <definedNames>
    <definedName name="_xlnm._FilterDatabase" localSheetId="0" hidden="1">Лист5!$D$1:$D$58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8" i="1" l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<sst xmlns="http://schemas.openxmlformats.org/spreadsheetml/2006/main" count="212" uniqueCount="135">
  <si>
    <t>Команда1</t>
  </si>
  <si>
    <t>Команда 2</t>
  </si>
  <si>
    <t>Поб.</t>
  </si>
  <si>
    <t>П.%</t>
  </si>
  <si>
    <t>Счет1</t>
  </si>
  <si>
    <t>Счет 2</t>
  </si>
  <si>
    <t>Рез-т</t>
  </si>
  <si>
    <t xml:space="preserve">Начало </t>
  </si>
  <si>
    <t>Конец</t>
  </si>
  <si>
    <t>Разница</t>
  </si>
  <si>
    <t>Минус</t>
  </si>
  <si>
    <t>Условие 1</t>
  </si>
  <si>
    <t>Условие 2</t>
  </si>
  <si>
    <t>Условие 3</t>
  </si>
  <si>
    <t>Рез-т Усл.1+Усл.2</t>
  </si>
  <si>
    <t>Рез-т Усл.1+Усл.2+Усл.3</t>
  </si>
  <si>
    <t>Ганновер 96 2</t>
  </si>
  <si>
    <t>Киккерс Эмден</t>
  </si>
  <si>
    <t>П1</t>
  </si>
  <si>
    <t>М</t>
  </si>
  <si>
    <t>Билдкон</t>
  </si>
  <si>
    <t>Призон Леопардс</t>
  </si>
  <si>
    <t>П2</t>
  </si>
  <si>
    <t>ФК Жетысу</t>
  </si>
  <si>
    <t>ФК Экибастуз</t>
  </si>
  <si>
    <t>Вольда</t>
  </si>
  <si>
    <t>Конгсвингер 2</t>
  </si>
  <si>
    <t>X</t>
  </si>
  <si>
    <t>Хедд 2</t>
  </si>
  <si>
    <t>Брумунддал</t>
  </si>
  <si>
    <t>Страсбур</t>
  </si>
  <si>
    <t>Клермон</t>
  </si>
  <si>
    <t>УЭ Санта-Колома</t>
  </si>
  <si>
    <t>олома - Атлетик Эскальдес</t>
  </si>
  <si>
    <t>Напрес Крафт</t>
  </si>
  <si>
    <t>Якобстадс Боллклуб</t>
  </si>
  <si>
    <t>Ариана</t>
  </si>
  <si>
    <t>ФБК Балкан</t>
  </si>
  <si>
    <t>Ругенберген</t>
  </si>
  <si>
    <t>Конкордия</t>
  </si>
  <si>
    <t>Де Трефферс</t>
  </si>
  <si>
    <t>ТЕК Тил</t>
  </si>
  <si>
    <t>ПСВ</t>
  </si>
  <si>
    <t>Валвейк</t>
  </si>
  <si>
    <t>Вольфсбергер АК 2</t>
  </si>
  <si>
    <t>Фольксбанк Фекламаркт</t>
  </si>
  <si>
    <t>Арминия Ганновер</t>
  </si>
  <si>
    <t>Алерштедт-Оттендорф</t>
  </si>
  <si>
    <t>ВФЛ Ольденбург</t>
  </si>
  <si>
    <t>Лупо-Мартини Вольфсбург</t>
  </si>
  <si>
    <t>Герта Целендорф</t>
  </si>
  <si>
    <t>Мекленбург-Шверин</t>
  </si>
  <si>
    <t>Альчоне</t>
  </si>
  <si>
    <t>Брузапорто</t>
  </si>
  <si>
    <t>Кастелланцезе</t>
  </si>
  <si>
    <t>Кьери</t>
  </si>
  <si>
    <t>ИК Старт</t>
  </si>
  <si>
    <t>Стьердалс/Блинк</t>
  </si>
  <si>
    <t>Кольстад</t>
  </si>
  <si>
    <t>Иннстранден</t>
  </si>
  <si>
    <t>Сандвикен</t>
  </si>
  <si>
    <t>Питео</t>
  </si>
  <si>
    <t>ГАИС</t>
  </si>
  <si>
    <t>Энгельхолмс</t>
  </si>
  <si>
    <t>Марумо Галлантс</t>
  </si>
  <si>
    <t>Кайзер Чифс</t>
  </si>
  <si>
    <t>Хильден</t>
  </si>
  <si>
    <t>Зонсбек</t>
  </si>
  <si>
    <t>Соль де Майо</t>
  </si>
  <si>
    <t>Чиполлетти</t>
  </si>
  <si>
    <t>Юнкерен</t>
  </si>
  <si>
    <t>Оркла</t>
  </si>
  <si>
    <t>Волгарь</t>
  </si>
  <si>
    <t>Волга Ульяновск</t>
  </si>
  <si>
    <t>ФК Свидник</t>
  </si>
  <si>
    <t>Попрад</t>
  </si>
  <si>
    <t>Динамо Киев</t>
  </si>
  <si>
    <t>ФК Львов</t>
  </si>
  <si>
    <t>Зенит Санкт-Петербург</t>
  </si>
  <si>
    <t>етербург - ФК Оренбург</t>
  </si>
  <si>
    <t>Приморье</t>
  </si>
  <si>
    <t>Доб</t>
  </si>
  <si>
    <t>Рогашка</t>
  </si>
  <si>
    <t>Фужинар Равне</t>
  </si>
  <si>
    <t>Аль-Сиб</t>
  </si>
  <si>
    <t>иб - Дхофар</t>
  </si>
  <si>
    <t>Дукла Прага</t>
  </si>
  <si>
    <t>Селье и Белло Влашим</t>
  </si>
  <si>
    <t>Ференцварош</t>
  </si>
  <si>
    <t>Кишварда</t>
  </si>
  <si>
    <t>Фрайбург</t>
  </si>
  <si>
    <t>Боруссия Менхенгладбах</t>
  </si>
  <si>
    <t>Олимпиакос Пирей</t>
  </si>
  <si>
    <t>Волос</t>
  </si>
  <si>
    <t>Пенья Спорт</t>
  </si>
  <si>
    <t>Оберена</t>
  </si>
  <si>
    <t>Партизани Тирана</t>
  </si>
  <si>
    <t>Эрзени</t>
  </si>
  <si>
    <t>Исарра</t>
  </si>
  <si>
    <t>Беасайн</t>
  </si>
  <si>
    <t>Сан-Роке Лепе</t>
  </si>
  <si>
    <t>оке Лепе - Рекреативо</t>
  </si>
  <si>
    <t>Шериф Тирасполь</t>
  </si>
  <si>
    <t>Милсами</t>
  </si>
  <si>
    <t>Алания</t>
  </si>
  <si>
    <t>КАМАЗ Набережные Челны</t>
  </si>
  <si>
    <t>Киффен</t>
  </si>
  <si>
    <t>ЛаПа</t>
  </si>
  <si>
    <t>Эпила</t>
  </si>
  <si>
    <t>Кариньена</t>
  </si>
  <si>
    <t>Вилафранка</t>
  </si>
  <si>
    <t>Миахадас</t>
  </si>
  <si>
    <t>Миктлан</t>
  </si>
  <si>
    <t>Хувентуд Пинультека</t>
  </si>
  <si>
    <t>Херена</t>
  </si>
  <si>
    <t>Конил</t>
  </si>
  <si>
    <t>Индепендьенте Чивилькой</t>
  </si>
  <si>
    <t>Спортиво Десампарадос</t>
  </si>
  <si>
    <t>Фейеноорд</t>
  </si>
  <si>
    <t>Спарта Роттердам</t>
  </si>
  <si>
    <t>Ювентус</t>
  </si>
  <si>
    <t>Салернитана</t>
  </si>
  <si>
    <t>ФК Торонто 2</t>
  </si>
  <si>
    <t>Рочестер Нью-Йорк</t>
  </si>
  <si>
    <t>Льянерос Вильявисенсио</t>
  </si>
  <si>
    <t>Реал Картахена</t>
  </si>
  <si>
    <t>Олимпия Асунсьон</t>
  </si>
  <si>
    <t>Соль де Америка</t>
  </si>
  <si>
    <t>Мельгар</t>
  </si>
  <si>
    <t>Депортиво Мунисипаль</t>
  </si>
  <si>
    <t>Атлас</t>
  </si>
  <si>
    <t>Атлетико Сан-Луис</t>
  </si>
  <si>
    <t>Колорадо Рэпидс 2</t>
  </si>
  <si>
    <t>Хьюстон Динамо 2</t>
  </si>
  <si>
    <t>Рез-т Усл.1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</si>
</sst>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2" fillId="0" borderId="0"/>
  </cellStyleXfs>
  <cellXfs count="12">
    <xf numFmtId="0" fontId="0" fillId="0" borderId="0" xfId="0"/>
    <xf numFmtId="0" fontId="3" fillId="2" borderId="1" xfId="2" applyNumberFormat="1" applyFont="1" applyFill="1" applyBorder="1" applyAlignment="1">
      <alignment horizontal="center" vertical="center" shrinkToFit="1"/>
    </xf>
    <xf numFmtId="0" fontId="3" fillId="2" borderId="2" xfId="2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9" fontId="5" fillId="0" borderId="4" xfId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1" applyFont="1" applyAlignment="1">
      <alignment horizontal="center" vertical="center"/>
    </xf>
    <xf numFmtId="1" fontId="1" fillId="0" borderId="0" xfId="1" applyNumberFormat="1" applyFont="1" applyAlignment="1">
      <alignment horizontal="center"/>
    </xf>
  </cellXfs>
  <cellStyles count="3">
    <cellStyle name="Обычный" xfId="0" builtinId="0"/>
    <cellStyle name="Обычный 2 2" xfId="2"/>
    <cellStyle name="Процентный" xfId="1" builtinId="5"/>
  </cellStyles>
  <dxfs count="24"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rgb="FF5B9BD5"/>
          <bgColor rgb="FF5B9BD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wrapText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wrapText="0" indent="0" justifyLastLine="0" readingOrder="0"/>
    </dxf>
    <dxf>
      <alignment horizontal="center" textRotation="0" wrapText="0" indent="0" justifyLastLine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4" displayName="Таблица4" ref="M1:R13" totalsRowShown="0" headerRowDxfId="22" dataDxfId="21" dataCellStyle="Процентный">
  <tableColumns count="6">
    <tableColumn id="1" name="Условие 1" dataDxfId="20" dataCellStyle="Процентный"/>
    <tableColumn id="3" name="Условие 2" dataDxfId="19" dataCellStyle="Процентный"/>
    <tableColumn id="4" name="Условие 3" dataDxfId="18" dataCellStyle="Процентный"/>
    <tableColumn id="2" name="Рез-т Усл.1" dataDxfId="17" dataCellStyle="Процентный"/>
    <tableColumn id="6" name="Рез-т Усл.1+Усл.2" dataDxfId="16" dataCellStyle="Процентный"/>
    <tableColumn id="7" name="Рез-т Усл.1+Усл.2+Усл.3" dataDxfId="15" dataCellStyle="Процентный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5" displayName="Таблица5" ref="A1:K58" totalsRowShown="0" headerRowDxfId="14" dataDxfId="13" headerRowBorderDxfId="11" tableBorderDxfId="12" headerRowCellStyle="Обычный 2 2">
  <autoFilter ref="A1:K58"/>
  <tableColumns count="11">
    <tableColumn id="1" name="Команда1" dataDxfId="10"/>
    <tableColumn id="2" name="Команда 2" dataDxfId="9"/>
    <tableColumn id="3" name="Поб." dataDxfId="8"/>
    <tableColumn id="4" name="П.%" dataDxfId="7" dataCellStyle="Процентный"/>
    <tableColumn id="5" name="Счет1" dataDxfId="6"/>
    <tableColumn id="6" name="Счет 2" dataDxfId="5"/>
    <tableColumn id="7" name="Рез-т" dataDxfId="4"/>
    <tableColumn id="8" name="Начало " dataDxfId="3"/>
    <tableColumn id="9" name="Конец" dataDxfId="2"/>
    <tableColumn id="10" name="Разница" dataDxfId="1"/>
    <tableColumn id="11" name="Минус" dataDxfId="0">
      <calculatedColumnFormula>IF(Таблица5[[#This Row],[Разница]]&lt;0,"М","Б")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abSelected="1" workbookViewId="0">
      <selection activeCell="P5" sqref="P5"/>
    </sheetView>
  </sheetViews>
  <sheetFormatPr defaultRowHeight="15" x14ac:dyDescent="0.25"/>
  <cols>
    <col min="1" max="1" width="17" style="3" customWidth="1"/>
    <col min="2" max="2" width="20.28515625" style="3" customWidth="1"/>
    <col min="3" max="3" width="7.28515625" style="3" customWidth="1"/>
    <col min="4" max="4" width="9.140625" style="3"/>
    <col min="5" max="5" width="8.28515625" style="3" customWidth="1"/>
    <col min="6" max="6" width="8.7109375" style="3" customWidth="1"/>
    <col min="7" max="7" width="7.85546875" style="3" customWidth="1"/>
    <col min="8" max="8" width="10.140625" style="3" customWidth="1"/>
    <col min="9" max="9" width="8.85546875" style="3" customWidth="1"/>
    <col min="10" max="10" width="10.5703125" style="3" customWidth="1"/>
    <col min="11" max="11" width="11.5703125" style="3" customWidth="1"/>
    <col min="12" max="12" width="9.140625" style="3"/>
    <col min="13" max="15" width="12.42578125" style="3" customWidth="1"/>
    <col min="16" max="16" width="13.5703125" style="4" bestFit="1" customWidth="1"/>
    <col min="17" max="17" width="16.7109375" style="3" bestFit="1" customWidth="1"/>
    <col min="18" max="18" width="22.7109375" style="3" bestFit="1" customWidth="1"/>
    <col min="19" max="16384" width="9.140625" style="3"/>
  </cols>
  <sheetData>
    <row r="1" spans="1:18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M1" s="3" t="s">
        <v>11</v>
      </c>
      <c r="N1" s="3" t="s">
        <v>12</v>
      </c>
      <c r="O1" s="3" t="s">
        <v>13</v>
      </c>
      <c r="P1" s="4" t="s">
        <v>134</v>
      </c>
      <c r="Q1" s="3" t="s">
        <v>14</v>
      </c>
      <c r="R1" s="3" t="s">
        <v>15</v>
      </c>
    </row>
    <row r="2" spans="1:18" x14ac:dyDescent="0.25">
      <c r="A2" s="5" t="s">
        <v>16</v>
      </c>
      <c r="B2" s="6" t="s">
        <v>17</v>
      </c>
      <c r="C2" s="6">
        <v>11</v>
      </c>
      <c r="D2" s="7">
        <v>0.91666666666666663</v>
      </c>
      <c r="E2" s="8">
        <v>5</v>
      </c>
      <c r="F2" s="8">
        <v>1</v>
      </c>
      <c r="G2" s="8" t="s">
        <v>18</v>
      </c>
      <c r="H2" s="8">
        <v>1.3</v>
      </c>
      <c r="I2" s="8">
        <v>1.35</v>
      </c>
      <c r="J2" s="8">
        <v>5.0000000000000044E-2</v>
      </c>
      <c r="K2" s="8" t="str">
        <f>IF(Таблица5[[#This Row],[Разница]]&lt;0,"М","Б")</f>
        <v>Б</v>
      </c>
      <c r="M2" s="9">
        <v>0.75</v>
      </c>
      <c r="N2" s="10" t="s">
        <v>19</v>
      </c>
      <c r="O2" s="10" t="s">
        <v>18</v>
      </c>
      <c r="P2" s="11">
        <v>8</v>
      </c>
      <c r="Q2" s="11">
        <v>5</v>
      </c>
      <c r="R2" s="11">
        <v>4</v>
      </c>
    </row>
    <row r="3" spans="1:18" x14ac:dyDescent="0.25">
      <c r="A3" s="5" t="s">
        <v>20</v>
      </c>
      <c r="B3" s="6" t="s">
        <v>21</v>
      </c>
      <c r="C3" s="6">
        <v>1</v>
      </c>
      <c r="D3" s="7">
        <v>1</v>
      </c>
      <c r="E3" s="8">
        <v>1</v>
      </c>
      <c r="F3" s="8">
        <v>2</v>
      </c>
      <c r="G3" s="8" t="s">
        <v>22</v>
      </c>
      <c r="H3" s="8">
        <v>2.35</v>
      </c>
      <c r="I3" s="8">
        <v>2.5499999999999998</v>
      </c>
      <c r="J3" s="8">
        <v>0.19999999999999973</v>
      </c>
      <c r="K3" s="8" t="str">
        <f>IF(Таблица5[[#This Row],[Разница]]&lt;0,"М","Б")</f>
        <v>Б</v>
      </c>
      <c r="M3" s="9">
        <v>0.77777777777777779</v>
      </c>
      <c r="N3" s="10" t="s">
        <v>19</v>
      </c>
      <c r="O3" s="10" t="s">
        <v>18</v>
      </c>
      <c r="P3" s="11"/>
      <c r="Q3" s="11"/>
      <c r="R3" s="11"/>
    </row>
    <row r="4" spans="1:18" x14ac:dyDescent="0.25">
      <c r="A4" s="5" t="s">
        <v>23</v>
      </c>
      <c r="B4" s="6" t="s">
        <v>24</v>
      </c>
      <c r="C4" s="6">
        <v>9</v>
      </c>
      <c r="D4" s="7">
        <v>0.81818181818181823</v>
      </c>
      <c r="E4" s="8">
        <v>5</v>
      </c>
      <c r="F4" s="8">
        <v>0</v>
      </c>
      <c r="G4" s="8" t="s">
        <v>18</v>
      </c>
      <c r="H4" s="8">
        <v>1.45</v>
      </c>
      <c r="I4" s="8">
        <v>1.28</v>
      </c>
      <c r="J4" s="8">
        <v>-0.16999999999999993</v>
      </c>
      <c r="K4" s="8" t="str">
        <f>IF(Таблица5[[#This Row],[Разница]]&lt;0,"М","Б")</f>
        <v>М</v>
      </c>
      <c r="M4" s="9">
        <v>0.7857142857142857</v>
      </c>
      <c r="N4" s="10" t="s">
        <v>19</v>
      </c>
      <c r="O4" s="10" t="s">
        <v>18</v>
      </c>
      <c r="P4" s="11"/>
      <c r="Q4" s="11"/>
      <c r="R4" s="11"/>
    </row>
    <row r="5" spans="1:18" x14ac:dyDescent="0.25">
      <c r="A5" s="5" t="s">
        <v>25</v>
      </c>
      <c r="B5" s="6" t="s">
        <v>26</v>
      </c>
      <c r="C5" s="6">
        <v>4</v>
      </c>
      <c r="D5" s="7">
        <v>0.8</v>
      </c>
      <c r="E5" s="8">
        <v>3</v>
      </c>
      <c r="F5" s="8">
        <v>3</v>
      </c>
      <c r="G5" s="8" t="s">
        <v>27</v>
      </c>
      <c r="H5" s="8">
        <v>1.75</v>
      </c>
      <c r="I5" s="8">
        <v>1.77</v>
      </c>
      <c r="J5" s="8">
        <v>2.0000000000000018E-2</v>
      </c>
      <c r="K5" s="8" t="str">
        <f>IF(Таблица5[[#This Row],[Разница]]&lt;0,"М","Б")</f>
        <v>Б</v>
      </c>
      <c r="M5" s="9">
        <v>0.8</v>
      </c>
      <c r="N5" s="10" t="s">
        <v>19</v>
      </c>
      <c r="O5" s="10" t="s">
        <v>18</v>
      </c>
      <c r="P5" s="11"/>
      <c r="Q5" s="11"/>
      <c r="R5" s="11"/>
    </row>
    <row r="6" spans="1:18" x14ac:dyDescent="0.25">
      <c r="A6" s="5" t="s">
        <v>28</v>
      </c>
      <c r="B6" s="6" t="s">
        <v>29</v>
      </c>
      <c r="C6" s="6">
        <v>1</v>
      </c>
      <c r="D6" s="7">
        <v>1</v>
      </c>
      <c r="E6" s="8">
        <v>1</v>
      </c>
      <c r="F6" s="8">
        <v>0</v>
      </c>
      <c r="G6" s="8" t="s">
        <v>18</v>
      </c>
      <c r="H6" s="8">
        <v>5.2</v>
      </c>
      <c r="I6" s="8">
        <v>3.55</v>
      </c>
      <c r="J6" s="8">
        <v>-1.6500000000000004</v>
      </c>
      <c r="K6" s="8" t="str">
        <f>IF(Таблица5[[#This Row],[Разница]]&lt;0,"М","Б")</f>
        <v>М</v>
      </c>
      <c r="M6" s="9">
        <v>0.81818181818181823</v>
      </c>
      <c r="N6" s="10" t="s">
        <v>19</v>
      </c>
      <c r="O6" s="10" t="s">
        <v>18</v>
      </c>
      <c r="P6" s="11"/>
      <c r="Q6" s="11"/>
      <c r="R6" s="11"/>
    </row>
    <row r="7" spans="1:18" x14ac:dyDescent="0.25">
      <c r="A7" s="5" t="s">
        <v>30</v>
      </c>
      <c r="B7" s="6" t="s">
        <v>31</v>
      </c>
      <c r="C7" s="6">
        <v>4</v>
      </c>
      <c r="D7" s="7">
        <v>1</v>
      </c>
      <c r="E7" s="8">
        <v>0</v>
      </c>
      <c r="F7" s="8">
        <v>0</v>
      </c>
      <c r="G7" s="8" t="s">
        <v>27</v>
      </c>
      <c r="H7" s="8">
        <v>1.63</v>
      </c>
      <c r="I7" s="8">
        <v>1.7</v>
      </c>
      <c r="J7" s="8">
        <v>7.0000000000000062E-2</v>
      </c>
      <c r="K7" s="8" t="str">
        <f>IF(Таблица5[[#This Row],[Разница]]&lt;0,"М","Б")</f>
        <v>Б</v>
      </c>
      <c r="M7" s="9">
        <v>0.82352941176470584</v>
      </c>
      <c r="N7" s="10" t="s">
        <v>19</v>
      </c>
      <c r="O7" s="10" t="s">
        <v>18</v>
      </c>
      <c r="P7" s="11"/>
      <c r="Q7" s="11"/>
      <c r="R7" s="11"/>
    </row>
    <row r="8" spans="1:18" x14ac:dyDescent="0.25">
      <c r="A8" s="5" t="s">
        <v>32</v>
      </c>
      <c r="B8" s="6" t="s">
        <v>33</v>
      </c>
      <c r="C8" s="6">
        <v>3</v>
      </c>
      <c r="D8" s="7">
        <v>1</v>
      </c>
      <c r="E8" s="8">
        <v>2</v>
      </c>
      <c r="F8" s="8">
        <v>3</v>
      </c>
      <c r="G8" s="8" t="s">
        <v>22</v>
      </c>
      <c r="H8" s="8">
        <v>1.63</v>
      </c>
      <c r="I8" s="8">
        <v>1.65</v>
      </c>
      <c r="J8" s="8">
        <v>2.0000000000000018E-2</v>
      </c>
      <c r="K8" s="8" t="str">
        <f>IF(Таблица5[[#This Row],[Разница]]&lt;0,"М","Б")</f>
        <v>Б</v>
      </c>
      <c r="M8" s="9">
        <v>0.83333333333333337</v>
      </c>
      <c r="N8" s="10" t="s">
        <v>19</v>
      </c>
      <c r="O8" s="10" t="s">
        <v>18</v>
      </c>
      <c r="P8" s="11"/>
      <c r="Q8" s="11"/>
      <c r="R8" s="11"/>
    </row>
    <row r="9" spans="1:18" x14ac:dyDescent="0.25">
      <c r="A9" s="5" t="s">
        <v>34</v>
      </c>
      <c r="B9" s="6" t="s">
        <v>35</v>
      </c>
      <c r="C9" s="6">
        <v>1</v>
      </c>
      <c r="D9" s="7">
        <v>1</v>
      </c>
      <c r="E9" s="8">
        <v>1</v>
      </c>
      <c r="F9" s="8">
        <v>1</v>
      </c>
      <c r="G9" s="8" t="s">
        <v>27</v>
      </c>
      <c r="H9" s="8">
        <v>1.85</v>
      </c>
      <c r="I9" s="8">
        <v>1.95</v>
      </c>
      <c r="J9" s="8">
        <v>9.9999999999999867E-2</v>
      </c>
      <c r="K9" s="8" t="str">
        <f>IF(Таблица5[[#This Row],[Разница]]&lt;0,"М","Б")</f>
        <v>Б</v>
      </c>
      <c r="M9" s="9">
        <v>0.84615384615384615</v>
      </c>
      <c r="N9" s="10" t="s">
        <v>19</v>
      </c>
      <c r="O9" s="10" t="s">
        <v>18</v>
      </c>
      <c r="P9" s="11"/>
      <c r="Q9" s="11"/>
      <c r="R9" s="11"/>
    </row>
    <row r="10" spans="1:18" x14ac:dyDescent="0.25">
      <c r="A10" s="5" t="s">
        <v>36</v>
      </c>
      <c r="B10" s="6" t="s">
        <v>37</v>
      </c>
      <c r="C10" s="6">
        <v>4</v>
      </c>
      <c r="D10" s="7">
        <v>0.8</v>
      </c>
      <c r="E10" s="8">
        <v>2</v>
      </c>
      <c r="F10" s="8">
        <v>3</v>
      </c>
      <c r="G10" s="8" t="s">
        <v>22</v>
      </c>
      <c r="H10" s="8">
        <v>1.28</v>
      </c>
      <c r="I10" s="8">
        <v>1.33</v>
      </c>
      <c r="J10" s="8">
        <v>5.0000000000000044E-2</v>
      </c>
      <c r="K10" s="8" t="str">
        <f>IF(Таблица5[[#This Row],[Разница]]&lt;0,"М","Б")</f>
        <v>Б</v>
      </c>
      <c r="M10" s="9">
        <v>0.8571428571428571</v>
      </c>
      <c r="N10" s="10" t="s">
        <v>19</v>
      </c>
      <c r="O10" s="10" t="s">
        <v>18</v>
      </c>
      <c r="P10" s="11"/>
      <c r="Q10" s="11"/>
      <c r="R10" s="11"/>
    </row>
    <row r="11" spans="1:18" x14ac:dyDescent="0.25">
      <c r="A11" s="5" t="s">
        <v>38</v>
      </c>
      <c r="B11" s="6" t="s">
        <v>39</v>
      </c>
      <c r="C11" s="6">
        <v>1</v>
      </c>
      <c r="D11" s="7">
        <v>1</v>
      </c>
      <c r="E11" s="8">
        <v>0</v>
      </c>
      <c r="F11" s="8">
        <v>3</v>
      </c>
      <c r="G11" s="8" t="s">
        <v>22</v>
      </c>
      <c r="H11" s="8">
        <v>3.95</v>
      </c>
      <c r="I11" s="8">
        <v>6.1</v>
      </c>
      <c r="J11" s="8">
        <v>2.1499999999999995</v>
      </c>
      <c r="K11" s="8" t="str">
        <f>IF(Таблица5[[#This Row],[Разница]]&lt;0,"М","Б")</f>
        <v>Б</v>
      </c>
      <c r="M11" s="9">
        <v>0.91666666666666663</v>
      </c>
      <c r="N11" s="10" t="s">
        <v>19</v>
      </c>
      <c r="O11" s="10" t="s">
        <v>18</v>
      </c>
      <c r="P11" s="11"/>
      <c r="Q11" s="11"/>
      <c r="R11" s="11"/>
    </row>
    <row r="12" spans="1:18" x14ac:dyDescent="0.25">
      <c r="A12" s="5" t="s">
        <v>40</v>
      </c>
      <c r="B12" s="6" t="s">
        <v>41</v>
      </c>
      <c r="C12" s="6">
        <v>1</v>
      </c>
      <c r="D12" s="7">
        <v>1</v>
      </c>
      <c r="E12" s="8">
        <v>2</v>
      </c>
      <c r="F12" s="8">
        <v>1</v>
      </c>
      <c r="G12" s="8" t="s">
        <v>18</v>
      </c>
      <c r="H12" s="8">
        <v>1.67</v>
      </c>
      <c r="I12" s="8">
        <v>1.6</v>
      </c>
      <c r="J12" s="8">
        <v>-6.999999999999984E-2</v>
      </c>
      <c r="K12" s="8" t="str">
        <f>IF(Таблица5[[#This Row],[Разница]]&lt;0,"М","Б")</f>
        <v>М</v>
      </c>
      <c r="M12" s="9">
        <v>0.94117647058823528</v>
      </c>
      <c r="N12" s="10" t="s">
        <v>19</v>
      </c>
      <c r="O12" s="10" t="s">
        <v>18</v>
      </c>
      <c r="P12" s="11"/>
      <c r="Q12" s="11"/>
      <c r="R12" s="11"/>
    </row>
    <row r="13" spans="1:18" x14ac:dyDescent="0.25">
      <c r="A13" s="5" t="s">
        <v>42</v>
      </c>
      <c r="B13" s="6" t="s">
        <v>43</v>
      </c>
      <c r="C13" s="6">
        <v>2</v>
      </c>
      <c r="D13" s="7">
        <v>1</v>
      </c>
      <c r="E13" s="8">
        <v>1</v>
      </c>
      <c r="F13" s="8">
        <v>0</v>
      </c>
      <c r="G13" s="8" t="s">
        <v>18</v>
      </c>
      <c r="H13" s="8">
        <v>1.1599999999999999</v>
      </c>
      <c r="I13" s="8">
        <v>1.19</v>
      </c>
      <c r="J13" s="8">
        <v>3.0000000000000027E-2</v>
      </c>
      <c r="K13" s="8" t="str">
        <f>IF(Таблица5[[#This Row],[Разница]]&lt;0,"М","Б")</f>
        <v>Б</v>
      </c>
      <c r="M13" s="9">
        <v>1</v>
      </c>
      <c r="N13" s="10" t="s">
        <v>19</v>
      </c>
      <c r="O13" s="10" t="s">
        <v>18</v>
      </c>
      <c r="P13" s="11"/>
      <c r="Q13" s="11"/>
      <c r="R13" s="11"/>
    </row>
    <row r="14" spans="1:18" x14ac:dyDescent="0.25">
      <c r="A14" s="5" t="s">
        <v>44</v>
      </c>
      <c r="B14" s="6" t="s">
        <v>45</v>
      </c>
      <c r="C14" s="6">
        <v>1</v>
      </c>
      <c r="D14" s="7">
        <v>1</v>
      </c>
      <c r="E14" s="8">
        <v>5</v>
      </c>
      <c r="F14" s="8">
        <v>1</v>
      </c>
      <c r="G14" s="8" t="s">
        <v>18</v>
      </c>
      <c r="H14" s="8">
        <v>1.73</v>
      </c>
      <c r="I14" s="8">
        <v>1.25</v>
      </c>
      <c r="J14" s="8">
        <v>-0.48</v>
      </c>
      <c r="K14" s="8" t="str">
        <f>IF(Таблица5[[#This Row],[Разница]]&lt;0,"М","Б")</f>
        <v>М</v>
      </c>
    </row>
    <row r="15" spans="1:18" x14ac:dyDescent="0.25">
      <c r="A15" s="5" t="s">
        <v>46</v>
      </c>
      <c r="B15" s="6" t="s">
        <v>47</v>
      </c>
      <c r="C15" s="6">
        <v>1</v>
      </c>
      <c r="D15" s="7">
        <v>1</v>
      </c>
      <c r="E15" s="8">
        <v>2</v>
      </c>
      <c r="F15" s="8">
        <v>3</v>
      </c>
      <c r="G15" s="8" t="s">
        <v>22</v>
      </c>
      <c r="H15" s="8">
        <v>1.88</v>
      </c>
      <c r="I15" s="8">
        <v>1.58</v>
      </c>
      <c r="J15" s="8">
        <v>-0.29999999999999982</v>
      </c>
      <c r="K15" s="8" t="str">
        <f>IF(Таблица5[[#This Row],[Разница]]&lt;0,"М","Б")</f>
        <v>М</v>
      </c>
    </row>
    <row r="16" spans="1:18" x14ac:dyDescent="0.25">
      <c r="A16" s="5" t="s">
        <v>48</v>
      </c>
      <c r="B16" s="6" t="s">
        <v>49</v>
      </c>
      <c r="C16" s="6">
        <v>2</v>
      </c>
      <c r="D16" s="7">
        <v>1</v>
      </c>
      <c r="E16" s="8">
        <v>2</v>
      </c>
      <c r="F16" s="8">
        <v>3</v>
      </c>
      <c r="G16" s="8" t="s">
        <v>22</v>
      </c>
      <c r="H16" s="8">
        <v>1.9</v>
      </c>
      <c r="I16" s="8">
        <v>2.0499999999999998</v>
      </c>
      <c r="J16" s="8">
        <v>0.14999999999999991</v>
      </c>
      <c r="K16" s="8" t="str">
        <f>IF(Таблица5[[#This Row],[Разница]]&lt;0,"М","Б")</f>
        <v>Б</v>
      </c>
    </row>
    <row r="17" spans="1:11" x14ac:dyDescent="0.25">
      <c r="A17" s="5" t="s">
        <v>50</v>
      </c>
      <c r="B17" s="6" t="s">
        <v>51</v>
      </c>
      <c r="C17" s="6">
        <v>4</v>
      </c>
      <c r="D17" s="7">
        <v>1</v>
      </c>
      <c r="E17" s="8">
        <v>4</v>
      </c>
      <c r="F17" s="8">
        <v>1</v>
      </c>
      <c r="G17" s="8" t="s">
        <v>18</v>
      </c>
      <c r="H17" s="8">
        <v>1.1599999999999999</v>
      </c>
      <c r="I17" s="8">
        <v>1.08</v>
      </c>
      <c r="J17" s="8">
        <v>-7.9999999999999849E-2</v>
      </c>
      <c r="K17" s="8" t="str">
        <f>IF(Таблица5[[#This Row],[Разница]]&lt;0,"М","Б")</f>
        <v>М</v>
      </c>
    </row>
    <row r="18" spans="1:11" x14ac:dyDescent="0.25">
      <c r="A18" s="5" t="s">
        <v>52</v>
      </c>
      <c r="B18" s="6" t="s">
        <v>53</v>
      </c>
      <c r="C18" s="6">
        <v>8</v>
      </c>
      <c r="D18" s="7">
        <v>1</v>
      </c>
      <c r="E18" s="8">
        <v>3</v>
      </c>
      <c r="F18" s="8">
        <v>1</v>
      </c>
      <c r="G18" s="8" t="s">
        <v>18</v>
      </c>
      <c r="H18" s="8">
        <v>2.08</v>
      </c>
      <c r="I18" s="8">
        <v>2.1</v>
      </c>
      <c r="J18" s="8">
        <v>2.0000000000000018E-2</v>
      </c>
      <c r="K18" s="8" t="str">
        <f>IF(Таблица5[[#This Row],[Разница]]&lt;0,"М","Б")</f>
        <v>Б</v>
      </c>
    </row>
    <row r="19" spans="1:11" x14ac:dyDescent="0.25">
      <c r="A19" s="5" t="s">
        <v>54</v>
      </c>
      <c r="B19" s="6" t="s">
        <v>55</v>
      </c>
      <c r="C19" s="6">
        <v>8</v>
      </c>
      <c r="D19" s="7">
        <v>1</v>
      </c>
      <c r="E19" s="8">
        <v>1</v>
      </c>
      <c r="F19" s="8">
        <v>1</v>
      </c>
      <c r="G19" s="8" t="s">
        <v>27</v>
      </c>
      <c r="H19" s="8">
        <v>2.08</v>
      </c>
      <c r="I19" s="8">
        <v>2.5499999999999998</v>
      </c>
      <c r="J19" s="8">
        <v>0.46999999999999975</v>
      </c>
      <c r="K19" s="8" t="str">
        <f>IF(Таблица5[[#This Row],[Разница]]&lt;0,"М","Б")</f>
        <v>Б</v>
      </c>
    </row>
    <row r="20" spans="1:11" x14ac:dyDescent="0.25">
      <c r="A20" s="5" t="s">
        <v>56</v>
      </c>
      <c r="B20" s="6" t="s">
        <v>57</v>
      </c>
      <c r="C20" s="6">
        <v>11</v>
      </c>
      <c r="D20" s="7">
        <v>0.91666666666666663</v>
      </c>
      <c r="E20" s="8">
        <v>3</v>
      </c>
      <c r="F20" s="8">
        <v>1</v>
      </c>
      <c r="G20" s="8" t="s">
        <v>18</v>
      </c>
      <c r="H20" s="8">
        <v>1.3</v>
      </c>
      <c r="I20" s="8">
        <v>1.17</v>
      </c>
      <c r="J20" s="8">
        <v>-0.13000000000000012</v>
      </c>
      <c r="K20" s="8" t="str">
        <f>IF(Таблица5[[#This Row],[Разница]]&lt;0,"М","Б")</f>
        <v>М</v>
      </c>
    </row>
    <row r="21" spans="1:11" x14ac:dyDescent="0.25">
      <c r="A21" s="5" t="s">
        <v>58</v>
      </c>
      <c r="B21" s="6" t="s">
        <v>59</v>
      </c>
      <c r="C21" s="6">
        <v>4</v>
      </c>
      <c r="D21" s="7">
        <v>1</v>
      </c>
      <c r="E21" s="8">
        <v>1</v>
      </c>
      <c r="F21" s="8">
        <v>0</v>
      </c>
      <c r="G21" s="8" t="s">
        <v>18</v>
      </c>
      <c r="H21" s="8">
        <v>1.32</v>
      </c>
      <c r="I21" s="8">
        <v>1.1299999999999999</v>
      </c>
      <c r="J21" s="8">
        <v>-0.19000000000000017</v>
      </c>
      <c r="K21" s="8" t="str">
        <f>IF(Таблица5[[#This Row],[Разница]]&lt;0,"М","Б")</f>
        <v>М</v>
      </c>
    </row>
    <row r="22" spans="1:11" x14ac:dyDescent="0.25">
      <c r="A22" s="5" t="s">
        <v>60</v>
      </c>
      <c r="B22" s="6" t="s">
        <v>61</v>
      </c>
      <c r="C22" s="6">
        <v>14</v>
      </c>
      <c r="D22" s="7">
        <v>0.82352941176470584</v>
      </c>
      <c r="E22" s="8">
        <v>1</v>
      </c>
      <c r="F22" s="8">
        <v>2</v>
      </c>
      <c r="G22" s="8" t="s">
        <v>22</v>
      </c>
      <c r="H22" s="8">
        <v>1.42</v>
      </c>
      <c r="I22" s="8">
        <v>1.2</v>
      </c>
      <c r="J22" s="8">
        <v>-0.21999999999999997</v>
      </c>
      <c r="K22" s="8" t="str">
        <f>IF(Таблица5[[#This Row],[Разница]]&lt;0,"М","Б")</f>
        <v>М</v>
      </c>
    </row>
    <row r="23" spans="1:11" x14ac:dyDescent="0.25">
      <c r="A23" s="5" t="s">
        <v>62</v>
      </c>
      <c r="B23" s="6" t="s">
        <v>63</v>
      </c>
      <c r="C23" s="6">
        <v>22</v>
      </c>
      <c r="D23" s="7">
        <v>0.7857142857142857</v>
      </c>
      <c r="E23" s="8">
        <v>2</v>
      </c>
      <c r="F23" s="8">
        <v>1</v>
      </c>
      <c r="G23" s="8" t="s">
        <v>18</v>
      </c>
      <c r="H23" s="8">
        <v>1.32</v>
      </c>
      <c r="I23" s="8">
        <v>1.1399999999999999</v>
      </c>
      <c r="J23" s="8">
        <v>-0.18000000000000016</v>
      </c>
      <c r="K23" s="8" t="str">
        <f>IF(Таблица5[[#This Row],[Разница]]&lt;0,"М","Б")</f>
        <v>М</v>
      </c>
    </row>
    <row r="24" spans="1:11" x14ac:dyDescent="0.25">
      <c r="A24" s="5" t="s">
        <v>64</v>
      </c>
      <c r="B24" s="6" t="s">
        <v>65</v>
      </c>
      <c r="C24" s="6">
        <v>1</v>
      </c>
      <c r="D24" s="7">
        <v>1</v>
      </c>
      <c r="E24" s="8">
        <v>1</v>
      </c>
      <c r="F24" s="8">
        <v>1</v>
      </c>
      <c r="G24" s="8" t="s">
        <v>27</v>
      </c>
      <c r="H24" s="8">
        <v>4.1500000000000004</v>
      </c>
      <c r="I24" s="8">
        <v>4.1500000000000004</v>
      </c>
      <c r="J24" s="8">
        <v>0</v>
      </c>
      <c r="K24" s="8" t="str">
        <f>IF(Таблица5[[#This Row],[Разница]]&lt;0,"М","Б")</f>
        <v>Б</v>
      </c>
    </row>
    <row r="25" spans="1:11" x14ac:dyDescent="0.25">
      <c r="A25" s="5" t="s">
        <v>66</v>
      </c>
      <c r="B25" s="6" t="s">
        <v>67</v>
      </c>
      <c r="C25" s="6">
        <v>11</v>
      </c>
      <c r="D25" s="7">
        <v>0.84615384615384615</v>
      </c>
      <c r="E25" s="8">
        <v>0</v>
      </c>
      <c r="F25" s="8">
        <v>1</v>
      </c>
      <c r="G25" s="8" t="s">
        <v>22</v>
      </c>
      <c r="H25" s="8">
        <v>1.23</v>
      </c>
      <c r="I25" s="8">
        <v>1.25</v>
      </c>
      <c r="J25" s="8">
        <v>2.0000000000000018E-2</v>
      </c>
      <c r="K25" s="8" t="str">
        <f>IF(Таблица5[[#This Row],[Разница]]&lt;0,"М","Б")</f>
        <v>Б</v>
      </c>
    </row>
    <row r="26" spans="1:11" x14ac:dyDescent="0.25">
      <c r="A26" s="5" t="s">
        <v>68</v>
      </c>
      <c r="B26" s="6" t="s">
        <v>69</v>
      </c>
      <c r="C26" s="6">
        <v>3</v>
      </c>
      <c r="D26" s="7">
        <v>0.75</v>
      </c>
      <c r="E26" s="8">
        <v>3</v>
      </c>
      <c r="F26" s="8">
        <v>0</v>
      </c>
      <c r="G26" s="8" t="s">
        <v>18</v>
      </c>
      <c r="H26" s="8">
        <v>1.93</v>
      </c>
      <c r="I26" s="8">
        <v>1.5</v>
      </c>
      <c r="J26" s="8">
        <v>-0.42999999999999994</v>
      </c>
      <c r="K26" s="8" t="str">
        <f>IF(Таблица5[[#This Row],[Разница]]&lt;0,"М","Б")</f>
        <v>М</v>
      </c>
    </row>
    <row r="27" spans="1:11" x14ac:dyDescent="0.25">
      <c r="A27" s="5" t="s">
        <v>70</v>
      </c>
      <c r="B27" s="6" t="s">
        <v>71</v>
      </c>
      <c r="C27" s="6">
        <v>14</v>
      </c>
      <c r="D27" s="7">
        <v>0.77777777777777779</v>
      </c>
      <c r="E27" s="8">
        <v>4</v>
      </c>
      <c r="F27" s="8">
        <v>2</v>
      </c>
      <c r="G27" s="8" t="s">
        <v>18</v>
      </c>
      <c r="H27" s="8">
        <v>1.2</v>
      </c>
      <c r="I27" s="8">
        <v>1.05</v>
      </c>
      <c r="J27" s="8">
        <v>-0.14999999999999991</v>
      </c>
      <c r="K27" s="8" t="str">
        <f>IF(Таблица5[[#This Row],[Разница]]&lt;0,"М","Б")</f>
        <v>М</v>
      </c>
    </row>
    <row r="28" spans="1:11" x14ac:dyDescent="0.25">
      <c r="A28" s="5" t="s">
        <v>72</v>
      </c>
      <c r="B28" s="6" t="s">
        <v>73</v>
      </c>
      <c r="C28" s="6">
        <v>12</v>
      </c>
      <c r="D28" s="7">
        <v>0.75</v>
      </c>
      <c r="E28" s="8">
        <v>1</v>
      </c>
      <c r="F28" s="8">
        <v>0</v>
      </c>
      <c r="G28" s="8" t="s">
        <v>18</v>
      </c>
      <c r="H28" s="8">
        <v>1.75</v>
      </c>
      <c r="I28" s="8">
        <v>1.95</v>
      </c>
      <c r="J28" s="8">
        <v>0.19999999999999996</v>
      </c>
      <c r="K28" s="8" t="str">
        <f>IF(Таблица5[[#This Row],[Разница]]&lt;0,"М","Б")</f>
        <v>Б</v>
      </c>
    </row>
    <row r="29" spans="1:11" x14ac:dyDescent="0.25">
      <c r="A29" s="5" t="s">
        <v>74</v>
      </c>
      <c r="B29" s="6" t="s">
        <v>75</v>
      </c>
      <c r="C29" s="6">
        <v>2</v>
      </c>
      <c r="D29" s="7">
        <v>1</v>
      </c>
      <c r="E29" s="8">
        <v>1</v>
      </c>
      <c r="F29" s="8">
        <v>0</v>
      </c>
      <c r="G29" s="8" t="s">
        <v>18</v>
      </c>
      <c r="H29" s="8">
        <v>1.75</v>
      </c>
      <c r="I29" s="8">
        <v>1.83</v>
      </c>
      <c r="J29" s="8">
        <v>8.0000000000000071E-2</v>
      </c>
      <c r="K29" s="8" t="str">
        <f>IF(Таблица5[[#This Row],[Разница]]&lt;0,"М","Б")</f>
        <v>Б</v>
      </c>
    </row>
    <row r="30" spans="1:11" x14ac:dyDescent="0.25">
      <c r="A30" s="5" t="s">
        <v>76</v>
      </c>
      <c r="B30" s="6" t="s">
        <v>77</v>
      </c>
      <c r="C30" s="6">
        <v>4</v>
      </c>
      <c r="D30" s="7">
        <v>1</v>
      </c>
      <c r="E30" s="8">
        <v>1</v>
      </c>
      <c r="F30" s="8">
        <v>0</v>
      </c>
      <c r="G30" s="8" t="s">
        <v>18</v>
      </c>
      <c r="H30" s="8">
        <v>1.19</v>
      </c>
      <c r="I30" s="8">
        <v>1.25</v>
      </c>
      <c r="J30" s="8">
        <v>6.0000000000000053E-2</v>
      </c>
      <c r="K30" s="8" t="str">
        <f>IF(Таблица5[[#This Row],[Разница]]&lt;0,"М","Б")</f>
        <v>Б</v>
      </c>
    </row>
    <row r="31" spans="1:11" x14ac:dyDescent="0.25">
      <c r="A31" s="5" t="s">
        <v>78</v>
      </c>
      <c r="B31" s="6" t="s">
        <v>79</v>
      </c>
      <c r="C31" s="6">
        <v>3</v>
      </c>
      <c r="D31" s="7">
        <v>0.75</v>
      </c>
      <c r="E31" s="8">
        <v>8</v>
      </c>
      <c r="F31" s="8">
        <v>0</v>
      </c>
      <c r="G31" s="8" t="s">
        <v>18</v>
      </c>
      <c r="H31" s="8">
        <v>1.1499999999999999</v>
      </c>
      <c r="I31" s="8">
        <v>1.1499999999999999</v>
      </c>
      <c r="J31" s="8">
        <v>0</v>
      </c>
      <c r="K31" s="8" t="str">
        <f>IF(Таблица5[[#This Row],[Разница]]&lt;0,"М","Б")</f>
        <v>Б</v>
      </c>
    </row>
    <row r="32" spans="1:11" x14ac:dyDescent="0.25">
      <c r="A32" s="5" t="s">
        <v>80</v>
      </c>
      <c r="B32" s="6" t="s">
        <v>81</v>
      </c>
      <c r="C32" s="6">
        <v>1</v>
      </c>
      <c r="D32" s="7">
        <v>1</v>
      </c>
      <c r="E32" s="8">
        <v>1</v>
      </c>
      <c r="F32" s="8">
        <v>1</v>
      </c>
      <c r="G32" s="8" t="s">
        <v>27</v>
      </c>
      <c r="H32" s="8">
        <v>2.17</v>
      </c>
      <c r="I32" s="8">
        <v>2.02</v>
      </c>
      <c r="J32" s="8">
        <v>-0.14999999999999991</v>
      </c>
      <c r="K32" s="8" t="str">
        <f>IF(Таблица5[[#This Row],[Разница]]&lt;0,"М","Б")</f>
        <v>М</v>
      </c>
    </row>
    <row r="33" spans="1:11" x14ac:dyDescent="0.25">
      <c r="A33" s="5" t="s">
        <v>82</v>
      </c>
      <c r="B33" s="6" t="s">
        <v>83</v>
      </c>
      <c r="C33" s="6">
        <v>6</v>
      </c>
      <c r="D33" s="7">
        <v>0.8571428571428571</v>
      </c>
      <c r="E33" s="8">
        <v>3</v>
      </c>
      <c r="F33" s="8">
        <v>1</v>
      </c>
      <c r="G33" s="8" t="s">
        <v>18</v>
      </c>
      <c r="H33" s="8">
        <v>1.85</v>
      </c>
      <c r="I33" s="8">
        <v>1.77</v>
      </c>
      <c r="J33" s="8">
        <v>-8.0000000000000071E-2</v>
      </c>
      <c r="K33" s="8" t="str">
        <f>IF(Таблица5[[#This Row],[Разница]]&lt;0,"М","Б")</f>
        <v>М</v>
      </c>
    </row>
    <row r="34" spans="1:11" x14ac:dyDescent="0.25">
      <c r="A34" s="5" t="s">
        <v>84</v>
      </c>
      <c r="B34" s="6" t="s">
        <v>85</v>
      </c>
      <c r="C34" s="6">
        <v>1</v>
      </c>
      <c r="D34" s="7">
        <v>1</v>
      </c>
      <c r="E34" s="8">
        <v>0</v>
      </c>
      <c r="F34" s="8">
        <v>1</v>
      </c>
      <c r="G34" s="8" t="s">
        <v>22</v>
      </c>
      <c r="H34" s="8">
        <v>2.13</v>
      </c>
      <c r="I34" s="8">
        <v>2.15</v>
      </c>
      <c r="J34" s="8">
        <v>2.0000000000000018E-2</v>
      </c>
      <c r="K34" s="8" t="str">
        <f>IF(Таблица5[[#This Row],[Разница]]&lt;0,"М","Б")</f>
        <v>Б</v>
      </c>
    </row>
    <row r="35" spans="1:11" x14ac:dyDescent="0.25">
      <c r="A35" s="5" t="s">
        <v>86</v>
      </c>
      <c r="B35" s="6" t="s">
        <v>87</v>
      </c>
      <c r="C35" s="6">
        <v>14</v>
      </c>
      <c r="D35" s="7">
        <v>0.82352941176470584</v>
      </c>
      <c r="E35" s="8">
        <v>2</v>
      </c>
      <c r="F35" s="8">
        <v>0</v>
      </c>
      <c r="G35" s="8" t="s">
        <v>18</v>
      </c>
      <c r="H35" s="8">
        <v>1.62</v>
      </c>
      <c r="I35" s="8">
        <v>1.7</v>
      </c>
      <c r="J35" s="8">
        <v>7.9999999999999849E-2</v>
      </c>
      <c r="K35" s="8" t="str">
        <f>IF(Таблица5[[#This Row],[Разница]]&lt;0,"М","Б")</f>
        <v>Б</v>
      </c>
    </row>
    <row r="36" spans="1:11" x14ac:dyDescent="0.25">
      <c r="A36" s="5" t="s">
        <v>88</v>
      </c>
      <c r="B36" s="6" t="s">
        <v>89</v>
      </c>
      <c r="C36" s="6">
        <v>3</v>
      </c>
      <c r="D36" s="7">
        <v>0.75</v>
      </c>
      <c r="E36" s="8">
        <v>3</v>
      </c>
      <c r="F36" s="8">
        <v>0</v>
      </c>
      <c r="G36" s="8" t="s">
        <v>18</v>
      </c>
      <c r="H36" s="8">
        <v>1.52</v>
      </c>
      <c r="I36" s="8">
        <v>1.48</v>
      </c>
      <c r="J36" s="8">
        <v>-4.0000000000000036E-2</v>
      </c>
      <c r="K36" s="8" t="str">
        <f>IF(Таблица5[[#This Row],[Разница]]&lt;0,"М","Б")</f>
        <v>М</v>
      </c>
    </row>
    <row r="37" spans="1:11" x14ac:dyDescent="0.25">
      <c r="A37" s="5" t="s">
        <v>90</v>
      </c>
      <c r="B37" s="6" t="s">
        <v>91</v>
      </c>
      <c r="C37" s="6">
        <v>1</v>
      </c>
      <c r="D37" s="7">
        <v>1</v>
      </c>
      <c r="E37" s="8">
        <v>0</v>
      </c>
      <c r="F37" s="8">
        <v>0</v>
      </c>
      <c r="G37" s="8" t="s">
        <v>27</v>
      </c>
      <c r="H37" s="8">
        <v>2.1800000000000002</v>
      </c>
      <c r="I37" s="8">
        <v>2.13</v>
      </c>
      <c r="J37" s="8">
        <v>-5.0000000000000266E-2</v>
      </c>
      <c r="K37" s="8" t="str">
        <f>IF(Таблица5[[#This Row],[Разница]]&lt;0,"М","Б")</f>
        <v>М</v>
      </c>
    </row>
    <row r="38" spans="1:11" x14ac:dyDescent="0.25">
      <c r="A38" s="5" t="s">
        <v>92</v>
      </c>
      <c r="B38" s="6" t="s">
        <v>93</v>
      </c>
      <c r="C38" s="6">
        <v>6</v>
      </c>
      <c r="D38" s="7">
        <v>1</v>
      </c>
      <c r="E38" s="8">
        <v>1</v>
      </c>
      <c r="F38" s="8">
        <v>1</v>
      </c>
      <c r="G38" s="8" t="s">
        <v>27</v>
      </c>
      <c r="H38" s="8">
        <v>1.25</v>
      </c>
      <c r="I38" s="8">
        <v>1.27</v>
      </c>
      <c r="J38" s="8">
        <v>2.0000000000000018E-2</v>
      </c>
      <c r="K38" s="8" t="str">
        <f>IF(Таблица5[[#This Row],[Разница]]&lt;0,"М","Б")</f>
        <v>Б</v>
      </c>
    </row>
    <row r="39" spans="1:11" x14ac:dyDescent="0.25">
      <c r="A39" s="5" t="s">
        <v>94</v>
      </c>
      <c r="B39" s="6" t="s">
        <v>95</v>
      </c>
      <c r="C39" s="6">
        <v>3</v>
      </c>
      <c r="D39" s="7">
        <v>0.75</v>
      </c>
      <c r="E39" s="8">
        <v>1</v>
      </c>
      <c r="F39" s="8">
        <v>1</v>
      </c>
      <c r="G39" s="8" t="s">
        <v>27</v>
      </c>
      <c r="H39" s="8">
        <v>1.47</v>
      </c>
      <c r="I39" s="8">
        <v>1.45</v>
      </c>
      <c r="J39" s="8">
        <v>-2.0000000000000018E-2</v>
      </c>
      <c r="K39" s="8" t="str">
        <f>IF(Таблица5[[#This Row],[Разница]]&lt;0,"М","Б")</f>
        <v>М</v>
      </c>
    </row>
    <row r="40" spans="1:11" x14ac:dyDescent="0.25">
      <c r="A40" s="5" t="s">
        <v>96</v>
      </c>
      <c r="B40" s="6" t="s">
        <v>97</v>
      </c>
      <c r="C40" s="6">
        <v>12</v>
      </c>
      <c r="D40" s="7">
        <v>0.75</v>
      </c>
      <c r="E40" s="8">
        <v>0</v>
      </c>
      <c r="F40" s="8">
        <v>1</v>
      </c>
      <c r="G40" s="8" t="s">
        <v>22</v>
      </c>
      <c r="H40" s="8">
        <v>1.45</v>
      </c>
      <c r="I40" s="8">
        <v>1.45</v>
      </c>
      <c r="J40" s="8">
        <v>0</v>
      </c>
      <c r="K40" s="8" t="str">
        <f>IF(Таблица5[[#This Row],[Разница]]&lt;0,"М","Б")</f>
        <v>Б</v>
      </c>
    </row>
    <row r="41" spans="1:11" x14ac:dyDescent="0.25">
      <c r="A41" s="5" t="s">
        <v>98</v>
      </c>
      <c r="B41" s="6" t="s">
        <v>99</v>
      </c>
      <c r="C41" s="6">
        <v>1</v>
      </c>
      <c r="D41" s="7">
        <v>1</v>
      </c>
      <c r="E41" s="8">
        <v>0</v>
      </c>
      <c r="F41" s="8">
        <v>0</v>
      </c>
      <c r="G41" s="8" t="s">
        <v>27</v>
      </c>
      <c r="H41" s="8">
        <v>2.08</v>
      </c>
      <c r="I41" s="8">
        <v>2.4</v>
      </c>
      <c r="J41" s="8">
        <v>0.31999999999999984</v>
      </c>
      <c r="K41" s="8" t="str">
        <f>IF(Таблица5[[#This Row],[Разница]]&lt;0,"М","Б")</f>
        <v>Б</v>
      </c>
    </row>
    <row r="42" spans="1:11" x14ac:dyDescent="0.25">
      <c r="A42" s="5" t="s">
        <v>100</v>
      </c>
      <c r="B42" s="6" t="s">
        <v>101</v>
      </c>
      <c r="C42" s="6">
        <v>1</v>
      </c>
      <c r="D42" s="7">
        <v>1</v>
      </c>
      <c r="E42" s="8">
        <v>0</v>
      </c>
      <c r="F42" s="8">
        <v>1</v>
      </c>
      <c r="G42" s="8" t="s">
        <v>22</v>
      </c>
      <c r="H42" s="8">
        <v>4.5999999999999996</v>
      </c>
      <c r="I42" s="8">
        <v>3.9</v>
      </c>
      <c r="J42" s="8">
        <v>-0.69999999999999973</v>
      </c>
      <c r="K42" s="8" t="str">
        <f>IF(Таблица5[[#This Row],[Разница]]&lt;0,"М","Б")</f>
        <v>М</v>
      </c>
    </row>
    <row r="43" spans="1:11" x14ac:dyDescent="0.25">
      <c r="A43" s="5" t="s">
        <v>102</v>
      </c>
      <c r="B43" s="6" t="s">
        <v>103</v>
      </c>
      <c r="C43" s="6">
        <v>3</v>
      </c>
      <c r="D43" s="7">
        <v>1</v>
      </c>
      <c r="E43" s="8">
        <v>2</v>
      </c>
      <c r="F43" s="8">
        <v>0</v>
      </c>
      <c r="G43" s="8" t="s">
        <v>18</v>
      </c>
      <c r="H43" s="8">
        <v>1.17</v>
      </c>
      <c r="I43" s="8">
        <v>1.3</v>
      </c>
      <c r="J43" s="8">
        <v>0.13000000000000012</v>
      </c>
      <c r="K43" s="8" t="str">
        <f>IF(Таблица5[[#This Row],[Разница]]&lt;0,"М","Б")</f>
        <v>Б</v>
      </c>
    </row>
    <row r="44" spans="1:11" x14ac:dyDescent="0.25">
      <c r="A44" s="5" t="s">
        <v>104</v>
      </c>
      <c r="B44" s="6" t="s">
        <v>105</v>
      </c>
      <c r="C44" s="6">
        <v>12</v>
      </c>
      <c r="D44" s="7">
        <v>0.75</v>
      </c>
      <c r="E44" s="8">
        <v>4</v>
      </c>
      <c r="F44" s="8">
        <v>2</v>
      </c>
      <c r="G44" s="8" t="s">
        <v>18</v>
      </c>
      <c r="H44" s="8">
        <v>1.75</v>
      </c>
      <c r="I44" s="8">
        <v>1.67</v>
      </c>
      <c r="J44" s="8">
        <v>-8.0000000000000071E-2</v>
      </c>
      <c r="K44" s="8" t="str">
        <f>IF(Таблица5[[#This Row],[Разница]]&lt;0,"М","Б")</f>
        <v>М</v>
      </c>
    </row>
    <row r="45" spans="1:11" x14ac:dyDescent="0.25">
      <c r="A45" s="5" t="s">
        <v>106</v>
      </c>
      <c r="B45" s="6" t="s">
        <v>107</v>
      </c>
      <c r="C45" s="6">
        <v>1</v>
      </c>
      <c r="D45" s="7">
        <v>1</v>
      </c>
      <c r="E45" s="8">
        <v>5</v>
      </c>
      <c r="F45" s="8">
        <v>0</v>
      </c>
      <c r="G45" s="8" t="s">
        <v>18</v>
      </c>
      <c r="H45" s="8">
        <v>1.07</v>
      </c>
      <c r="I45" s="8">
        <v>1.02</v>
      </c>
      <c r="J45" s="8">
        <v>-5.0000000000000044E-2</v>
      </c>
      <c r="K45" s="8" t="str">
        <f>IF(Таблица5[[#This Row],[Разница]]&lt;0,"М","Б")</f>
        <v>М</v>
      </c>
    </row>
    <row r="46" spans="1:11" x14ac:dyDescent="0.25">
      <c r="A46" s="5" t="s">
        <v>108</v>
      </c>
      <c r="B46" s="6" t="s">
        <v>109</v>
      </c>
      <c r="C46" s="6">
        <v>1</v>
      </c>
      <c r="D46" s="7">
        <v>1</v>
      </c>
      <c r="E46" s="8">
        <v>1</v>
      </c>
      <c r="F46" s="8">
        <v>0</v>
      </c>
      <c r="G46" s="8" t="s">
        <v>18</v>
      </c>
      <c r="H46" s="8">
        <v>2.1800000000000002</v>
      </c>
      <c r="I46" s="8">
        <v>1.32</v>
      </c>
      <c r="J46" s="8">
        <v>-0.8600000000000001</v>
      </c>
      <c r="K46" s="8" t="str">
        <f>IF(Таблица5[[#This Row],[Разница]]&lt;0,"М","Б")</f>
        <v>М</v>
      </c>
    </row>
    <row r="47" spans="1:11" x14ac:dyDescent="0.25">
      <c r="A47" s="5" t="s">
        <v>110</v>
      </c>
      <c r="B47" s="6" t="s">
        <v>111</v>
      </c>
      <c r="C47" s="6">
        <v>1</v>
      </c>
      <c r="D47" s="7">
        <v>1</v>
      </c>
      <c r="E47" s="8">
        <v>1</v>
      </c>
      <c r="F47" s="8">
        <v>0</v>
      </c>
      <c r="G47" s="8" t="s">
        <v>18</v>
      </c>
      <c r="H47" s="8">
        <v>2.08</v>
      </c>
      <c r="I47" s="8">
        <v>2.08</v>
      </c>
      <c r="J47" s="8">
        <v>0</v>
      </c>
      <c r="K47" s="8" t="str">
        <f>IF(Таблица5[[#This Row],[Разница]]&lt;0,"М","Б")</f>
        <v>Б</v>
      </c>
    </row>
    <row r="48" spans="1:11" x14ac:dyDescent="0.25">
      <c r="A48" s="5" t="s">
        <v>112</v>
      </c>
      <c r="B48" s="6" t="s">
        <v>113</v>
      </c>
      <c r="C48" s="6">
        <v>6</v>
      </c>
      <c r="D48" s="7">
        <v>0.75</v>
      </c>
      <c r="E48" s="8">
        <v>2</v>
      </c>
      <c r="F48" s="8">
        <v>1</v>
      </c>
      <c r="G48" s="8" t="s">
        <v>18</v>
      </c>
      <c r="H48" s="8">
        <v>2.0499999999999998</v>
      </c>
      <c r="I48" s="8">
        <v>1.97</v>
      </c>
      <c r="J48" s="8">
        <v>-7.9999999999999849E-2</v>
      </c>
      <c r="K48" s="8" t="str">
        <f>IF(Таблица5[[#This Row],[Разница]]&lt;0,"М","Б")</f>
        <v>М</v>
      </c>
    </row>
    <row r="49" spans="1:11" x14ac:dyDescent="0.25">
      <c r="A49" s="5" t="s">
        <v>114</v>
      </c>
      <c r="B49" s="6" t="s">
        <v>115</v>
      </c>
      <c r="C49" s="6">
        <v>12</v>
      </c>
      <c r="D49" s="7">
        <v>0.8</v>
      </c>
      <c r="E49" s="8">
        <v>3</v>
      </c>
      <c r="F49" s="8">
        <v>0</v>
      </c>
      <c r="G49" s="8" t="s">
        <v>18</v>
      </c>
      <c r="H49" s="8">
        <v>1.4</v>
      </c>
      <c r="I49" s="8">
        <v>1.4</v>
      </c>
      <c r="J49" s="8">
        <v>0</v>
      </c>
      <c r="K49" s="8" t="str">
        <f>IF(Таблица5[[#This Row],[Разница]]&lt;0,"М","Б")</f>
        <v>Б</v>
      </c>
    </row>
    <row r="50" spans="1:11" x14ac:dyDescent="0.25">
      <c r="A50" s="5" t="s">
        <v>116</v>
      </c>
      <c r="B50" s="6" t="s">
        <v>117</v>
      </c>
      <c r="C50" s="6">
        <v>4</v>
      </c>
      <c r="D50" s="7">
        <v>1</v>
      </c>
      <c r="E50" s="8">
        <v>2</v>
      </c>
      <c r="F50" s="8">
        <v>0</v>
      </c>
      <c r="G50" s="8" t="s">
        <v>18</v>
      </c>
      <c r="H50" s="8">
        <v>1.63</v>
      </c>
      <c r="I50" s="8">
        <v>1.65</v>
      </c>
      <c r="J50" s="8">
        <v>2.0000000000000018E-2</v>
      </c>
      <c r="K50" s="8" t="str">
        <f>IF(Таблица5[[#This Row],[Разница]]&lt;0,"М","Б")</f>
        <v>Б</v>
      </c>
    </row>
    <row r="51" spans="1:11" x14ac:dyDescent="0.25">
      <c r="A51" s="5" t="s">
        <v>118</v>
      </c>
      <c r="B51" s="6" t="s">
        <v>119</v>
      </c>
      <c r="C51" s="6">
        <v>5</v>
      </c>
      <c r="D51" s="7">
        <v>0.83333333333333337</v>
      </c>
      <c r="E51" s="8">
        <v>3</v>
      </c>
      <c r="F51" s="8">
        <v>0</v>
      </c>
      <c r="G51" s="8" t="s">
        <v>18</v>
      </c>
      <c r="H51" s="8">
        <v>1.28</v>
      </c>
      <c r="I51" s="8">
        <v>1.3</v>
      </c>
      <c r="J51" s="8">
        <v>2.0000000000000018E-2</v>
      </c>
      <c r="K51" s="8" t="str">
        <f>IF(Таблица5[[#This Row],[Разница]]&lt;0,"М","Б")</f>
        <v>Б</v>
      </c>
    </row>
    <row r="52" spans="1:11" x14ac:dyDescent="0.25">
      <c r="A52" s="5" t="s">
        <v>120</v>
      </c>
      <c r="B52" s="6" t="s">
        <v>121</v>
      </c>
      <c r="C52" s="6">
        <v>6</v>
      </c>
      <c r="D52" s="7">
        <v>0.8571428571428571</v>
      </c>
      <c r="E52" s="8">
        <v>2</v>
      </c>
      <c r="F52" s="8">
        <v>2</v>
      </c>
      <c r="G52" s="8" t="s">
        <v>27</v>
      </c>
      <c r="H52" s="8">
        <v>1.4</v>
      </c>
      <c r="I52" s="8">
        <v>1.53</v>
      </c>
      <c r="J52" s="8">
        <v>0.13000000000000012</v>
      </c>
      <c r="K52" s="8" t="str">
        <f>IF(Таблица5[[#This Row],[Разница]]&lt;0,"М","Б")</f>
        <v>Б</v>
      </c>
    </row>
    <row r="53" spans="1:11" x14ac:dyDescent="0.25">
      <c r="A53" s="5" t="s">
        <v>122</v>
      </c>
      <c r="B53" s="6" t="s">
        <v>123</v>
      </c>
      <c r="C53" s="6">
        <v>4</v>
      </c>
      <c r="D53" s="7">
        <v>0.8</v>
      </c>
      <c r="E53" s="8">
        <v>0</v>
      </c>
      <c r="F53" s="8">
        <v>1</v>
      </c>
      <c r="G53" s="8" t="s">
        <v>22</v>
      </c>
      <c r="H53" s="8">
        <v>1.87</v>
      </c>
      <c r="I53" s="8">
        <v>1.87</v>
      </c>
      <c r="J53" s="8">
        <v>0</v>
      </c>
      <c r="K53" s="8" t="str">
        <f>IF(Таблица5[[#This Row],[Разница]]&lt;0,"М","Б")</f>
        <v>Б</v>
      </c>
    </row>
    <row r="54" spans="1:11" x14ac:dyDescent="0.25">
      <c r="A54" s="5" t="s">
        <v>124</v>
      </c>
      <c r="B54" s="6" t="s">
        <v>125</v>
      </c>
      <c r="C54" s="6">
        <v>4</v>
      </c>
      <c r="D54" s="7">
        <v>1</v>
      </c>
      <c r="E54" s="8">
        <v>2</v>
      </c>
      <c r="F54" s="8">
        <v>0</v>
      </c>
      <c r="G54" s="8" t="s">
        <v>18</v>
      </c>
      <c r="H54" s="8">
        <v>1.53</v>
      </c>
      <c r="I54" s="8">
        <v>1.63</v>
      </c>
      <c r="J54" s="8">
        <v>9.9999999999999867E-2</v>
      </c>
      <c r="K54" s="8" t="str">
        <f>IF(Таблица5[[#This Row],[Разница]]&lt;0,"М","Б")</f>
        <v>Б</v>
      </c>
    </row>
    <row r="55" spans="1:11" x14ac:dyDescent="0.25">
      <c r="A55" s="5" t="s">
        <v>126</v>
      </c>
      <c r="B55" s="6" t="s">
        <v>127</v>
      </c>
      <c r="C55" s="6">
        <v>6</v>
      </c>
      <c r="D55" s="7">
        <v>0.8571428571428571</v>
      </c>
      <c r="E55" s="8">
        <v>2</v>
      </c>
      <c r="F55" s="8">
        <v>2</v>
      </c>
      <c r="G55" s="8" t="s">
        <v>27</v>
      </c>
      <c r="H55" s="8">
        <v>1.4</v>
      </c>
      <c r="I55" s="8">
        <v>1.35</v>
      </c>
      <c r="J55" s="8">
        <v>-4.9999999999999822E-2</v>
      </c>
      <c r="K55" s="8" t="str">
        <f>IF(Таблица5[[#This Row],[Разница]]&lt;0,"М","Б")</f>
        <v>М</v>
      </c>
    </row>
    <row r="56" spans="1:11" x14ac:dyDescent="0.25">
      <c r="A56" s="5" t="s">
        <v>128</v>
      </c>
      <c r="B56" s="6" t="s">
        <v>129</v>
      </c>
      <c r="C56" s="6">
        <v>16</v>
      </c>
      <c r="D56" s="7">
        <v>0.94117647058823528</v>
      </c>
      <c r="E56" s="8">
        <v>6</v>
      </c>
      <c r="F56" s="8">
        <v>2</v>
      </c>
      <c r="G56" s="8" t="s">
        <v>18</v>
      </c>
      <c r="H56" s="8">
        <v>1.25</v>
      </c>
      <c r="I56" s="8">
        <v>1.18</v>
      </c>
      <c r="J56" s="8">
        <v>-7.0000000000000062E-2</v>
      </c>
      <c r="K56" s="8" t="str">
        <f>IF(Таблица5[[#This Row],[Разница]]&lt;0,"М","Б")</f>
        <v>М</v>
      </c>
    </row>
    <row r="57" spans="1:11" x14ac:dyDescent="0.25">
      <c r="A57" s="5" t="s">
        <v>130</v>
      </c>
      <c r="B57" s="6" t="s">
        <v>131</v>
      </c>
      <c r="C57" s="6">
        <v>1</v>
      </c>
      <c r="D57" s="7">
        <v>1</v>
      </c>
      <c r="E57" s="8">
        <v>1</v>
      </c>
      <c r="F57" s="8">
        <v>3</v>
      </c>
      <c r="G57" s="8" t="s">
        <v>22</v>
      </c>
      <c r="H57" s="8">
        <v>2.1800000000000002</v>
      </c>
      <c r="I57" s="8">
        <v>2.4500000000000002</v>
      </c>
      <c r="J57" s="8">
        <v>0.27</v>
      </c>
      <c r="K57" s="8" t="str">
        <f>IF(Таблица5[[#This Row],[Разница]]&lt;0,"М","Б")</f>
        <v>Б</v>
      </c>
    </row>
    <row r="58" spans="1:11" x14ac:dyDescent="0.25">
      <c r="A58" s="5" t="s">
        <v>132</v>
      </c>
      <c r="B58" s="6" t="s">
        <v>133</v>
      </c>
      <c r="C58" s="6">
        <v>1</v>
      </c>
      <c r="D58" s="7">
        <v>1</v>
      </c>
      <c r="E58" s="8">
        <v>1</v>
      </c>
      <c r="F58" s="8">
        <v>0</v>
      </c>
      <c r="G58" s="8" t="s">
        <v>18</v>
      </c>
      <c r="H58" s="8">
        <v>4.2</v>
      </c>
      <c r="I58" s="8">
        <v>4.1500000000000004</v>
      </c>
      <c r="J58" s="8">
        <v>-4.9999999999999822E-2</v>
      </c>
      <c r="K58" s="8" t="str">
        <f>IF(Таблица5[[#This Row],[Разница]]&lt;0,"М","Б")</f>
        <v>М</v>
      </c>
    </row>
  </sheetData>
  <pageMargins left="0.7" right="0.7" top="0.75" bottom="0.75" header="0.3" footer="0.3"/>
  <tableParts count="2">
    <tablePart r:id="rId1"/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945BC98-17ED-49E9-ADCD-E1F8FA7FBD1B}">
            <xm:f>NOT(ISERROR(SEARCH("-",'[Лист Microsoft Excel (3).xlsx]Данные'!#REF!)))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Win10_Game_OS</dc:creator>
  <cp:lastModifiedBy>Win10_Game_OS</cp:lastModifiedBy>
  <dcterms:created xsi:type="dcterms:W3CDTF">2022-09-20T03:17:17Z</dcterms:created>
  <dcterms:modified xsi:type="dcterms:W3CDTF">2022-09-20T03:17:55Z</dcterms:modified>
</cp:coreProperties>
</file>