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 codeName="{4D1C537B-E38A-612A-F078-A93A15B4B7F4}"/>
  <workbookPr codeName="ЭтаКнига"/>
  <mc:AlternateContent xmlns:mc="http://schemas.openxmlformats.org/markup-compatibility/2006">
    <mc:Choice Requires="x15">
      <x15ac:absPath xmlns:x15ac="http://schemas.microsoft.com/office/spreadsheetml/2010/11/ac" url="D:\_EXCELWORLD\TEST-206 Контр_даты всплывающая подсказка 09-09-2022\"/>
    </mc:Choice>
  </mc:AlternateContent>
  <xr:revisionPtr revIDLastSave="0" documentId="13_ncr:1_{A5BA2A6A-EB61-405D-9196-C6F8C585B1D2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График инструктажа" sheetId="14" r:id="rId1"/>
    <sheet name="№ программы" sheetId="34" r:id="rId2"/>
    <sheet name="Лист1" sheetId="33" r:id="rId3"/>
    <sheet name="Лист2" sheetId="35" r:id="rId4"/>
  </sheets>
  <definedNames>
    <definedName name="_xlnm.Print_Area" localSheetId="0">'График инструктажа'!$A$1:$U$60</definedName>
  </definedNames>
  <calcPr calcId="191029"/>
</workbook>
</file>

<file path=xl/calcChain.xml><?xml version="1.0" encoding="utf-8"?>
<calcChain xmlns="http://schemas.openxmlformats.org/spreadsheetml/2006/main">
  <c r="G7" i="14" l="1"/>
  <c r="G8" i="14"/>
  <c r="G9" i="14"/>
  <c r="G10" i="14"/>
  <c r="G11" i="14"/>
  <c r="G12" i="14"/>
  <c r="G13" i="14"/>
  <c r="G14" i="14"/>
  <c r="G60" i="14" l="1"/>
  <c r="R59" i="14"/>
  <c r="G59" i="14"/>
  <c r="U58" i="14"/>
  <c r="R58" i="14"/>
  <c r="N58" i="14"/>
  <c r="J58" i="14"/>
  <c r="G58" i="14"/>
  <c r="G57" i="14"/>
  <c r="R56" i="14"/>
  <c r="G56" i="14"/>
  <c r="U55" i="14"/>
  <c r="R55" i="14"/>
  <c r="N55" i="14"/>
  <c r="J55" i="14"/>
  <c r="G55" i="14"/>
  <c r="G53" i="14"/>
  <c r="U52" i="14"/>
  <c r="R52" i="14"/>
  <c r="N52" i="14"/>
  <c r="J52" i="14"/>
  <c r="G52" i="14"/>
  <c r="G51" i="14"/>
  <c r="R50" i="14"/>
  <c r="G50" i="14"/>
  <c r="G49" i="14"/>
  <c r="U48" i="14"/>
  <c r="R48" i="14"/>
  <c r="N48" i="14"/>
  <c r="J48" i="14"/>
  <c r="G48" i="14"/>
  <c r="G47" i="14"/>
  <c r="R46" i="14"/>
  <c r="G46" i="14"/>
  <c r="U45" i="14"/>
  <c r="R45" i="14"/>
  <c r="N45" i="14"/>
  <c r="J45" i="14"/>
  <c r="G45" i="14"/>
  <c r="G44" i="14"/>
  <c r="R43" i="14"/>
  <c r="G43" i="14"/>
  <c r="U42" i="14"/>
  <c r="R42" i="14"/>
  <c r="N42" i="14"/>
  <c r="J42" i="14"/>
  <c r="G42" i="14"/>
  <c r="G41" i="14"/>
  <c r="U39" i="14"/>
  <c r="R39" i="14"/>
  <c r="N39" i="14"/>
  <c r="J39" i="14"/>
  <c r="G39" i="14"/>
  <c r="G37" i="14"/>
  <c r="R36" i="14"/>
  <c r="G36" i="14"/>
  <c r="G35" i="14"/>
  <c r="G34" i="14"/>
  <c r="U33" i="14"/>
  <c r="R33" i="14"/>
  <c r="N33" i="14"/>
  <c r="J33" i="14"/>
  <c r="G33" i="14"/>
  <c r="G32" i="14"/>
  <c r="R31" i="14"/>
  <c r="G31" i="14"/>
  <c r="U30" i="14"/>
  <c r="R30" i="14"/>
  <c r="N30" i="14"/>
  <c r="J30" i="14"/>
  <c r="G30" i="14"/>
  <c r="G29" i="14"/>
  <c r="R28" i="14"/>
  <c r="G28" i="14"/>
  <c r="U27" i="14"/>
  <c r="R27" i="14"/>
  <c r="N27" i="14"/>
  <c r="J27" i="14"/>
  <c r="G27" i="14"/>
  <c r="G26" i="14"/>
  <c r="G25" i="14"/>
  <c r="U24" i="14"/>
  <c r="R24" i="14"/>
  <c r="N24" i="14"/>
  <c r="J24" i="14"/>
  <c r="G24" i="14"/>
  <c r="G23" i="14"/>
  <c r="R22" i="14"/>
  <c r="G22" i="14"/>
  <c r="G21" i="14"/>
  <c r="G20" i="14"/>
  <c r="U19" i="14"/>
  <c r="R19" i="14"/>
  <c r="N19" i="14"/>
  <c r="J19" i="14"/>
  <c r="G19" i="14"/>
  <c r="G18" i="14"/>
  <c r="G17" i="14"/>
  <c r="U16" i="14"/>
  <c r="R16" i="14"/>
  <c r="N16" i="14"/>
  <c r="J16" i="14"/>
  <c r="G16" i="14"/>
  <c r="R14" i="14"/>
  <c r="R12" i="14"/>
  <c r="U11" i="14"/>
  <c r="R11" i="14"/>
  <c r="N11" i="14"/>
  <c r="J11" i="14"/>
  <c r="U9" i="14"/>
  <c r="R9" i="14"/>
  <c r="N9" i="14"/>
  <c r="J9" i="14"/>
  <c r="U6" i="14"/>
  <c r="R6" i="14"/>
  <c r="N6" i="14"/>
  <c r="J6" i="14"/>
  <c r="G6" i="14"/>
  <c r="B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K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Подготовка и аттестация по энергетической безопасности ответственных за электрохозяйство организаций-владельцев электроустановок и их заместителей</t>
        </r>
      </text>
    </comment>
    <comment ref="K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Подготовка и аттестация по энергетической безопасности ответственных за электрохозяйство организаций-владельцев электроустановок и их заместителей</t>
        </r>
      </text>
    </comment>
    <comment ref="D11" authorId="0" shapeId="0" xr:uid="{00000000-0006-0000-0000-000003000000}">
      <text>
        <r>
          <rPr>
            <b/>
            <sz val="7"/>
            <color indexed="81"/>
            <rFont val="Tahoma"/>
            <family val="2"/>
            <charset val="204"/>
          </rPr>
          <t>Автор:</t>
        </r>
        <r>
          <rPr>
            <sz val="7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K11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Подготовка и аттестация по энергетической безопасности ответственных за электрохозяйство организаций-владельцев электроустановок и их заместителей</t>
        </r>
      </text>
    </comment>
    <comment ref="D12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Программа обучения и проверки знаний требований охраны труда для </t>
        </r>
        <r>
          <rPr>
            <sz val="10"/>
            <color indexed="10"/>
            <rFont val="Tahoma"/>
            <family val="2"/>
            <charset val="204"/>
          </rPr>
          <t>рабочих люльки</t>
        </r>
        <r>
          <rPr>
            <sz val="10"/>
            <color indexed="81"/>
            <rFont val="Tahoma"/>
            <family val="2"/>
            <charset val="204"/>
          </rPr>
          <t xml:space="preserve"> НЦС</t>
        </r>
      </text>
    </comment>
    <comment ref="D14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работников допущенных к обслуживанию и эксплуатации ПТЗЦ "ОРМАТ" НЦС</t>
        </r>
      </text>
    </comment>
    <comment ref="O14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Программа первичного инструктажа по ОТ на рабочем месте для рабоботников допущенных к обслуживанию </t>
        </r>
        <r>
          <rPr>
            <b/>
            <sz val="10"/>
            <color indexed="10"/>
            <rFont val="Tahoma"/>
            <family val="2"/>
            <charset val="204"/>
          </rPr>
          <t>ПТЗЦ "ОРМАТ"</t>
        </r>
      </text>
    </comment>
    <comment ref="D16" authorId="0" shapeId="0" xr:uid="{00000000-0006-0000-0000-000008000000}">
      <text>
        <r>
          <rPr>
            <b/>
            <sz val="7"/>
            <color indexed="81"/>
            <rFont val="Tahoma"/>
            <family val="2"/>
            <charset val="204"/>
          </rPr>
          <t>Автор:</t>
        </r>
        <r>
          <rPr>
            <sz val="7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K16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Обучение и проверка знаний электротехнического и электротехнологического персонала по электробезопасности 
</t>
        </r>
        <r>
          <rPr>
            <sz val="8"/>
            <color indexed="10"/>
            <rFont val="Tahoma"/>
            <family val="2"/>
            <charset val="204"/>
          </rPr>
          <t>(III группа допуска)</t>
        </r>
      </text>
    </comment>
    <comment ref="D19" authorId="0" shapeId="0" xr:uid="{00000000-0006-0000-0000-00000A000000}">
      <text>
        <r>
          <rPr>
            <b/>
            <sz val="7"/>
            <color indexed="81"/>
            <rFont val="Tahoma"/>
            <family val="2"/>
            <charset val="204"/>
          </rPr>
          <t>Автор:</t>
        </r>
        <r>
          <rPr>
            <sz val="7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D2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работников допущенных к обслуживанию и эксплуатации ПТЗЦ "ОРМАТ" НЦС</t>
        </r>
      </text>
    </comment>
    <comment ref="O22" authorId="0" shapeId="0" xr:uid="{00000000-0006-0000-0000-00000C000000}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Программа первичного инструктажа по ОТ на рабочем месте для рабоботников допущенных к обслуживанию </t>
        </r>
        <r>
          <rPr>
            <b/>
            <sz val="10"/>
            <color indexed="10"/>
            <rFont val="Tahoma"/>
            <family val="2"/>
            <charset val="204"/>
          </rPr>
          <t>ПТЗЦ "ОРМАТ"</t>
        </r>
      </text>
    </comment>
    <comment ref="D24" authorId="0" shapeId="0" xr:uid="{00000000-0006-0000-0000-00000D000000}">
      <text>
        <r>
          <rPr>
            <b/>
            <sz val="7"/>
            <color indexed="81"/>
            <rFont val="Tahoma"/>
            <family val="2"/>
            <charset val="204"/>
          </rPr>
          <t>Автор:</t>
        </r>
        <r>
          <rPr>
            <sz val="7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D26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уборщика служебных помещений НЦС</t>
        </r>
      </text>
    </comment>
    <comment ref="D27" authorId="0" shapeId="0" xr:uid="{00000000-0006-0000-0000-00000F000000}">
      <text>
        <r>
          <rPr>
            <b/>
            <sz val="7"/>
            <color indexed="81"/>
            <rFont val="Tahoma"/>
            <family val="2"/>
            <charset val="204"/>
          </rPr>
          <t>Автор:</t>
        </r>
        <r>
          <rPr>
            <sz val="7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D30" authorId="0" shapeId="0" xr:uid="{00000000-0006-0000-0000-000010000000}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инженерно-технических работников производственных отделов (служб и управлений) администрации и филиалов ООО "Газпром трансгаз Сургут"</t>
        </r>
      </text>
    </comment>
    <comment ref="D31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уборщика служебных помещений НЦС</t>
        </r>
      </text>
    </comment>
    <comment ref="D34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работников допущенных к обслуживанию и эксплуатации ПТЗЦ "ОРМАТ" НЦС</t>
        </r>
      </text>
    </comment>
    <comment ref="D36" authorId="0" shapeId="0" xr:uid="{00000000-0006-0000-0000-000013000000}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Уполномоченый по ОТ</t>
        </r>
      </text>
    </comment>
    <comment ref="D39" authorId="0" shapeId="0" xr:uid="{00000000-0006-0000-0000-000014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</t>
        </r>
        <r>
          <rPr>
            <sz val="8"/>
            <color indexed="10"/>
            <rFont val="Tahoma"/>
            <family val="2"/>
            <charset val="204"/>
          </rPr>
          <t xml:space="preserve"> для электромонтера ЛСТСиР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1" authorId="0" shapeId="0" xr:uid="{00000000-0006-0000-0000-000015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работников допущенных к обслуживанию и эксплуатации ПТЗЦ "ОРМАТ"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2" authorId="0" shapeId="0" xr:uid="{00000000-0006-0000-0000-000016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электромонтера по обслуживанию ЭУ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3" authorId="0" shapeId="0" xr:uid="{00000000-0006-0000-0000-000017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работников допущенных к обслуживанию и эксплуатации ПТЗЦ "ОРМАТ"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5" authorId="0" shapeId="0" xr:uid="{00000000-0006-0000-0000-000018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электромонтера СРО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6" authorId="0" shapeId="0" xr:uid="{00000000-0006-0000-0000-000019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работников допущенных к обслуживанию и эксплуатации ПТЗЦ "ОРМАТ"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48" authorId="0" shapeId="0" xr:uid="{00000000-0006-0000-0000-00001A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электромонтера СРО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5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Антенщик-мачтовик</t>
        </r>
      </text>
    </comment>
    <comment ref="D52" authorId="0" shapeId="0" xr:uid="{00000000-0006-0000-0000-00001C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</t>
        </r>
        <r>
          <rPr>
            <sz val="8"/>
            <color indexed="10"/>
            <rFont val="Tahoma"/>
            <family val="2"/>
            <charset val="204"/>
          </rPr>
          <t xml:space="preserve"> для электромонтера СРО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55" authorId="0" shapeId="0" xr:uid="{00000000-0006-0000-0000-00001D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</t>
        </r>
        <r>
          <rPr>
            <sz val="8"/>
            <color indexed="10"/>
            <rFont val="Tahoma"/>
            <family val="2"/>
            <charset val="204"/>
          </rPr>
          <t>для телефониста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56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уборщика служебных помещений НЦС</t>
        </r>
      </text>
    </comment>
    <comment ref="D58" authorId="0" shapeId="0" xr:uid="{00000000-0006-0000-0000-00001F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</t>
        </r>
        <r>
          <rPr>
            <sz val="8"/>
            <color indexed="10"/>
            <rFont val="Tahoma"/>
            <family val="2"/>
            <charset val="204"/>
          </rPr>
          <t xml:space="preserve"> для телефониста</t>
        </r>
        <r>
          <rPr>
            <sz val="8"/>
            <color indexed="81"/>
            <rFont val="Tahoma"/>
            <family val="2"/>
            <charset val="204"/>
          </rPr>
          <t xml:space="preserve"> НЦС</t>
        </r>
      </text>
    </comment>
    <comment ref="D59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Программа обучения и проверки знаний требований охраны труда для уборщика служебных помещений НЦС</t>
        </r>
      </text>
    </comment>
  </commentList>
</comments>
</file>

<file path=xl/sharedStrings.xml><?xml version="1.0" encoding="utf-8"?>
<sst xmlns="http://schemas.openxmlformats.org/spreadsheetml/2006/main" count="175" uniqueCount="116">
  <si>
    <t>№ п/п</t>
  </si>
  <si>
    <t>от: Участка связи №5</t>
  </si>
  <si>
    <t>кому: НЦС</t>
  </si>
  <si>
    <t>Фамилия, Имя, Отчество</t>
  </si>
  <si>
    <t>Профессия/ должность</t>
  </si>
  <si>
    <t>Проверка знаний ПТМ</t>
  </si>
  <si>
    <t>Проверка знаний по электробезопасности</t>
  </si>
  <si>
    <t>Повторный инструктаж по ОТ</t>
  </si>
  <si>
    <t>Повторный инструктаж по ПБ</t>
  </si>
  <si>
    <t>Наименование правил,                      № программы</t>
  </si>
  <si>
    <t>Дата проверки</t>
  </si>
  <si>
    <t>Наименование правил,             № программы</t>
  </si>
  <si>
    <t>№      программы</t>
  </si>
  <si>
    <t>Дата проведения</t>
  </si>
  <si>
    <t>Предыдущая</t>
  </si>
  <si>
    <t>Следующая</t>
  </si>
  <si>
    <t>Административно-технический персонал с IV квалификационной группой до 1000 В</t>
  </si>
  <si>
    <t>Начальник участка</t>
  </si>
  <si>
    <t>УПЦ 143.15; ЕСУОТи ПБ; Первая помощь</t>
  </si>
  <si>
    <t>ЭБ 151.16</t>
  </si>
  <si>
    <t>Высота 3 гр.</t>
  </si>
  <si>
    <t>ЧЭК УС</t>
  </si>
  <si>
    <t>Инженер</t>
  </si>
  <si>
    <t>УПЦ (пр. №2), Первая помощь</t>
  </si>
  <si>
    <t>3 ИТР</t>
  </si>
  <si>
    <t>Оперативный персонал с III квалификационной группой до 1000 В</t>
  </si>
  <si>
    <t>Электромеханик связи</t>
  </si>
  <si>
    <t>ЭБ 303.2</t>
  </si>
  <si>
    <t>Высота 2 гр.</t>
  </si>
  <si>
    <t>Первая помощь</t>
  </si>
  <si>
    <t>УПЦ (пр. №6)</t>
  </si>
  <si>
    <t>Хмельницкий Богдан Николаевич</t>
  </si>
  <si>
    <t>№ 3 ИТР</t>
  </si>
  <si>
    <t>УПЦ пр. №2</t>
  </si>
  <si>
    <t>УПЦ пр. №6</t>
  </si>
  <si>
    <t>Оперативно-ремонтный персонал с III квалификационной группой до 1000 В</t>
  </si>
  <si>
    <t>Тихонов Андрей Владимирович</t>
  </si>
  <si>
    <t>Эл.монтер ЛСТСиР 6 р.</t>
  </si>
  <si>
    <t>Эл.монтер по обслуж.                ЭУ 6 р.</t>
  </si>
  <si>
    <t>Электромонтер СРО 4 р.</t>
  </si>
  <si>
    <t>Электротехнологический персонал с I квалификационной группой до 1000 В</t>
  </si>
  <si>
    <t>Телефонист 3 р.</t>
  </si>
  <si>
    <t>Инструктаж</t>
  </si>
  <si>
    <t>№ программы обучения / инструктажа</t>
  </si>
  <si>
    <t>Наименование программы</t>
  </si>
  <si>
    <t>№ 1 /1</t>
  </si>
  <si>
    <t>для электромонтера СРО</t>
  </si>
  <si>
    <t>№ 2 /2</t>
  </si>
  <si>
    <t>для электромонтера ЛСТСиР</t>
  </si>
  <si>
    <t>№ 3 /3</t>
  </si>
  <si>
    <t>для электромонтера по обслуживанию ЭУ</t>
  </si>
  <si>
    <t>№ 4 /4</t>
  </si>
  <si>
    <t>для антенщика - мачтовика</t>
  </si>
  <si>
    <t>№ 5 /5</t>
  </si>
  <si>
    <t>для телефониста</t>
  </si>
  <si>
    <t>№ 6 /6</t>
  </si>
  <si>
    <t>для уборщика служебных помещений</t>
  </si>
  <si>
    <t>№  / 7</t>
  </si>
  <si>
    <t>для инженера участка связи</t>
  </si>
  <si>
    <t>№  / 8</t>
  </si>
  <si>
    <t>для электромеханика</t>
  </si>
  <si>
    <t>№ 1 /9</t>
  </si>
  <si>
    <t>№ 7 /10</t>
  </si>
  <si>
    <t>для допущенных к ПТЗЦ "ОРМАТ"</t>
  </si>
  <si>
    <t>№ 8 /11</t>
  </si>
  <si>
    <t>для рабочих люльки</t>
  </si>
  <si>
    <t>№ 9/12</t>
  </si>
  <si>
    <t>для стропальщика НЦС</t>
  </si>
  <si>
    <t>№   /13</t>
  </si>
  <si>
    <t>для работников подрядных (сторонних) организаций</t>
  </si>
  <si>
    <t>№  /14</t>
  </si>
  <si>
    <t>для начальника участка</t>
  </si>
  <si>
    <t>Проверка знаний требований ОТ</t>
  </si>
  <si>
    <t>Инженер II категории</t>
  </si>
  <si>
    <t>Периодич. проверки, лет</t>
  </si>
  <si>
    <t>Периодич. проверки, мес.</t>
  </si>
  <si>
    <t>Петров Петр Петрович</t>
  </si>
  <si>
    <t>Сидоров Сидор Сидорович</t>
  </si>
  <si>
    <t>Менова  Светлана Васильевна</t>
  </si>
  <si>
    <t>Павленко Павел Павлович</t>
  </si>
  <si>
    <t>Концова АлисаАндреевна</t>
  </si>
  <si>
    <t>Панова Дарья Станиславовна</t>
  </si>
  <si>
    <t>Конва Светлана Ивановна</t>
  </si>
  <si>
    <t xml:space="preserve">Здравствуйте, уважаемые Екселисты!!! Помогите сделать Всплывающую подсказку, в которой будут  отражаться даты, выделенные красным цветом (используем  столбец G J N R U). </t>
  </si>
  <si>
    <t>Вириоров Сидор Сидорович</t>
  </si>
  <si>
    <t>Иванов</t>
  </si>
  <si>
    <t>Петров ИванПетрович</t>
  </si>
  <si>
    <t>Головина</t>
  </si>
  <si>
    <t>[color=black][l]Private Sub Workbook_Open() 'Всплывающая подсказка</t>
  </si>
  <si>
    <t>Dim sh As Worksheet ', FIO$,</t>
  </si>
  <si>
    <t>Dim Dat As Date, lrow&amp;, i&amp;, s$</t>
  </si>
  <si>
    <t>Set sh = ThisWorkbook.Worksheets("График инструктажа")</t>
  </si>
  <si>
    <t>Dim DateBegin As Date</t>
  </si>
  <si>
    <t>Dim DateEnd As Date</t>
  </si>
  <si>
    <t>DateBegin = DateSerial(Year(Date), Month(Date), 1)            'первый день текущего месяца</t>
  </si>
  <si>
    <t>DateEnd = DateSerial(Year(Date), Month(Date) + 1, 1) - 1      'последний день текущего месяца</t>
  </si>
  <si>
    <t>'    Dat = Date + 30</t>
  </si>
  <si>
    <t xml:space="preserve">        With sh</t>
  </si>
  <si>
    <t xml:space="preserve">        lrow = .Cells(.Rows.Count, "A").End(xlUp).Row</t>
  </si>
  <si>
    <t xml:space="preserve">            For i = 4 To lrow</t>
  </si>
  <si>
    <t xml:space="preserve">            If .Cells(i, 2).Value &lt;&gt; "" Then</t>
  </si>
  <si>
    <t xml:space="preserve">                If .Cells(i, 7).Value &gt;= DateBegin And .Cells(i, 7).Value &lt;= DateEnd Then</t>
  </si>
  <si>
    <t xml:space="preserve">                s = s &amp; Chr(10) &amp; .Cells(i, 2).Value &amp; vbTab &amp; vbTab &amp; vbTab &amp; vbTab &amp; .Cells(i, 7).Value</t>
  </si>
  <si>
    <t xml:space="preserve">                End If</t>
  </si>
  <si>
    <t xml:space="preserve">            End If</t>
  </si>
  <si>
    <t xml:space="preserve">            Next i</t>
  </si>
  <si>
    <t xml:space="preserve">        End With</t>
  </si>
  <si>
    <t xml:space="preserve">    UserForm1.Show 0</t>
  </si>
  <si>
    <t xml:space="preserve">    UserForm1.Label1.Caption = s</t>
  </si>
  <si>
    <t xml:space="preserve">    UserForm1.ScrollHeight = UserForm1.Label1.Height + 20</t>
  </si>
  <si>
    <t xml:space="preserve">    UserForm1.Height = Application.Min(UserForm1.Label1.Height + 40, 500)</t>
  </si>
  <si>
    <t xml:space="preserve">    'MsgBox s</t>
  </si>
  <si>
    <t>End Sub</t>
  </si>
  <si>
    <t>ФИО_01</t>
  </si>
  <si>
    <t>ФИО_02</t>
  </si>
  <si>
    <t>ФИО_03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</si>
</sst>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0"/>
      <color rgb="FF9C650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sz val="5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7"/>
      <color indexed="81"/>
      <name val="Tahoma"/>
      <family val="2"/>
      <charset val="204"/>
    </font>
    <font>
      <sz val="7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8"/>
      <color indexed="10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8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8">
    <xf numFmtId="0" fontId="0" fillId="0" borderId="0"/>
    <xf numFmtId="0" fontId="18" fillId="0" borderId="0"/>
    <xf numFmtId="0" fontId="23" fillId="0" borderId="0" applyNumberFormat="0" applyFill="0" applyBorder="0" applyAlignment="0" applyProtection="0"/>
    <xf numFmtId="0" fontId="24" fillId="0" borderId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12" borderId="0" applyNumberFormat="0" applyBorder="0" applyAlignment="0" applyProtection="0"/>
    <xf numFmtId="0" fontId="17" fillId="12" borderId="0" applyNumberFormat="0" applyBorder="0" applyAlignment="0" applyProtection="0"/>
    <xf numFmtId="0" fontId="26" fillId="16" borderId="0" applyNumberFormat="0" applyBorder="0" applyAlignment="0" applyProtection="0"/>
    <xf numFmtId="0" fontId="17" fillId="16" borderId="0" applyNumberFormat="0" applyBorder="0" applyAlignment="0" applyProtection="0"/>
    <xf numFmtId="0" fontId="26" fillId="20" borderId="0" applyNumberFormat="0" applyBorder="0" applyAlignment="0" applyProtection="0"/>
    <xf numFmtId="0" fontId="17" fillId="20" borderId="0" applyNumberFormat="0" applyBorder="0" applyAlignment="0" applyProtection="0"/>
    <xf numFmtId="0" fontId="26" fillId="24" borderId="0" applyNumberFormat="0" applyBorder="0" applyAlignment="0" applyProtection="0"/>
    <xf numFmtId="0" fontId="17" fillId="24" borderId="0" applyNumberFormat="0" applyBorder="0" applyAlignment="0" applyProtection="0"/>
    <xf numFmtId="0" fontId="26" fillId="28" borderId="0" applyNumberFormat="0" applyBorder="0" applyAlignment="0" applyProtection="0"/>
    <xf numFmtId="0" fontId="17" fillId="28" borderId="0" applyNumberFormat="0" applyBorder="0" applyAlignment="0" applyProtection="0"/>
    <xf numFmtId="0" fontId="26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5" borderId="4" applyNumberFormat="0" applyAlignment="0" applyProtection="0"/>
    <xf numFmtId="0" fontId="9" fillId="5" borderId="4" applyNumberFormat="0" applyAlignment="0" applyProtection="0"/>
    <xf numFmtId="0" fontId="28" fillId="6" borderId="5" applyNumberFormat="0" applyAlignment="0" applyProtection="0"/>
    <xf numFmtId="0" fontId="10" fillId="6" borderId="5" applyNumberFormat="0" applyAlignment="0" applyProtection="0"/>
    <xf numFmtId="0" fontId="29" fillId="6" borderId="4" applyNumberFormat="0" applyAlignment="0" applyProtection="0"/>
    <xf numFmtId="0" fontId="11" fillId="6" borderId="4" applyNumberFormat="0" applyAlignment="0" applyProtection="0"/>
    <xf numFmtId="164" fontId="18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6" fillId="0" borderId="9" applyNumberFormat="0" applyFill="0" applyAlignment="0" applyProtection="0"/>
    <xf numFmtId="0" fontId="31" fillId="7" borderId="7" applyNumberFormat="0" applyAlignment="0" applyProtection="0"/>
    <xf numFmtId="0" fontId="13" fillId="7" borderId="7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34" fillId="0" borderId="0"/>
    <xf numFmtId="0" fontId="1" fillId="0" borderId="0"/>
    <xf numFmtId="0" fontId="3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38" fillId="0" borderId="6" applyNumberFormat="0" applyFill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34" fillId="0" borderId="0"/>
    <xf numFmtId="0" fontId="18" fillId="0" borderId="0"/>
    <xf numFmtId="0" fontId="24" fillId="0" borderId="0"/>
    <xf numFmtId="0" fontId="40" fillId="0" borderId="0"/>
    <xf numFmtId="0" fontId="18" fillId="0" borderId="0"/>
    <xf numFmtId="0" fontId="18" fillId="0" borderId="0"/>
  </cellStyleXfs>
  <cellXfs count="131">
    <xf numFmtId="0" fontId="0" fillId="0" borderId="0" xfId="0"/>
    <xf numFmtId="0" fontId="18" fillId="0" borderId="0" xfId="95" applyFont="1" applyFill="1"/>
    <xf numFmtId="0" fontId="42" fillId="0" borderId="0" xfId="95" applyFont="1" applyFill="1"/>
    <xf numFmtId="0" fontId="42" fillId="0" borderId="0" xfId="95" applyFont="1" applyFill="1" applyBorder="1"/>
    <xf numFmtId="0" fontId="46" fillId="0" borderId="11" xfId="0" applyFont="1" applyBorder="1" applyAlignment="1">
      <alignment horizontal="center" vertical="center" wrapText="1"/>
    </xf>
    <xf numFmtId="0" fontId="48" fillId="0" borderId="0" xfId="0" applyFont="1"/>
    <xf numFmtId="0" fontId="49" fillId="0" borderId="0" xfId="0" applyFont="1"/>
    <xf numFmtId="0" fontId="49" fillId="0" borderId="24" xfId="0" applyFont="1" applyBorder="1"/>
    <xf numFmtId="0" fontId="50" fillId="0" borderId="13" xfId="0" applyFont="1" applyBorder="1"/>
    <xf numFmtId="0" fontId="21" fillId="0" borderId="0" xfId="95" applyFont="1" applyFill="1" applyAlignment="1">
      <alignment horizontal="center" vertical="center"/>
    </xf>
    <xf numFmtId="0" fontId="41" fillId="0" borderId="0" xfId="95" applyFont="1" applyFill="1"/>
    <xf numFmtId="0" fontId="18" fillId="0" borderId="0" xfId="95" applyFont="1" applyFill="1" applyBorder="1"/>
    <xf numFmtId="0" fontId="21" fillId="0" borderId="0" xfId="95" applyFont="1" applyFill="1" applyBorder="1" applyAlignment="1">
      <alignment horizontal="center" vertical="center"/>
    </xf>
    <xf numFmtId="0" fontId="41" fillId="0" borderId="0" xfId="95" applyFont="1" applyFill="1" applyBorder="1"/>
    <xf numFmtId="0" fontId="19" fillId="0" borderId="0" xfId="95" applyFont="1" applyFill="1" applyBorder="1" applyAlignment="1">
      <alignment horizontal="center" vertical="center"/>
    </xf>
    <xf numFmtId="14" fontId="19" fillId="0" borderId="0" xfId="96" applyNumberFormat="1" applyFont="1" applyFill="1" applyBorder="1" applyAlignment="1">
      <alignment horizontal="center" vertical="center" wrapText="1"/>
    </xf>
    <xf numFmtId="0" fontId="19" fillId="0" borderId="0" xfId="95" applyFont="1" applyFill="1" applyBorder="1" applyAlignment="1">
      <alignment horizontal="center" vertical="center" wrapText="1"/>
    </xf>
    <xf numFmtId="0" fontId="19" fillId="0" borderId="0" xfId="95" applyNumberFormat="1" applyFont="1" applyFill="1" applyBorder="1" applyAlignment="1">
      <alignment horizontal="center" vertical="center"/>
    </xf>
    <xf numFmtId="0" fontId="19" fillId="0" borderId="0" xfId="96" applyFont="1" applyFill="1" applyBorder="1" applyAlignment="1">
      <alignment horizontal="center" vertical="center" wrapText="1"/>
    </xf>
    <xf numFmtId="0" fontId="19" fillId="0" borderId="0" xfId="96" applyFont="1" applyFill="1" applyBorder="1" applyAlignment="1">
      <alignment horizontal="left" vertical="center" wrapText="1"/>
    </xf>
    <xf numFmtId="0" fontId="19" fillId="0" borderId="0" xfId="96" applyFont="1" applyFill="1" applyBorder="1" applyAlignment="1">
      <alignment vertical="center" wrapText="1"/>
    </xf>
    <xf numFmtId="1" fontId="22" fillId="0" borderId="0" xfId="95" applyNumberFormat="1" applyFont="1" applyFill="1" applyBorder="1" applyAlignment="1">
      <alignment horizontal="center" vertical="center"/>
    </xf>
    <xf numFmtId="0" fontId="19" fillId="0" borderId="0" xfId="95" applyFont="1" applyFill="1" applyBorder="1" applyAlignment="1">
      <alignment horizontal="left" vertical="center"/>
    </xf>
    <xf numFmtId="49" fontId="19" fillId="0" borderId="0" xfId="96" applyNumberFormat="1" applyFont="1" applyFill="1" applyBorder="1" applyAlignment="1">
      <alignment horizontal="center" vertical="center" wrapText="1"/>
    </xf>
    <xf numFmtId="49" fontId="22" fillId="0" borderId="0" xfId="95" applyNumberFormat="1" applyFont="1" applyFill="1" applyBorder="1" applyAlignment="1">
      <alignment horizontal="left"/>
    </xf>
    <xf numFmtId="49" fontId="19" fillId="0" borderId="0" xfId="95" applyNumberFormat="1" applyFont="1" applyFill="1" applyBorder="1" applyAlignment="1" applyProtection="1">
      <alignment horizontal="left"/>
      <protection locked="0"/>
    </xf>
    <xf numFmtId="49" fontId="19" fillId="0" borderId="0" xfId="95" applyNumberFormat="1" applyFont="1" applyFill="1" applyBorder="1" applyAlignment="1" applyProtection="1">
      <alignment horizontal="center"/>
      <protection locked="0"/>
    </xf>
    <xf numFmtId="49" fontId="22" fillId="0" borderId="0" xfId="95" applyNumberFormat="1" applyFont="1" applyFill="1" applyBorder="1" applyAlignment="1">
      <alignment vertical="center" wrapText="1"/>
    </xf>
    <xf numFmtId="49" fontId="22" fillId="0" borderId="0" xfId="95" applyNumberFormat="1" applyFont="1" applyFill="1" applyBorder="1" applyAlignment="1">
      <alignment horizontal="left" vertical="center" wrapText="1"/>
    </xf>
    <xf numFmtId="49" fontId="19" fillId="0" borderId="0" xfId="95" applyNumberFormat="1" applyFont="1" applyFill="1" applyBorder="1" applyAlignment="1" applyProtection="1">
      <alignment horizontal="left" vertical="center"/>
      <protection locked="0"/>
    </xf>
    <xf numFmtId="49" fontId="19" fillId="0" borderId="0" xfId="95" applyNumberFormat="1" applyFont="1" applyFill="1" applyBorder="1" applyAlignment="1" applyProtection="1">
      <alignment horizontal="center" vertical="center"/>
      <protection locked="0"/>
    </xf>
    <xf numFmtId="14" fontId="19" fillId="0" borderId="0" xfId="95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51" fillId="34" borderId="18" xfId="0" applyFont="1" applyFill="1" applyBorder="1" applyAlignment="1">
      <alignment horizontal="center" vertical="center" wrapText="1"/>
    </xf>
    <xf numFmtId="0" fontId="51" fillId="38" borderId="22" xfId="0" applyFont="1" applyFill="1" applyBorder="1" applyAlignment="1">
      <alignment horizontal="center" vertical="center" wrapText="1"/>
    </xf>
    <xf numFmtId="0" fontId="53" fillId="39" borderId="11" xfId="0" applyFont="1" applyFill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14" fontId="19" fillId="0" borderId="11" xfId="0" applyNumberFormat="1" applyFont="1" applyFill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5" fillId="0" borderId="0" xfId="0" applyFont="1"/>
    <xf numFmtId="0" fontId="68" fillId="0" borderId="0" xfId="0" applyFont="1"/>
    <xf numFmtId="14" fontId="69" fillId="0" borderId="19" xfId="0" applyNumberFormat="1" applyFont="1" applyBorder="1" applyAlignment="1">
      <alignment horizontal="center" vertical="center" wrapText="1"/>
    </xf>
    <xf numFmtId="0" fontId="18" fillId="0" borderId="0" xfId="95" applyFont="1" applyFill="1" applyBorder="1" applyAlignment="1">
      <alignment horizontal="center"/>
    </xf>
    <xf numFmtId="0" fontId="18" fillId="0" borderId="0" xfId="95" applyFont="1" applyFill="1" applyAlignment="1">
      <alignment horizontal="center"/>
    </xf>
    <xf numFmtId="0" fontId="67" fillId="0" borderId="11" xfId="0" applyFont="1" applyBorder="1" applyAlignment="1">
      <alignment horizontal="center" vertical="center"/>
    </xf>
    <xf numFmtId="0" fontId="68" fillId="0" borderId="11" xfId="0" applyFont="1" applyBorder="1"/>
    <xf numFmtId="14" fontId="44" fillId="0" borderId="11" xfId="0" applyNumberFormat="1" applyFont="1" applyBorder="1" applyAlignment="1">
      <alignment horizontal="center" vertical="center"/>
    </xf>
    <xf numFmtId="0" fontId="51" fillId="36" borderId="18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51" fillId="38" borderId="1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4" fontId="44" fillId="40" borderId="11" xfId="0" applyNumberFormat="1" applyFont="1" applyFill="1" applyBorder="1" applyAlignment="1">
      <alignment horizontal="center" vertical="center"/>
    </xf>
    <xf numFmtId="0" fontId="67" fillId="38" borderId="15" xfId="0" applyFont="1" applyFill="1" applyBorder="1" applyAlignment="1">
      <alignment horizontal="center" vertical="center" wrapText="1"/>
    </xf>
    <xf numFmtId="0" fontId="67" fillId="38" borderId="25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18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 shrinkToFit="1"/>
    </xf>
    <xf numFmtId="0" fontId="51" fillId="36" borderId="18" xfId="0" applyFont="1" applyFill="1" applyBorder="1" applyAlignment="1">
      <alignment horizontal="center" vertical="center" wrapText="1" shrinkToFi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51" fillId="38" borderId="11" xfId="0" applyFont="1" applyFill="1" applyBorder="1" applyAlignment="1">
      <alignment horizontal="center" vertical="center" wrapText="1"/>
    </xf>
    <xf numFmtId="0" fontId="51" fillId="38" borderId="18" xfId="0" applyFont="1" applyFill="1" applyBorder="1" applyAlignment="1">
      <alignment horizontal="center" vertical="center" wrapText="1"/>
    </xf>
    <xf numFmtId="0" fontId="51" fillId="38" borderId="21" xfId="0" applyFont="1" applyFill="1" applyBorder="1" applyAlignment="1">
      <alignment horizontal="center" vertical="center" wrapText="1"/>
    </xf>
    <xf numFmtId="0" fontId="47" fillId="35" borderId="29" xfId="0" applyFont="1" applyFill="1" applyBorder="1" applyAlignment="1">
      <alignment horizontal="center" vertical="center"/>
    </xf>
    <xf numFmtId="0" fontId="47" fillId="35" borderId="30" xfId="0" applyFont="1" applyFill="1" applyBorder="1" applyAlignment="1">
      <alignment horizontal="center" vertical="center"/>
    </xf>
    <xf numFmtId="0" fontId="47" fillId="35" borderId="31" xfId="0" applyFont="1" applyFill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14" fontId="44" fillId="0" borderId="23" xfId="0" applyNumberFormat="1" applyFont="1" applyBorder="1" applyAlignment="1">
      <alignment horizontal="center" vertical="center"/>
    </xf>
    <xf numFmtId="14" fontId="44" fillId="0" borderId="12" xfId="0" applyNumberFormat="1" applyFont="1" applyBorder="1" applyAlignment="1">
      <alignment horizontal="center" vertical="center"/>
    </xf>
    <xf numFmtId="0" fontId="53" fillId="39" borderId="10" xfId="0" applyFont="1" applyFill="1" applyBorder="1" applyAlignment="1">
      <alignment horizontal="center" vertical="center"/>
    </xf>
    <xf numFmtId="0" fontId="53" fillId="39" borderId="23" xfId="0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horizontal="center" vertical="center"/>
    </xf>
    <xf numFmtId="0" fontId="53" fillId="39" borderId="11" xfId="0" applyNumberFormat="1" applyFont="1" applyFill="1" applyBorder="1" applyAlignment="1">
      <alignment horizontal="center" vertical="center" wrapText="1"/>
    </xf>
    <xf numFmtId="14" fontId="44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39" borderId="11" xfId="0" applyFont="1" applyFill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67" fillId="36" borderId="15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7" borderId="15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/>
    </xf>
    <xf numFmtId="14" fontId="44" fillId="0" borderId="23" xfId="0" applyNumberFormat="1" applyFont="1" applyFill="1" applyBorder="1" applyAlignment="1">
      <alignment horizontal="center" vertical="center"/>
    </xf>
    <xf numFmtId="14" fontId="44" fillId="0" borderId="12" xfId="0" applyNumberFormat="1" applyFont="1" applyFill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/>
    </xf>
    <xf numFmtId="14" fontId="19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47" fillId="35" borderId="26" xfId="0" applyFont="1" applyFill="1" applyBorder="1" applyAlignment="1">
      <alignment horizontal="center" vertical="center"/>
    </xf>
    <xf numFmtId="0" fontId="47" fillId="35" borderId="27" xfId="0" applyFont="1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/>
    </xf>
    <xf numFmtId="14" fontId="44" fillId="40" borderId="10" xfId="0" applyNumberFormat="1" applyFont="1" applyFill="1" applyBorder="1" applyAlignment="1">
      <alignment horizontal="center" vertical="center"/>
    </xf>
    <xf numFmtId="14" fontId="44" fillId="40" borderId="23" xfId="0" applyNumberFormat="1" applyFont="1" applyFill="1" applyBorder="1" applyAlignment="1">
      <alignment horizontal="center" vertical="center"/>
    </xf>
    <xf numFmtId="14" fontId="44" fillId="40" borderId="12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70" fillId="0" borderId="32" xfId="95" applyFont="1" applyFill="1" applyBorder="1" applyAlignment="1">
      <alignment horizontal="center" vertical="center" wrapText="1"/>
    </xf>
  </cellXfs>
  <cellStyles count="98">
    <cellStyle name="20% - Акцент1 2" xfId="4" xr:uid="{00000000-0005-0000-0000-000000000000}"/>
    <cellStyle name="20% - Акцент1 3" xfId="5" xr:uid="{00000000-0005-0000-0000-000001000000}"/>
    <cellStyle name="20% - Акцент2 2" xfId="6" xr:uid="{00000000-0005-0000-0000-000002000000}"/>
    <cellStyle name="20% - Акцент2 3" xfId="7" xr:uid="{00000000-0005-0000-0000-000003000000}"/>
    <cellStyle name="20% - Акцент3 2" xfId="8" xr:uid="{00000000-0005-0000-0000-000004000000}"/>
    <cellStyle name="20% - Акцент3 3" xfId="9" xr:uid="{00000000-0005-0000-0000-000005000000}"/>
    <cellStyle name="20% - Акцент4 2" xfId="10" xr:uid="{00000000-0005-0000-0000-000006000000}"/>
    <cellStyle name="20% - Акцент4 3" xfId="11" xr:uid="{00000000-0005-0000-0000-000007000000}"/>
    <cellStyle name="20% - Акцент5 2" xfId="12" xr:uid="{00000000-0005-0000-0000-000008000000}"/>
    <cellStyle name="20% - Акцент5 3" xfId="13" xr:uid="{00000000-0005-0000-0000-000009000000}"/>
    <cellStyle name="20% - Акцент6 2" xfId="14" xr:uid="{00000000-0005-0000-0000-00000A000000}"/>
    <cellStyle name="20% - Акцент6 3" xfId="15" xr:uid="{00000000-0005-0000-0000-00000B000000}"/>
    <cellStyle name="40% - Акцент1 2" xfId="16" xr:uid="{00000000-0005-0000-0000-00000C000000}"/>
    <cellStyle name="40% - Акцент1 3" xfId="17" xr:uid="{00000000-0005-0000-0000-00000D000000}"/>
    <cellStyle name="40% - Акцент2 2" xfId="18" xr:uid="{00000000-0005-0000-0000-00000E000000}"/>
    <cellStyle name="40% - Акцент2 3" xfId="19" xr:uid="{00000000-0005-0000-0000-00000F000000}"/>
    <cellStyle name="40% - Акцент3 2" xfId="20" xr:uid="{00000000-0005-0000-0000-000010000000}"/>
    <cellStyle name="40% - Акцент3 3" xfId="21" xr:uid="{00000000-0005-0000-0000-000011000000}"/>
    <cellStyle name="40% - Акцент4 2" xfId="22" xr:uid="{00000000-0005-0000-0000-000012000000}"/>
    <cellStyle name="40% - Акцент4 3" xfId="23" xr:uid="{00000000-0005-0000-0000-000013000000}"/>
    <cellStyle name="40% - Акцент5 2" xfId="24" xr:uid="{00000000-0005-0000-0000-000014000000}"/>
    <cellStyle name="40% - Акцент5 3" xfId="25" xr:uid="{00000000-0005-0000-0000-000015000000}"/>
    <cellStyle name="40% - Акцент6 2" xfId="26" xr:uid="{00000000-0005-0000-0000-000016000000}"/>
    <cellStyle name="40% - Акцент6 3" xfId="27" xr:uid="{00000000-0005-0000-0000-000017000000}"/>
    <cellStyle name="60% - Акцент1 2" xfId="28" xr:uid="{00000000-0005-0000-0000-000018000000}"/>
    <cellStyle name="60% - Акцент1 3" xfId="29" xr:uid="{00000000-0005-0000-0000-000019000000}"/>
    <cellStyle name="60% - Акцент2 2" xfId="30" xr:uid="{00000000-0005-0000-0000-00001A000000}"/>
    <cellStyle name="60% - Акцент2 3" xfId="31" xr:uid="{00000000-0005-0000-0000-00001B000000}"/>
    <cellStyle name="60% - Акцент3 2" xfId="32" xr:uid="{00000000-0005-0000-0000-00001C000000}"/>
    <cellStyle name="60% - Акцент3 3" xfId="33" xr:uid="{00000000-0005-0000-0000-00001D000000}"/>
    <cellStyle name="60% - Акцент4 2" xfId="34" xr:uid="{00000000-0005-0000-0000-00001E000000}"/>
    <cellStyle name="60% - Акцент4 3" xfId="35" xr:uid="{00000000-0005-0000-0000-00001F000000}"/>
    <cellStyle name="60% - Акцент5 2" xfId="36" xr:uid="{00000000-0005-0000-0000-000020000000}"/>
    <cellStyle name="60% - Акцент5 3" xfId="37" xr:uid="{00000000-0005-0000-0000-000021000000}"/>
    <cellStyle name="60% - Акцент6 2" xfId="38" xr:uid="{00000000-0005-0000-0000-000022000000}"/>
    <cellStyle name="60% - Акцент6 3" xfId="39" xr:uid="{00000000-0005-0000-0000-000023000000}"/>
    <cellStyle name="Акцент1 2" xfId="40" xr:uid="{00000000-0005-0000-0000-000024000000}"/>
    <cellStyle name="Акцент1 3" xfId="41" xr:uid="{00000000-0005-0000-0000-000025000000}"/>
    <cellStyle name="Акцент2 2" xfId="42" xr:uid="{00000000-0005-0000-0000-000026000000}"/>
    <cellStyle name="Акцент2 3" xfId="43" xr:uid="{00000000-0005-0000-0000-000027000000}"/>
    <cellStyle name="Акцент3 2" xfId="44" xr:uid="{00000000-0005-0000-0000-000028000000}"/>
    <cellStyle name="Акцент3 3" xfId="45" xr:uid="{00000000-0005-0000-0000-000029000000}"/>
    <cellStyle name="Акцент4 2" xfId="46" xr:uid="{00000000-0005-0000-0000-00002A000000}"/>
    <cellStyle name="Акцент4 3" xfId="47" xr:uid="{00000000-0005-0000-0000-00002B000000}"/>
    <cellStyle name="Акцент5 2" xfId="48" xr:uid="{00000000-0005-0000-0000-00002C000000}"/>
    <cellStyle name="Акцент5 3" xfId="49" xr:uid="{00000000-0005-0000-0000-00002D000000}"/>
    <cellStyle name="Акцент6 2" xfId="50" xr:uid="{00000000-0005-0000-0000-00002E000000}"/>
    <cellStyle name="Акцент6 3" xfId="51" xr:uid="{00000000-0005-0000-0000-00002F000000}"/>
    <cellStyle name="Ввод  2" xfId="52" xr:uid="{00000000-0005-0000-0000-000030000000}"/>
    <cellStyle name="Ввод  3" xfId="53" xr:uid="{00000000-0005-0000-0000-000031000000}"/>
    <cellStyle name="Вывод 2" xfId="54" xr:uid="{00000000-0005-0000-0000-000032000000}"/>
    <cellStyle name="Вывод 3" xfId="55" xr:uid="{00000000-0005-0000-0000-000033000000}"/>
    <cellStyle name="Вычисление 2" xfId="56" xr:uid="{00000000-0005-0000-0000-000034000000}"/>
    <cellStyle name="Вычисление 3" xfId="57" xr:uid="{00000000-0005-0000-0000-000035000000}"/>
    <cellStyle name="Денежный 2" xfId="58" xr:uid="{00000000-0005-0000-0000-000036000000}"/>
    <cellStyle name="Заголовок 1 2" xfId="59" xr:uid="{00000000-0005-0000-0000-000037000000}"/>
    <cellStyle name="Заголовок 2 2" xfId="60" xr:uid="{00000000-0005-0000-0000-000038000000}"/>
    <cellStyle name="Заголовок 3 2" xfId="61" xr:uid="{00000000-0005-0000-0000-000039000000}"/>
    <cellStyle name="Заголовок 4 2" xfId="62" xr:uid="{00000000-0005-0000-0000-00003A000000}"/>
    <cellStyle name="Итог 2" xfId="63" xr:uid="{00000000-0005-0000-0000-00003B000000}"/>
    <cellStyle name="Итог 3" xfId="64" xr:uid="{00000000-0005-0000-0000-00003C000000}"/>
    <cellStyle name="Контрольная ячейка 2" xfId="65" xr:uid="{00000000-0005-0000-0000-00003D000000}"/>
    <cellStyle name="Контрольная ячейка 3" xfId="66" xr:uid="{00000000-0005-0000-0000-00003E000000}"/>
    <cellStyle name="Название 2" xfId="67" xr:uid="{00000000-0005-0000-0000-00003F000000}"/>
    <cellStyle name="Название 3" xfId="68" xr:uid="{00000000-0005-0000-0000-000040000000}"/>
    <cellStyle name="Нейтральный 2" xfId="69" xr:uid="{00000000-0005-0000-0000-000041000000}"/>
    <cellStyle name="Нейтральный 3" xfId="70" xr:uid="{00000000-0005-0000-0000-000042000000}"/>
    <cellStyle name="Обычный" xfId="0" builtinId="0"/>
    <cellStyle name="Обычный 10" xfId="3" xr:uid="{00000000-0005-0000-0000-000044000000}"/>
    <cellStyle name="Обычный 11" xfId="95" xr:uid="{00000000-0005-0000-0000-000045000000}"/>
    <cellStyle name="Обычный 11 2" xfId="97" xr:uid="{00000000-0005-0000-0000-000046000000}"/>
    <cellStyle name="Обычный 2" xfId="1" xr:uid="{00000000-0005-0000-0000-000047000000}"/>
    <cellStyle name="Обычный 2 2" xfId="71" xr:uid="{00000000-0005-0000-0000-000048000000}"/>
    <cellStyle name="Обычный 2 3" xfId="94" xr:uid="{00000000-0005-0000-0000-000049000000}"/>
    <cellStyle name="Обычный 2 6" xfId="91" xr:uid="{00000000-0005-0000-0000-00004A000000}"/>
    <cellStyle name="Обычный 22" xfId="92" xr:uid="{00000000-0005-0000-0000-00004B000000}"/>
    <cellStyle name="Обычный 3" xfId="72" xr:uid="{00000000-0005-0000-0000-00004C000000}"/>
    <cellStyle name="Обычный 3 2" xfId="93" xr:uid="{00000000-0005-0000-0000-00004D000000}"/>
    <cellStyle name="Обычный 4" xfId="73" xr:uid="{00000000-0005-0000-0000-00004E000000}"/>
    <cellStyle name="Обычный 5" xfId="74" xr:uid="{00000000-0005-0000-0000-00004F000000}"/>
    <cellStyle name="Обычный 6" xfId="75" xr:uid="{00000000-0005-0000-0000-000050000000}"/>
    <cellStyle name="Обычный 7" xfId="76" xr:uid="{00000000-0005-0000-0000-000051000000}"/>
    <cellStyle name="Обычный 8" xfId="77" xr:uid="{00000000-0005-0000-0000-000052000000}"/>
    <cellStyle name="Обычный 9" xfId="78" xr:uid="{00000000-0005-0000-0000-000053000000}"/>
    <cellStyle name="Обычный 9 2" xfId="79" xr:uid="{00000000-0005-0000-0000-000054000000}"/>
    <cellStyle name="Обычный_Огнетушители по номерам" xfId="96" xr:uid="{00000000-0005-0000-0000-000055000000}"/>
    <cellStyle name="Плохой 2" xfId="80" xr:uid="{00000000-0005-0000-0000-000056000000}"/>
    <cellStyle name="Плохой 3" xfId="81" xr:uid="{00000000-0005-0000-0000-000057000000}"/>
    <cellStyle name="Пояснение 2" xfId="82" xr:uid="{00000000-0005-0000-0000-000058000000}"/>
    <cellStyle name="Пояснение 3" xfId="83" xr:uid="{00000000-0005-0000-0000-000059000000}"/>
    <cellStyle name="Примечание 2" xfId="84" xr:uid="{00000000-0005-0000-0000-00005A000000}"/>
    <cellStyle name="Примечание 3" xfId="85" xr:uid="{00000000-0005-0000-0000-00005B000000}"/>
    <cellStyle name="Связанная ячейка 2" xfId="86" xr:uid="{00000000-0005-0000-0000-00005C000000}"/>
    <cellStyle name="Связанная ячейка 3" xfId="87" xr:uid="{00000000-0005-0000-0000-00005D000000}"/>
    <cellStyle name="Текст предупреждения 2" xfId="2" xr:uid="{00000000-0005-0000-0000-00005E000000}"/>
    <cellStyle name="Текст предупреждения 3" xfId="88" xr:uid="{00000000-0005-0000-0000-00005F000000}"/>
    <cellStyle name="Хороший 2" xfId="89" xr:uid="{00000000-0005-0000-0000-000060000000}"/>
    <cellStyle name="Хороший 3" xfId="90" xr:uid="{00000000-0005-0000-0000-000061000000}"/>
  </cellStyles>
  <dxfs count="66"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FF7C80"/>
        </patternFill>
      </fill>
    </dxf>
    <dxf>
      <font>
        <b/>
        <i val="0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U116"/>
  <sheetViews>
    <sheetView tabSelected="1" view="pageBreakPreview" zoomScale="70" zoomScaleNormal="70" zoomScaleSheetLayoutView="70" workbookViewId="0">
      <pane ySplit="4" topLeftCell="A5" activePane="bottomLeft" state="frozen"/>
      <selection activeCell="C1" sqref="C1"/>
      <selection pane="bottomLeft" activeCell="D6" sqref="A6:XFD6"/>
    </sheetView>
  </sheetViews>
  <sheetFormatPr defaultColWidth="9.140625" defaultRowHeight="15.75" outlineLevelCol="1" x14ac:dyDescent="0.25"/>
  <cols>
    <col min="1" max="1" width="4.42578125" style="9" customWidth="1" outlineLevel="1"/>
    <col min="2" max="2" width="24.5703125" style="1" customWidth="1" outlineLevel="1"/>
    <col min="3" max="3" width="21.5703125" style="1" customWidth="1"/>
    <col min="4" max="4" width="19.28515625" style="48" customWidth="1"/>
    <col min="5" max="5" width="10.42578125" style="1" hidden="1" customWidth="1"/>
    <col min="6" max="7" width="12.5703125" style="10" customWidth="1"/>
    <col min="8" max="8" width="10.7109375" style="1" hidden="1" customWidth="1"/>
    <col min="9" max="9" width="12.5703125" style="1" customWidth="1"/>
    <col min="10" max="10" width="12.5703125" style="1" customWidth="1" outlineLevel="1"/>
    <col min="11" max="11" width="13.5703125" style="1" customWidth="1" outlineLevel="1"/>
    <col min="12" max="12" width="10.140625" style="1" hidden="1" customWidth="1" outlineLevel="1"/>
    <col min="13" max="15" width="12.5703125" style="1" customWidth="1" outlineLevel="1"/>
    <col min="16" max="16" width="11.42578125" style="10" hidden="1" customWidth="1" outlineLevel="1"/>
    <col min="17" max="17" width="12.5703125" style="2" customWidth="1" outlineLevel="1"/>
    <col min="18" max="18" width="12.5703125" style="1" customWidth="1" outlineLevel="1"/>
    <col min="19" max="19" width="11" style="1" hidden="1" customWidth="1"/>
    <col min="20" max="20" width="12.5703125" style="1" customWidth="1"/>
    <col min="21" max="21" width="15.140625" style="1" customWidth="1"/>
    <col min="22" max="22" width="9.140625" style="1" customWidth="1"/>
    <col min="23" max="16384" width="9.140625" style="1"/>
  </cols>
  <sheetData>
    <row r="1" spans="1:21" ht="129" customHeight="1" thickBot="1" x14ac:dyDescent="0.25">
      <c r="A1" s="130" t="s">
        <v>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s="13" customFormat="1" ht="37.5" customHeight="1" x14ac:dyDescent="0.2">
      <c r="A2" s="96" t="s">
        <v>0</v>
      </c>
      <c r="B2" s="99" t="s">
        <v>3</v>
      </c>
      <c r="C2" s="101" t="s">
        <v>4</v>
      </c>
      <c r="D2" s="104" t="s">
        <v>72</v>
      </c>
      <c r="E2" s="104"/>
      <c r="F2" s="104"/>
      <c r="G2" s="104"/>
      <c r="H2" s="105" t="s">
        <v>5</v>
      </c>
      <c r="I2" s="105"/>
      <c r="J2" s="105"/>
      <c r="K2" s="106" t="s">
        <v>6</v>
      </c>
      <c r="L2" s="106"/>
      <c r="M2" s="106"/>
      <c r="N2" s="106"/>
      <c r="O2" s="107" t="s">
        <v>7</v>
      </c>
      <c r="P2" s="107"/>
      <c r="Q2" s="107"/>
      <c r="R2" s="107"/>
      <c r="S2" s="61" t="s">
        <v>8</v>
      </c>
      <c r="T2" s="61"/>
      <c r="U2" s="62"/>
    </row>
    <row r="3" spans="1:21" s="11" customFormat="1" ht="24.95" customHeight="1" x14ac:dyDescent="0.2">
      <c r="A3" s="97"/>
      <c r="B3" s="100"/>
      <c r="C3" s="102"/>
      <c r="D3" s="63" t="s">
        <v>9</v>
      </c>
      <c r="E3" s="65" t="s">
        <v>74</v>
      </c>
      <c r="F3" s="63" t="s">
        <v>10</v>
      </c>
      <c r="G3" s="63"/>
      <c r="H3" s="67" t="s">
        <v>74</v>
      </c>
      <c r="I3" s="69" t="s">
        <v>10</v>
      </c>
      <c r="J3" s="69"/>
      <c r="K3" s="112" t="s">
        <v>11</v>
      </c>
      <c r="L3" s="112" t="s">
        <v>74</v>
      </c>
      <c r="M3" s="112" t="s">
        <v>10</v>
      </c>
      <c r="N3" s="112"/>
      <c r="O3" s="70" t="s">
        <v>12</v>
      </c>
      <c r="P3" s="70" t="s">
        <v>75</v>
      </c>
      <c r="Q3" s="70" t="s">
        <v>13</v>
      </c>
      <c r="R3" s="70"/>
      <c r="S3" s="72" t="s">
        <v>75</v>
      </c>
      <c r="T3" s="72" t="s">
        <v>13</v>
      </c>
      <c r="U3" s="74"/>
    </row>
    <row r="4" spans="1:21" s="11" customFormat="1" ht="24.95" customHeight="1" thickBot="1" x14ac:dyDescent="0.25">
      <c r="A4" s="98"/>
      <c r="B4" s="46">
        <f ca="1">TODAY()</f>
        <v>44814</v>
      </c>
      <c r="C4" s="103"/>
      <c r="D4" s="64"/>
      <c r="E4" s="66"/>
      <c r="F4" s="52" t="s">
        <v>14</v>
      </c>
      <c r="G4" s="52" t="s">
        <v>15</v>
      </c>
      <c r="H4" s="68"/>
      <c r="I4" s="33" t="s">
        <v>14</v>
      </c>
      <c r="J4" s="33" t="s">
        <v>15</v>
      </c>
      <c r="K4" s="113"/>
      <c r="L4" s="113"/>
      <c r="M4" s="53" t="s">
        <v>14</v>
      </c>
      <c r="N4" s="53" t="s">
        <v>15</v>
      </c>
      <c r="O4" s="71"/>
      <c r="P4" s="71"/>
      <c r="Q4" s="54" t="s">
        <v>14</v>
      </c>
      <c r="R4" s="54" t="s">
        <v>15</v>
      </c>
      <c r="S4" s="73"/>
      <c r="T4" s="55" t="s">
        <v>14</v>
      </c>
      <c r="U4" s="34" t="s">
        <v>15</v>
      </c>
    </row>
    <row r="5" spans="1:21" s="11" customFormat="1" ht="36" customHeight="1" x14ac:dyDescent="0.2">
      <c r="A5" s="75" t="s">
        <v>16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7"/>
    </row>
    <row r="6" spans="1:21" s="11" customFormat="1" ht="54.95" customHeight="1" x14ac:dyDescent="0.2">
      <c r="A6" s="116">
        <v>1</v>
      </c>
      <c r="B6" s="86" t="s">
        <v>76</v>
      </c>
      <c r="C6" s="91" t="s">
        <v>17</v>
      </c>
      <c r="D6" s="56" t="s">
        <v>18</v>
      </c>
      <c r="E6" s="35">
        <v>1</v>
      </c>
      <c r="F6" s="36">
        <v>44448</v>
      </c>
      <c r="G6" s="60">
        <f>DATE(YEAR(F6)+E6,MONTH(F6),DAY(F6))</f>
        <v>44813</v>
      </c>
      <c r="H6" s="92">
        <v>1</v>
      </c>
      <c r="I6" s="108">
        <v>44526</v>
      </c>
      <c r="J6" s="78">
        <f>DATE(YEAR(I6)+H6,MONTH(I6),DAY(I6))</f>
        <v>44891</v>
      </c>
      <c r="K6" s="94" t="s">
        <v>19</v>
      </c>
      <c r="L6" s="92">
        <v>1</v>
      </c>
      <c r="M6" s="111">
        <v>44692</v>
      </c>
      <c r="N6" s="78">
        <f t="shared" ref="N6" si="0">DATE(YEAR(M6)+L6,MONTH(M6),DAY(M6))</f>
        <v>45057</v>
      </c>
      <c r="O6" s="114">
        <v>14</v>
      </c>
      <c r="P6" s="92">
        <v>6</v>
      </c>
      <c r="Q6" s="111">
        <v>44757</v>
      </c>
      <c r="R6" s="78">
        <f t="shared" ref="R6" si="1">DATE(YEAR(Q6),MONTH(Q6)+P6,DAY(Q6))</f>
        <v>44941</v>
      </c>
      <c r="S6" s="84">
        <v>6</v>
      </c>
      <c r="T6" s="85">
        <v>44757</v>
      </c>
      <c r="U6" s="78">
        <f>DATE(YEAR(T6),MONTH(T6)+S6,DAY(T6))</f>
        <v>44941</v>
      </c>
    </row>
    <row r="7" spans="1:21" s="11" customFormat="1" ht="24.95" customHeight="1" x14ac:dyDescent="0.2">
      <c r="A7" s="116"/>
      <c r="B7" s="87"/>
      <c r="C7" s="91"/>
      <c r="D7" s="56" t="s">
        <v>20</v>
      </c>
      <c r="E7" s="35">
        <v>1</v>
      </c>
      <c r="F7" s="36">
        <v>44428</v>
      </c>
      <c r="G7" s="60">
        <f t="shared" ref="G7:G14" si="2">DATE(YEAR(F7)+E7,MONTH(F7),DAY(F7))</f>
        <v>44793</v>
      </c>
      <c r="H7" s="92"/>
      <c r="I7" s="109"/>
      <c r="J7" s="79"/>
      <c r="K7" s="94"/>
      <c r="L7" s="92"/>
      <c r="M7" s="111"/>
      <c r="N7" s="79"/>
      <c r="O7" s="114"/>
      <c r="P7" s="92"/>
      <c r="Q7" s="111"/>
      <c r="R7" s="79"/>
      <c r="S7" s="84"/>
      <c r="T7" s="85"/>
      <c r="U7" s="79"/>
    </row>
    <row r="8" spans="1:21" s="11" customFormat="1" ht="24.95" customHeight="1" x14ac:dyDescent="0.2">
      <c r="A8" s="116"/>
      <c r="B8" s="88"/>
      <c r="C8" s="91"/>
      <c r="D8" s="56" t="s">
        <v>21</v>
      </c>
      <c r="E8" s="35">
        <v>3</v>
      </c>
      <c r="F8" s="36">
        <v>44515</v>
      </c>
      <c r="G8" s="51">
        <f t="shared" si="2"/>
        <v>45611</v>
      </c>
      <c r="H8" s="92"/>
      <c r="I8" s="110"/>
      <c r="J8" s="80"/>
      <c r="K8" s="94"/>
      <c r="L8" s="92"/>
      <c r="M8" s="111"/>
      <c r="N8" s="80"/>
      <c r="O8" s="114"/>
      <c r="P8" s="92"/>
      <c r="Q8" s="111"/>
      <c r="R8" s="80"/>
      <c r="S8" s="84"/>
      <c r="T8" s="85"/>
      <c r="U8" s="80"/>
    </row>
    <row r="9" spans="1:21" s="11" customFormat="1" ht="38.450000000000003" customHeight="1" x14ac:dyDescent="0.2">
      <c r="A9" s="89">
        <v>2</v>
      </c>
      <c r="B9" s="90" t="s">
        <v>77</v>
      </c>
      <c r="C9" s="91" t="s">
        <v>73</v>
      </c>
      <c r="D9" s="56" t="s">
        <v>23</v>
      </c>
      <c r="E9" s="35">
        <v>3</v>
      </c>
      <c r="F9" s="36">
        <v>44092</v>
      </c>
      <c r="G9" s="51">
        <f t="shared" si="2"/>
        <v>45187</v>
      </c>
      <c r="H9" s="92">
        <v>1</v>
      </c>
      <c r="I9" s="93">
        <v>44484</v>
      </c>
      <c r="J9" s="78">
        <f>DATE(YEAR(I9)+H9,MONTH(I9),DAY(I9))</f>
        <v>44849</v>
      </c>
      <c r="K9" s="94" t="s">
        <v>19</v>
      </c>
      <c r="L9" s="92">
        <v>1</v>
      </c>
      <c r="M9" s="93">
        <v>44721</v>
      </c>
      <c r="N9" s="78">
        <f>DATE(YEAR(M9)+L9,MONTH(M9),DAY(M9))</f>
        <v>45086</v>
      </c>
      <c r="O9" s="95">
        <v>7</v>
      </c>
      <c r="P9" s="92">
        <v>6</v>
      </c>
      <c r="Q9" s="115">
        <v>44757</v>
      </c>
      <c r="R9" s="78">
        <f>DATE(YEAR(Q9),MONTH(Q9)+P9,DAY(Q9))</f>
        <v>44941</v>
      </c>
      <c r="S9" s="92">
        <v>6</v>
      </c>
      <c r="T9" s="111">
        <v>44757</v>
      </c>
      <c r="U9" s="78">
        <f>DATE(YEAR(T9),MONTH(T9)+S9,DAY(T9))</f>
        <v>44941</v>
      </c>
    </row>
    <row r="10" spans="1:21" s="11" customFormat="1" ht="24.95" customHeight="1" x14ac:dyDescent="0.2">
      <c r="A10" s="89"/>
      <c r="B10" s="90"/>
      <c r="C10" s="91"/>
      <c r="D10" s="57" t="s">
        <v>24</v>
      </c>
      <c r="E10" s="35">
        <v>3</v>
      </c>
      <c r="F10" s="36">
        <v>43951</v>
      </c>
      <c r="G10" s="51">
        <f t="shared" si="2"/>
        <v>45046</v>
      </c>
      <c r="H10" s="92"/>
      <c r="I10" s="93"/>
      <c r="J10" s="80"/>
      <c r="K10" s="94"/>
      <c r="L10" s="92"/>
      <c r="M10" s="93"/>
      <c r="N10" s="80"/>
      <c r="O10" s="95"/>
      <c r="P10" s="92"/>
      <c r="Q10" s="115"/>
      <c r="R10" s="80"/>
      <c r="S10" s="92"/>
      <c r="T10" s="111"/>
      <c r="U10" s="80"/>
    </row>
    <row r="11" spans="1:21" s="11" customFormat="1" ht="36.950000000000003" customHeight="1" x14ac:dyDescent="0.2">
      <c r="A11" s="89">
        <v>3</v>
      </c>
      <c r="B11" s="120" t="s">
        <v>84</v>
      </c>
      <c r="C11" s="91" t="s">
        <v>22</v>
      </c>
      <c r="D11" s="56" t="s">
        <v>23</v>
      </c>
      <c r="E11" s="35">
        <v>3</v>
      </c>
      <c r="F11" s="36">
        <v>43931</v>
      </c>
      <c r="G11" s="51">
        <f t="shared" si="2"/>
        <v>45026</v>
      </c>
      <c r="H11" s="92">
        <v>1</v>
      </c>
      <c r="I11" s="93">
        <v>44594</v>
      </c>
      <c r="J11" s="78">
        <f>DATE(YEAR(I11)+H11,MONTH(I11),DAY(I11))</f>
        <v>44959</v>
      </c>
      <c r="K11" s="94" t="s">
        <v>19</v>
      </c>
      <c r="L11" s="92">
        <v>1</v>
      </c>
      <c r="M11" s="93">
        <v>44722</v>
      </c>
      <c r="N11" s="78">
        <f>DATE(YEAR(M11)+L11,MONTH(M11),DAY(M11))</f>
        <v>45087</v>
      </c>
      <c r="O11" s="39">
        <v>7</v>
      </c>
      <c r="P11" s="35">
        <v>6</v>
      </c>
      <c r="Q11" s="40">
        <v>44788</v>
      </c>
      <c r="R11" s="51">
        <f>DATE(YEAR(Q11),MONTH(Q11)+P11,DAY(Q11))</f>
        <v>44972</v>
      </c>
      <c r="S11" s="92">
        <v>6</v>
      </c>
      <c r="T11" s="111">
        <v>44788</v>
      </c>
      <c r="U11" s="78">
        <f>DATE(YEAR(T11),MONTH(T11)+S11,DAY(T11))</f>
        <v>44972</v>
      </c>
    </row>
    <row r="12" spans="1:21" s="11" customFormat="1" ht="24.95" customHeight="1" x14ac:dyDescent="0.2">
      <c r="A12" s="89"/>
      <c r="B12" s="121"/>
      <c r="C12" s="91"/>
      <c r="D12" s="57">
        <v>8</v>
      </c>
      <c r="E12" s="35">
        <v>1</v>
      </c>
      <c r="F12" s="36">
        <v>44426</v>
      </c>
      <c r="G12" s="60">
        <f t="shared" si="2"/>
        <v>44791</v>
      </c>
      <c r="H12" s="92"/>
      <c r="I12" s="93"/>
      <c r="J12" s="79"/>
      <c r="K12" s="94"/>
      <c r="L12" s="92"/>
      <c r="M12" s="93"/>
      <c r="N12" s="79"/>
      <c r="O12" s="95">
        <v>11</v>
      </c>
      <c r="P12" s="92">
        <v>3</v>
      </c>
      <c r="Q12" s="115">
        <v>44788</v>
      </c>
      <c r="R12" s="78">
        <f>DATE(YEAR(Q12),MONTH(Q12)+P12,DAY(Q12))</f>
        <v>44880</v>
      </c>
      <c r="S12" s="92"/>
      <c r="T12" s="111"/>
      <c r="U12" s="79"/>
    </row>
    <row r="13" spans="1:21" s="11" customFormat="1" ht="24.95" customHeight="1" x14ac:dyDescent="0.2">
      <c r="A13" s="89"/>
      <c r="B13" s="121"/>
      <c r="C13" s="91"/>
      <c r="D13" s="57" t="s">
        <v>20</v>
      </c>
      <c r="E13" s="35">
        <v>1</v>
      </c>
      <c r="F13" s="36">
        <v>44544</v>
      </c>
      <c r="G13" s="51">
        <f t="shared" si="2"/>
        <v>44909</v>
      </c>
      <c r="H13" s="92"/>
      <c r="I13" s="93"/>
      <c r="J13" s="79"/>
      <c r="K13" s="94"/>
      <c r="L13" s="92"/>
      <c r="M13" s="93"/>
      <c r="N13" s="79"/>
      <c r="O13" s="95"/>
      <c r="P13" s="92"/>
      <c r="Q13" s="115"/>
      <c r="R13" s="80"/>
      <c r="S13" s="92"/>
      <c r="T13" s="111"/>
      <c r="U13" s="79"/>
    </row>
    <row r="14" spans="1:21" s="11" customFormat="1" ht="24.95" customHeight="1" x14ac:dyDescent="0.2">
      <c r="A14" s="89"/>
      <c r="B14" s="122"/>
      <c r="C14" s="91"/>
      <c r="D14" s="57">
        <v>7</v>
      </c>
      <c r="E14" s="35">
        <v>1</v>
      </c>
      <c r="F14" s="36">
        <v>44594</v>
      </c>
      <c r="G14" s="51">
        <f t="shared" si="2"/>
        <v>44959</v>
      </c>
      <c r="H14" s="92"/>
      <c r="I14" s="93"/>
      <c r="J14" s="80"/>
      <c r="K14" s="94"/>
      <c r="L14" s="92"/>
      <c r="M14" s="93"/>
      <c r="N14" s="80"/>
      <c r="O14" s="39">
        <v>10</v>
      </c>
      <c r="P14" s="35">
        <v>3</v>
      </c>
      <c r="Q14" s="40">
        <v>44788</v>
      </c>
      <c r="R14" s="51">
        <f t="shared" ref="R14" si="3">DATE(YEAR(Q14),MONTH(Q14)+P14,DAY(Q14))</f>
        <v>44880</v>
      </c>
      <c r="S14" s="92"/>
      <c r="T14" s="111"/>
      <c r="U14" s="80"/>
    </row>
    <row r="15" spans="1:21" s="11" customFormat="1" ht="41.45" customHeight="1" x14ac:dyDescent="0.2">
      <c r="A15" s="117" t="s">
        <v>25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9"/>
    </row>
    <row r="16" spans="1:21" s="11" customFormat="1" ht="24.95" customHeight="1" x14ac:dyDescent="0.2">
      <c r="A16" s="89">
        <v>4</v>
      </c>
      <c r="B16" s="90" t="s">
        <v>85</v>
      </c>
      <c r="C16" s="91" t="s">
        <v>26</v>
      </c>
      <c r="D16" s="57" t="s">
        <v>24</v>
      </c>
      <c r="E16" s="35">
        <v>3</v>
      </c>
      <c r="F16" s="41">
        <v>44574</v>
      </c>
      <c r="G16" s="51">
        <f>DATE(YEAR(F16)+E16,MONTH(F16),DAY(F16))</f>
        <v>45670</v>
      </c>
      <c r="H16" s="92">
        <v>1</v>
      </c>
      <c r="I16" s="93">
        <v>44545</v>
      </c>
      <c r="J16" s="78">
        <f>DATE(YEAR(I16)+H16,MONTH(I16),DAY(I16))</f>
        <v>44910</v>
      </c>
      <c r="K16" s="94" t="s">
        <v>27</v>
      </c>
      <c r="L16" s="92">
        <v>1</v>
      </c>
      <c r="M16" s="93">
        <v>44741</v>
      </c>
      <c r="N16" s="78">
        <f>DATE(YEAR(M16)+L16,MONTH(M16),DAY(M16))</f>
        <v>45106</v>
      </c>
      <c r="O16" s="95">
        <v>8</v>
      </c>
      <c r="P16" s="92">
        <v>6</v>
      </c>
      <c r="Q16" s="111">
        <v>44674</v>
      </c>
      <c r="R16" s="78">
        <f>DATE(YEAR(Q16),MONTH(Q16)+P16,DAY(Q16))</f>
        <v>44857</v>
      </c>
      <c r="S16" s="81">
        <v>6</v>
      </c>
      <c r="T16" s="111">
        <v>44682</v>
      </c>
      <c r="U16" s="78">
        <f t="shared" ref="U16" si="4">DATE(YEAR(T16),MONTH(T16)+S16,DAY(T16))</f>
        <v>44866</v>
      </c>
    </row>
    <row r="17" spans="1:21" s="11" customFormat="1" ht="24.95" customHeight="1" x14ac:dyDescent="0.2">
      <c r="A17" s="89"/>
      <c r="B17" s="90"/>
      <c r="C17" s="91"/>
      <c r="D17" s="57" t="s">
        <v>28</v>
      </c>
      <c r="E17" s="35">
        <v>1</v>
      </c>
      <c r="F17" s="41">
        <v>44746</v>
      </c>
      <c r="G17" s="51">
        <f t="shared" ref="G17:G18" si="5">DATE(YEAR(F17)+E17,MONTH(F17),DAY(F17))</f>
        <v>45111</v>
      </c>
      <c r="H17" s="92"/>
      <c r="I17" s="93"/>
      <c r="J17" s="79"/>
      <c r="K17" s="94"/>
      <c r="L17" s="92"/>
      <c r="M17" s="93"/>
      <c r="N17" s="79"/>
      <c r="O17" s="95"/>
      <c r="P17" s="92"/>
      <c r="Q17" s="111"/>
      <c r="R17" s="79"/>
      <c r="S17" s="82"/>
      <c r="T17" s="111"/>
      <c r="U17" s="79"/>
    </row>
    <row r="18" spans="1:21" s="11" customFormat="1" ht="24.95" customHeight="1" x14ac:dyDescent="0.2">
      <c r="A18" s="89"/>
      <c r="B18" s="90"/>
      <c r="C18" s="91"/>
      <c r="D18" s="57" t="s">
        <v>29</v>
      </c>
      <c r="E18" s="35">
        <v>3</v>
      </c>
      <c r="F18" s="41">
        <v>44379</v>
      </c>
      <c r="G18" s="51">
        <f t="shared" si="5"/>
        <v>45475</v>
      </c>
      <c r="H18" s="92"/>
      <c r="I18" s="93"/>
      <c r="J18" s="80"/>
      <c r="K18" s="94"/>
      <c r="L18" s="92"/>
      <c r="M18" s="93"/>
      <c r="N18" s="80"/>
      <c r="O18" s="95"/>
      <c r="P18" s="92"/>
      <c r="Q18" s="111"/>
      <c r="R18" s="80"/>
      <c r="S18" s="83"/>
      <c r="T18" s="111"/>
      <c r="U18" s="80"/>
    </row>
    <row r="19" spans="1:21" s="11" customFormat="1" ht="24.95" customHeight="1" x14ac:dyDescent="0.2">
      <c r="A19" s="89">
        <v>5</v>
      </c>
      <c r="B19" s="90" t="s">
        <v>86</v>
      </c>
      <c r="C19" s="91" t="s">
        <v>26</v>
      </c>
      <c r="D19" s="57" t="s">
        <v>24</v>
      </c>
      <c r="E19" s="35">
        <v>3</v>
      </c>
      <c r="F19" s="36">
        <v>44477</v>
      </c>
      <c r="G19" s="51">
        <f>DATE(YEAR(F19)+E19,MONTH(F19),DAY(F19))</f>
        <v>45573</v>
      </c>
      <c r="H19" s="92">
        <v>1</v>
      </c>
      <c r="I19" s="93">
        <v>44477</v>
      </c>
      <c r="J19" s="78">
        <f>DATE(YEAR(I19)+H19,MONTH(I19),DAY(I19))</f>
        <v>44842</v>
      </c>
      <c r="K19" s="94" t="s">
        <v>27</v>
      </c>
      <c r="L19" s="92">
        <v>1</v>
      </c>
      <c r="M19" s="93">
        <v>44722</v>
      </c>
      <c r="N19" s="78">
        <f t="shared" ref="N19:N30" si="6">DATE(YEAR(M19)+L19,MONTH(M19),DAY(M19))</f>
        <v>45087</v>
      </c>
      <c r="O19" s="95">
        <v>8</v>
      </c>
      <c r="P19" s="92">
        <v>6</v>
      </c>
      <c r="Q19" s="111">
        <v>44757</v>
      </c>
      <c r="R19" s="78">
        <f t="shared" ref="R19:R55" si="7">DATE(YEAR(Q19),MONTH(Q19)+P19,DAY(Q19))</f>
        <v>44941</v>
      </c>
      <c r="S19" s="81">
        <v>6</v>
      </c>
      <c r="T19" s="111">
        <v>44757</v>
      </c>
      <c r="U19" s="78">
        <f t="shared" ref="U19:U33" si="8">DATE(YEAR(T19),MONTH(T19)+S19,DAY(T19))</f>
        <v>44941</v>
      </c>
    </row>
    <row r="20" spans="1:21" s="11" customFormat="1" ht="24.95" customHeight="1" x14ac:dyDescent="0.2">
      <c r="A20" s="89"/>
      <c r="B20" s="90"/>
      <c r="C20" s="91"/>
      <c r="D20" s="58">
        <v>8</v>
      </c>
      <c r="E20" s="35">
        <v>1</v>
      </c>
      <c r="F20" s="36">
        <v>44477</v>
      </c>
      <c r="G20" s="51">
        <f t="shared" ref="G20:G60" si="9">DATE(YEAR(F20)+E20,MONTH(F20),DAY(F20))</f>
        <v>44842</v>
      </c>
      <c r="H20" s="92"/>
      <c r="I20" s="93"/>
      <c r="J20" s="79"/>
      <c r="K20" s="94"/>
      <c r="L20" s="92"/>
      <c r="M20" s="93"/>
      <c r="N20" s="79"/>
      <c r="O20" s="95"/>
      <c r="P20" s="92"/>
      <c r="Q20" s="111"/>
      <c r="R20" s="79"/>
      <c r="S20" s="82"/>
      <c r="T20" s="111"/>
      <c r="U20" s="79"/>
    </row>
    <row r="21" spans="1:21" s="11" customFormat="1" ht="24.95" customHeight="1" x14ac:dyDescent="0.2">
      <c r="A21" s="89"/>
      <c r="B21" s="90"/>
      <c r="C21" s="91"/>
      <c r="D21" s="57" t="s">
        <v>28</v>
      </c>
      <c r="E21" s="35">
        <v>1</v>
      </c>
      <c r="F21" s="42">
        <v>44477</v>
      </c>
      <c r="G21" s="51">
        <f t="shared" si="9"/>
        <v>44842</v>
      </c>
      <c r="H21" s="92"/>
      <c r="I21" s="93"/>
      <c r="J21" s="79"/>
      <c r="K21" s="94"/>
      <c r="L21" s="92"/>
      <c r="M21" s="93"/>
      <c r="N21" s="79"/>
      <c r="O21" s="95"/>
      <c r="P21" s="92"/>
      <c r="Q21" s="111"/>
      <c r="R21" s="80"/>
      <c r="S21" s="82"/>
      <c r="T21" s="111"/>
      <c r="U21" s="79"/>
    </row>
    <row r="22" spans="1:21" s="11" customFormat="1" ht="24.95" customHeight="1" x14ac:dyDescent="0.2">
      <c r="A22" s="89"/>
      <c r="B22" s="90"/>
      <c r="C22" s="91"/>
      <c r="D22" s="57">
        <v>7</v>
      </c>
      <c r="E22" s="35">
        <v>1</v>
      </c>
      <c r="F22" s="42">
        <v>44578</v>
      </c>
      <c r="G22" s="51">
        <f t="shared" si="9"/>
        <v>44943</v>
      </c>
      <c r="H22" s="92"/>
      <c r="I22" s="93"/>
      <c r="J22" s="79"/>
      <c r="K22" s="94"/>
      <c r="L22" s="92"/>
      <c r="M22" s="93"/>
      <c r="N22" s="79"/>
      <c r="O22" s="95">
        <v>10</v>
      </c>
      <c r="P22" s="92">
        <v>3</v>
      </c>
      <c r="Q22" s="111">
        <v>44788</v>
      </c>
      <c r="R22" s="78">
        <f t="shared" si="7"/>
        <v>44880</v>
      </c>
      <c r="S22" s="82"/>
      <c r="T22" s="111"/>
      <c r="U22" s="79"/>
    </row>
    <row r="23" spans="1:21" s="11" customFormat="1" ht="24.95" customHeight="1" x14ac:dyDescent="0.2">
      <c r="A23" s="89"/>
      <c r="B23" s="90"/>
      <c r="C23" s="91"/>
      <c r="D23" s="57" t="s">
        <v>29</v>
      </c>
      <c r="E23" s="35">
        <v>3</v>
      </c>
      <c r="F23" s="42">
        <v>44232</v>
      </c>
      <c r="G23" s="51">
        <f t="shared" si="9"/>
        <v>45327</v>
      </c>
      <c r="H23" s="92"/>
      <c r="I23" s="93"/>
      <c r="J23" s="80"/>
      <c r="K23" s="94"/>
      <c r="L23" s="92"/>
      <c r="M23" s="93"/>
      <c r="N23" s="80"/>
      <c r="O23" s="95"/>
      <c r="P23" s="92"/>
      <c r="Q23" s="111"/>
      <c r="R23" s="80"/>
      <c r="S23" s="83"/>
      <c r="T23" s="111"/>
      <c r="U23" s="80"/>
    </row>
    <row r="24" spans="1:21" s="11" customFormat="1" ht="24.95" customHeight="1" x14ac:dyDescent="0.2">
      <c r="A24" s="89">
        <v>6</v>
      </c>
      <c r="B24" s="123" t="s">
        <v>78</v>
      </c>
      <c r="C24" s="91" t="s">
        <v>26</v>
      </c>
      <c r="D24" s="57" t="s">
        <v>24</v>
      </c>
      <c r="E24" s="35">
        <v>3</v>
      </c>
      <c r="F24" s="36">
        <v>43868</v>
      </c>
      <c r="G24" s="51">
        <f>DATE(YEAR(F24)+E24,MONTH(F24),DAY(F24))</f>
        <v>44964</v>
      </c>
      <c r="H24" s="92">
        <v>1</v>
      </c>
      <c r="I24" s="93">
        <v>44620</v>
      </c>
      <c r="J24" s="78">
        <f t="shared" ref="J24:J30" si="10">DATE(YEAR(I24)+H24,MONTH(I24),DAY(I24))</f>
        <v>44985</v>
      </c>
      <c r="K24" s="94" t="s">
        <v>27</v>
      </c>
      <c r="L24" s="92">
        <v>1</v>
      </c>
      <c r="M24" s="93">
        <v>44741</v>
      </c>
      <c r="N24" s="78">
        <f>DATE(YEAR(M24)+L24,MONTH(M24),DAY(M24))</f>
        <v>45106</v>
      </c>
      <c r="O24" s="95">
        <v>8</v>
      </c>
      <c r="P24" s="92">
        <v>6</v>
      </c>
      <c r="Q24" s="111">
        <v>44805</v>
      </c>
      <c r="R24" s="78">
        <f>DATE(YEAR(Q24),MONTH(Q24)+P24,DAY(Q24))</f>
        <v>44986</v>
      </c>
      <c r="S24" s="81">
        <v>6</v>
      </c>
      <c r="T24" s="111">
        <v>44682</v>
      </c>
      <c r="U24" s="78">
        <f t="shared" si="8"/>
        <v>44866</v>
      </c>
    </row>
    <row r="25" spans="1:21" s="11" customFormat="1" ht="24.95" customHeight="1" x14ac:dyDescent="0.2">
      <c r="A25" s="89"/>
      <c r="B25" s="123"/>
      <c r="C25" s="91"/>
      <c r="D25" s="57" t="s">
        <v>30</v>
      </c>
      <c r="E25" s="35">
        <v>3</v>
      </c>
      <c r="F25" s="36">
        <v>43875</v>
      </c>
      <c r="G25" s="51">
        <f t="shared" si="9"/>
        <v>44971</v>
      </c>
      <c r="H25" s="92"/>
      <c r="I25" s="93"/>
      <c r="J25" s="79"/>
      <c r="K25" s="94"/>
      <c r="L25" s="92"/>
      <c r="M25" s="93"/>
      <c r="N25" s="79"/>
      <c r="O25" s="95"/>
      <c r="P25" s="92"/>
      <c r="Q25" s="111"/>
      <c r="R25" s="79"/>
      <c r="S25" s="82"/>
      <c r="T25" s="111"/>
      <c r="U25" s="79"/>
    </row>
    <row r="26" spans="1:21" s="11" customFormat="1" ht="24.95" customHeight="1" x14ac:dyDescent="0.2">
      <c r="A26" s="89"/>
      <c r="B26" s="123"/>
      <c r="C26" s="91"/>
      <c r="D26" s="57" t="s">
        <v>29</v>
      </c>
      <c r="E26" s="35">
        <v>3</v>
      </c>
      <c r="F26" s="36">
        <v>44386</v>
      </c>
      <c r="G26" s="51">
        <f t="shared" si="9"/>
        <v>45482</v>
      </c>
      <c r="H26" s="92"/>
      <c r="I26" s="93"/>
      <c r="J26" s="80"/>
      <c r="K26" s="94"/>
      <c r="L26" s="92"/>
      <c r="M26" s="93"/>
      <c r="N26" s="80"/>
      <c r="O26" s="95"/>
      <c r="P26" s="92"/>
      <c r="Q26" s="111"/>
      <c r="R26" s="80"/>
      <c r="S26" s="83"/>
      <c r="T26" s="111"/>
      <c r="U26" s="80"/>
    </row>
    <row r="27" spans="1:21" s="11" customFormat="1" ht="24.95" customHeight="1" x14ac:dyDescent="0.2">
      <c r="A27" s="89">
        <v>7</v>
      </c>
      <c r="B27" s="123" t="s">
        <v>31</v>
      </c>
      <c r="C27" s="91" t="s">
        <v>26</v>
      </c>
      <c r="D27" s="57" t="s">
        <v>24</v>
      </c>
      <c r="E27" s="35">
        <v>3</v>
      </c>
      <c r="F27" s="36">
        <v>44117</v>
      </c>
      <c r="G27" s="51">
        <f t="shared" si="9"/>
        <v>45212</v>
      </c>
      <c r="H27" s="92">
        <v>1</v>
      </c>
      <c r="I27" s="93">
        <v>44477</v>
      </c>
      <c r="J27" s="78">
        <f t="shared" si="10"/>
        <v>44842</v>
      </c>
      <c r="K27" s="94" t="s">
        <v>27</v>
      </c>
      <c r="L27" s="92">
        <v>1</v>
      </c>
      <c r="M27" s="93">
        <v>44722</v>
      </c>
      <c r="N27" s="78">
        <f t="shared" si="6"/>
        <v>45087</v>
      </c>
      <c r="O27" s="39">
        <v>8</v>
      </c>
      <c r="P27" s="35">
        <v>6</v>
      </c>
      <c r="Q27" s="41">
        <v>44723</v>
      </c>
      <c r="R27" s="51">
        <f t="shared" si="7"/>
        <v>44906</v>
      </c>
      <c r="S27" s="81">
        <v>6</v>
      </c>
      <c r="T27" s="111">
        <v>44757</v>
      </c>
      <c r="U27" s="78">
        <f t="shared" si="8"/>
        <v>44941</v>
      </c>
    </row>
    <row r="28" spans="1:21" s="11" customFormat="1" ht="24.95" customHeight="1" x14ac:dyDescent="0.2">
      <c r="A28" s="89"/>
      <c r="B28" s="123"/>
      <c r="C28" s="91"/>
      <c r="D28" s="57">
        <v>7</v>
      </c>
      <c r="E28" s="35">
        <v>1</v>
      </c>
      <c r="F28" s="36">
        <v>44491</v>
      </c>
      <c r="G28" s="51">
        <f t="shared" si="9"/>
        <v>44856</v>
      </c>
      <c r="H28" s="92"/>
      <c r="I28" s="93"/>
      <c r="J28" s="79"/>
      <c r="K28" s="94"/>
      <c r="L28" s="92"/>
      <c r="M28" s="93"/>
      <c r="N28" s="79"/>
      <c r="O28" s="95">
        <v>10</v>
      </c>
      <c r="P28" s="92">
        <v>3</v>
      </c>
      <c r="Q28" s="111">
        <v>44696</v>
      </c>
      <c r="R28" s="60">
        <f t="shared" si="7"/>
        <v>44788</v>
      </c>
      <c r="S28" s="82"/>
      <c r="T28" s="111"/>
      <c r="U28" s="79"/>
    </row>
    <row r="29" spans="1:21" s="11" customFormat="1" ht="24.95" customHeight="1" x14ac:dyDescent="0.2">
      <c r="A29" s="89"/>
      <c r="B29" s="123"/>
      <c r="C29" s="91"/>
      <c r="D29" s="57" t="s">
        <v>29</v>
      </c>
      <c r="E29" s="35">
        <v>3</v>
      </c>
      <c r="F29" s="36">
        <v>44211</v>
      </c>
      <c r="G29" s="51">
        <f t="shared" si="9"/>
        <v>45306</v>
      </c>
      <c r="H29" s="92"/>
      <c r="I29" s="93"/>
      <c r="J29" s="80"/>
      <c r="K29" s="94"/>
      <c r="L29" s="92"/>
      <c r="M29" s="93"/>
      <c r="N29" s="80"/>
      <c r="O29" s="95"/>
      <c r="P29" s="92"/>
      <c r="Q29" s="111"/>
      <c r="R29" s="60"/>
      <c r="S29" s="83"/>
      <c r="T29" s="111"/>
      <c r="U29" s="80"/>
    </row>
    <row r="30" spans="1:21" s="11" customFormat="1" ht="24.95" customHeight="1" x14ac:dyDescent="0.2">
      <c r="A30" s="89">
        <v>8</v>
      </c>
      <c r="B30" s="90" t="s">
        <v>87</v>
      </c>
      <c r="C30" s="91" t="s">
        <v>26</v>
      </c>
      <c r="D30" s="57" t="s">
        <v>24</v>
      </c>
      <c r="E30" s="35">
        <v>3</v>
      </c>
      <c r="F30" s="36">
        <v>44650</v>
      </c>
      <c r="G30" s="51">
        <f t="shared" si="9"/>
        <v>45746</v>
      </c>
      <c r="H30" s="92">
        <v>1</v>
      </c>
      <c r="I30" s="93">
        <v>44545</v>
      </c>
      <c r="J30" s="78">
        <f t="shared" si="10"/>
        <v>44910</v>
      </c>
      <c r="K30" s="94" t="s">
        <v>27</v>
      </c>
      <c r="L30" s="92">
        <v>1</v>
      </c>
      <c r="M30" s="93">
        <v>44757</v>
      </c>
      <c r="N30" s="78">
        <f t="shared" si="6"/>
        <v>45122</v>
      </c>
      <c r="O30" s="39">
        <v>8</v>
      </c>
      <c r="P30" s="35">
        <v>6</v>
      </c>
      <c r="Q30" s="41">
        <v>44757</v>
      </c>
      <c r="R30" s="51">
        <f t="shared" si="7"/>
        <v>44941</v>
      </c>
      <c r="S30" s="81">
        <v>6</v>
      </c>
      <c r="T30" s="111">
        <v>44757</v>
      </c>
      <c r="U30" s="78">
        <f t="shared" si="8"/>
        <v>44941</v>
      </c>
    </row>
    <row r="31" spans="1:21" s="11" customFormat="1" ht="24.95" customHeight="1" x14ac:dyDescent="0.2">
      <c r="A31" s="89"/>
      <c r="B31" s="90"/>
      <c r="C31" s="91"/>
      <c r="D31" s="57">
        <v>6</v>
      </c>
      <c r="E31" s="35">
        <v>1</v>
      </c>
      <c r="F31" s="36">
        <v>44588</v>
      </c>
      <c r="G31" s="51">
        <f t="shared" si="9"/>
        <v>44953</v>
      </c>
      <c r="H31" s="92"/>
      <c r="I31" s="93"/>
      <c r="J31" s="79"/>
      <c r="K31" s="94"/>
      <c r="L31" s="92"/>
      <c r="M31" s="93"/>
      <c r="N31" s="79"/>
      <c r="O31" s="95">
        <v>6</v>
      </c>
      <c r="P31" s="92">
        <v>3</v>
      </c>
      <c r="Q31" s="111">
        <v>44757</v>
      </c>
      <c r="R31" s="78">
        <f t="shared" si="7"/>
        <v>44849</v>
      </c>
      <c r="S31" s="82"/>
      <c r="T31" s="111"/>
      <c r="U31" s="79"/>
    </row>
    <row r="32" spans="1:21" s="11" customFormat="1" ht="24.95" customHeight="1" x14ac:dyDescent="0.2">
      <c r="A32" s="89"/>
      <c r="B32" s="90"/>
      <c r="C32" s="91"/>
      <c r="D32" s="57" t="s">
        <v>29</v>
      </c>
      <c r="E32" s="35">
        <v>3</v>
      </c>
      <c r="F32" s="36">
        <v>44211</v>
      </c>
      <c r="G32" s="51">
        <f t="shared" si="9"/>
        <v>45306</v>
      </c>
      <c r="H32" s="92"/>
      <c r="I32" s="93"/>
      <c r="J32" s="80"/>
      <c r="K32" s="94"/>
      <c r="L32" s="92"/>
      <c r="M32" s="93"/>
      <c r="N32" s="80"/>
      <c r="O32" s="95"/>
      <c r="P32" s="92"/>
      <c r="Q32" s="111"/>
      <c r="R32" s="80"/>
      <c r="S32" s="83"/>
      <c r="T32" s="111"/>
      <c r="U32" s="80"/>
    </row>
    <row r="33" spans="1:21" s="11" customFormat="1" ht="24.95" customHeight="1" x14ac:dyDescent="0.2">
      <c r="A33" s="89">
        <v>9</v>
      </c>
      <c r="B33" s="123" t="s">
        <v>79</v>
      </c>
      <c r="C33" s="91" t="s">
        <v>26</v>
      </c>
      <c r="D33" s="59" t="s">
        <v>32</v>
      </c>
      <c r="E33" s="35">
        <v>3</v>
      </c>
      <c r="F33" s="42">
        <v>44634</v>
      </c>
      <c r="G33" s="51">
        <f t="shared" si="9"/>
        <v>45730</v>
      </c>
      <c r="H33" s="92">
        <v>1</v>
      </c>
      <c r="I33" s="93">
        <v>44606</v>
      </c>
      <c r="J33" s="78">
        <f>DATE(YEAR(I33)+H33,MONTH(I33),DAY(I33))</f>
        <v>44971</v>
      </c>
      <c r="K33" s="94" t="s">
        <v>27</v>
      </c>
      <c r="L33" s="92">
        <v>1</v>
      </c>
      <c r="M33" s="93">
        <v>44692</v>
      </c>
      <c r="N33" s="78">
        <f>DATE(YEAR(M33)+L33,MONTH(M33),DAY(M33))</f>
        <v>45057</v>
      </c>
      <c r="O33" s="95">
        <v>8</v>
      </c>
      <c r="P33" s="92">
        <v>6</v>
      </c>
      <c r="Q33" s="111">
        <v>44788</v>
      </c>
      <c r="R33" s="78">
        <f t="shared" si="7"/>
        <v>44972</v>
      </c>
      <c r="S33" s="81">
        <v>6</v>
      </c>
      <c r="T33" s="111">
        <v>44788</v>
      </c>
      <c r="U33" s="78">
        <f t="shared" si="8"/>
        <v>44972</v>
      </c>
    </row>
    <row r="34" spans="1:21" s="11" customFormat="1" ht="24.95" customHeight="1" x14ac:dyDescent="0.2">
      <c r="A34" s="89"/>
      <c r="B34" s="123"/>
      <c r="C34" s="91"/>
      <c r="D34" s="57">
        <v>7</v>
      </c>
      <c r="E34" s="35">
        <v>1</v>
      </c>
      <c r="F34" s="41">
        <v>44606</v>
      </c>
      <c r="G34" s="51">
        <f t="shared" si="9"/>
        <v>44971</v>
      </c>
      <c r="H34" s="92"/>
      <c r="I34" s="93"/>
      <c r="J34" s="79"/>
      <c r="K34" s="94"/>
      <c r="L34" s="92"/>
      <c r="M34" s="93"/>
      <c r="N34" s="79"/>
      <c r="O34" s="95"/>
      <c r="P34" s="92"/>
      <c r="Q34" s="111"/>
      <c r="R34" s="79"/>
      <c r="S34" s="82"/>
      <c r="T34" s="111"/>
      <c r="U34" s="79"/>
    </row>
    <row r="35" spans="1:21" s="11" customFormat="1" ht="24.95" customHeight="1" x14ac:dyDescent="0.2">
      <c r="A35" s="89"/>
      <c r="B35" s="123"/>
      <c r="C35" s="91"/>
      <c r="D35" s="57" t="s">
        <v>33</v>
      </c>
      <c r="E35" s="35">
        <v>3</v>
      </c>
      <c r="F35" s="41">
        <v>43567</v>
      </c>
      <c r="G35" s="60">
        <f t="shared" si="9"/>
        <v>44663</v>
      </c>
      <c r="H35" s="92"/>
      <c r="I35" s="93"/>
      <c r="J35" s="79"/>
      <c r="K35" s="94"/>
      <c r="L35" s="92"/>
      <c r="M35" s="93"/>
      <c r="N35" s="79"/>
      <c r="O35" s="95"/>
      <c r="P35" s="92"/>
      <c r="Q35" s="111"/>
      <c r="R35" s="80"/>
      <c r="S35" s="82"/>
      <c r="T35" s="111"/>
      <c r="U35" s="79"/>
    </row>
    <row r="36" spans="1:21" s="11" customFormat="1" ht="24.95" customHeight="1" x14ac:dyDescent="0.2">
      <c r="A36" s="89"/>
      <c r="B36" s="123"/>
      <c r="C36" s="91"/>
      <c r="D36" s="57" t="s">
        <v>34</v>
      </c>
      <c r="E36" s="35">
        <v>3</v>
      </c>
      <c r="F36" s="41">
        <v>44610</v>
      </c>
      <c r="G36" s="51">
        <f t="shared" si="9"/>
        <v>45706</v>
      </c>
      <c r="H36" s="92"/>
      <c r="I36" s="93"/>
      <c r="J36" s="79"/>
      <c r="K36" s="94"/>
      <c r="L36" s="92"/>
      <c r="M36" s="93"/>
      <c r="N36" s="79"/>
      <c r="O36" s="95">
        <v>10</v>
      </c>
      <c r="P36" s="92">
        <v>3</v>
      </c>
      <c r="Q36" s="111">
        <v>44788</v>
      </c>
      <c r="R36" s="78">
        <f t="shared" ref="R36" si="11">DATE(YEAR(Q36),MONTH(Q36)+P36,DAY(Q36))</f>
        <v>44880</v>
      </c>
      <c r="S36" s="82"/>
      <c r="T36" s="111"/>
      <c r="U36" s="79"/>
    </row>
    <row r="37" spans="1:21" s="11" customFormat="1" ht="24.95" customHeight="1" x14ac:dyDescent="0.2">
      <c r="A37" s="89"/>
      <c r="B37" s="123"/>
      <c r="C37" s="91"/>
      <c r="D37" s="57" t="s">
        <v>29</v>
      </c>
      <c r="E37" s="35">
        <v>3</v>
      </c>
      <c r="F37" s="41">
        <v>44379</v>
      </c>
      <c r="G37" s="51">
        <f t="shared" si="9"/>
        <v>45475</v>
      </c>
      <c r="H37" s="92"/>
      <c r="I37" s="93"/>
      <c r="J37" s="80"/>
      <c r="K37" s="94"/>
      <c r="L37" s="92"/>
      <c r="M37" s="93"/>
      <c r="N37" s="80"/>
      <c r="O37" s="95"/>
      <c r="P37" s="92"/>
      <c r="Q37" s="111"/>
      <c r="R37" s="80"/>
      <c r="S37" s="83"/>
      <c r="T37" s="111"/>
      <c r="U37" s="80"/>
    </row>
    <row r="38" spans="1:21" s="11" customFormat="1" ht="37.5" customHeight="1" x14ac:dyDescent="0.2">
      <c r="A38" s="117" t="s">
        <v>35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9"/>
    </row>
    <row r="39" spans="1:21" s="11" customFormat="1" ht="24.95" customHeight="1" x14ac:dyDescent="0.2">
      <c r="A39" s="89">
        <v>10</v>
      </c>
      <c r="B39" s="124" t="s">
        <v>36</v>
      </c>
      <c r="C39" s="91" t="s">
        <v>37</v>
      </c>
      <c r="D39" s="57">
        <v>2</v>
      </c>
      <c r="E39" s="35">
        <v>1</v>
      </c>
      <c r="F39" s="36">
        <v>44732</v>
      </c>
      <c r="G39" s="37">
        <f t="shared" si="9"/>
        <v>45097</v>
      </c>
      <c r="H39" s="92">
        <v>1</v>
      </c>
      <c r="I39" s="93">
        <v>44732</v>
      </c>
      <c r="J39" s="78">
        <f>DATE(YEAR(I39)+H39,MONTH(I39),DAY(I39))</f>
        <v>45097</v>
      </c>
      <c r="K39" s="94" t="s">
        <v>27</v>
      </c>
      <c r="L39" s="92">
        <v>1</v>
      </c>
      <c r="M39" s="93">
        <v>44732</v>
      </c>
      <c r="N39" s="78">
        <f>DATE(YEAR(M39)+L39,MONTH(M39),DAY(M39))</f>
        <v>45097</v>
      </c>
      <c r="O39" s="95">
        <v>2</v>
      </c>
      <c r="P39" s="92">
        <v>3</v>
      </c>
      <c r="Q39" s="111">
        <v>44727</v>
      </c>
      <c r="R39" s="78">
        <f t="shared" si="7"/>
        <v>44819</v>
      </c>
      <c r="S39" s="92">
        <v>6</v>
      </c>
      <c r="T39" s="111">
        <v>44727</v>
      </c>
      <c r="U39" s="78">
        <f t="shared" ref="U39" si="12">DATE(YEAR(T39),MONTH(T39)+S39,DAY(T39))</f>
        <v>44910</v>
      </c>
    </row>
    <row r="40" spans="1:21" s="11" customFormat="1" ht="24.95" customHeight="1" x14ac:dyDescent="0.2">
      <c r="A40" s="89"/>
      <c r="B40" s="124"/>
      <c r="C40" s="91"/>
      <c r="D40" s="58" t="s">
        <v>28</v>
      </c>
      <c r="E40" s="35"/>
      <c r="F40" s="36"/>
      <c r="G40" s="60"/>
      <c r="H40" s="92"/>
      <c r="I40" s="93"/>
      <c r="J40" s="79"/>
      <c r="K40" s="94"/>
      <c r="L40" s="92"/>
      <c r="M40" s="93"/>
      <c r="N40" s="79"/>
      <c r="O40" s="95"/>
      <c r="P40" s="92"/>
      <c r="Q40" s="111"/>
      <c r="R40" s="79"/>
      <c r="S40" s="92"/>
      <c r="T40" s="111"/>
      <c r="U40" s="79"/>
    </row>
    <row r="41" spans="1:21" s="11" customFormat="1" ht="24.95" customHeight="1" x14ac:dyDescent="0.2">
      <c r="A41" s="89"/>
      <c r="B41" s="124"/>
      <c r="C41" s="91"/>
      <c r="D41" s="57" t="s">
        <v>29</v>
      </c>
      <c r="E41" s="35">
        <v>1</v>
      </c>
      <c r="F41" s="36">
        <v>44736</v>
      </c>
      <c r="G41" s="37">
        <f t="shared" si="9"/>
        <v>45101</v>
      </c>
      <c r="H41" s="92"/>
      <c r="I41" s="93"/>
      <c r="J41" s="80"/>
      <c r="K41" s="94"/>
      <c r="L41" s="92"/>
      <c r="M41" s="93"/>
      <c r="N41" s="80"/>
      <c r="O41" s="95"/>
      <c r="P41" s="92"/>
      <c r="Q41" s="111"/>
      <c r="R41" s="80"/>
      <c r="S41" s="92"/>
      <c r="T41" s="125"/>
      <c r="U41" s="80"/>
    </row>
    <row r="42" spans="1:21" s="11" customFormat="1" ht="24.95" customHeight="1" x14ac:dyDescent="0.2">
      <c r="A42" s="89">
        <v>11</v>
      </c>
      <c r="B42" s="124" t="s">
        <v>115</v>
      </c>
      <c r="C42" s="91" t="s">
        <v>38</v>
      </c>
      <c r="D42" s="57">
        <v>3</v>
      </c>
      <c r="E42" s="35">
        <v>1</v>
      </c>
      <c r="F42" s="36">
        <v>44786</v>
      </c>
      <c r="G42" s="37">
        <f t="shared" si="9"/>
        <v>45151</v>
      </c>
      <c r="H42" s="92">
        <v>1</v>
      </c>
      <c r="I42" s="93">
        <v>44545</v>
      </c>
      <c r="J42" s="78">
        <f>DATE(YEAR(I42)+H42,MONTH(I42),DAY(I42))</f>
        <v>44910</v>
      </c>
      <c r="K42" s="94" t="s">
        <v>27</v>
      </c>
      <c r="L42" s="92">
        <v>1</v>
      </c>
      <c r="M42" s="93">
        <v>44757</v>
      </c>
      <c r="N42" s="78">
        <f>DATE(YEAR(M42)+L42,MONTH(M42),DAY(M42))</f>
        <v>45122</v>
      </c>
      <c r="O42" s="39">
        <v>3</v>
      </c>
      <c r="P42" s="35">
        <v>3</v>
      </c>
      <c r="Q42" s="41">
        <v>44757</v>
      </c>
      <c r="R42" s="51">
        <f>DATE(YEAR(Q42),MONTH(Q42)+P42,DAY(Q42))</f>
        <v>44849</v>
      </c>
      <c r="S42" s="92">
        <v>6</v>
      </c>
      <c r="T42" s="111">
        <v>44757</v>
      </c>
      <c r="U42" s="78">
        <f>DATE(YEAR(T42),MONTH(T42)+S42,DAY(T42))</f>
        <v>44941</v>
      </c>
    </row>
    <row r="43" spans="1:21" s="11" customFormat="1" ht="24.95" customHeight="1" x14ac:dyDescent="0.2">
      <c r="A43" s="89"/>
      <c r="B43" s="124"/>
      <c r="C43" s="91"/>
      <c r="D43" s="57">
        <v>7</v>
      </c>
      <c r="E43" s="35">
        <v>1</v>
      </c>
      <c r="F43" s="36">
        <v>44786</v>
      </c>
      <c r="G43" s="37">
        <f>DATE(YEAR(F43)+E43,MONTH(F43),DAY(F43))</f>
        <v>45151</v>
      </c>
      <c r="H43" s="92"/>
      <c r="I43" s="93"/>
      <c r="J43" s="79"/>
      <c r="K43" s="94"/>
      <c r="L43" s="92"/>
      <c r="M43" s="93"/>
      <c r="N43" s="79"/>
      <c r="O43" s="95">
        <v>10</v>
      </c>
      <c r="P43" s="92">
        <v>3</v>
      </c>
      <c r="Q43" s="111">
        <v>44757</v>
      </c>
      <c r="R43" s="78">
        <f>DATE(YEAR(Q43),MONTH(Q43)+P43,DAY(Q43))</f>
        <v>44849</v>
      </c>
      <c r="S43" s="92"/>
      <c r="T43" s="111"/>
      <c r="U43" s="79"/>
    </row>
    <row r="44" spans="1:21" s="11" customFormat="1" ht="24.95" customHeight="1" x14ac:dyDescent="0.2">
      <c r="A44" s="89"/>
      <c r="B44" s="124"/>
      <c r="C44" s="91"/>
      <c r="D44" s="57" t="s">
        <v>29</v>
      </c>
      <c r="E44" s="35">
        <v>1</v>
      </c>
      <c r="F44" s="36">
        <v>44545</v>
      </c>
      <c r="G44" s="37">
        <f>DATE(YEAR(F44)+E44,MONTH(F44),DAY(F44))</f>
        <v>44910</v>
      </c>
      <c r="H44" s="92"/>
      <c r="I44" s="93"/>
      <c r="J44" s="80"/>
      <c r="K44" s="94"/>
      <c r="L44" s="92"/>
      <c r="M44" s="93"/>
      <c r="N44" s="80"/>
      <c r="O44" s="95"/>
      <c r="P44" s="92"/>
      <c r="Q44" s="111"/>
      <c r="R44" s="80"/>
      <c r="S44" s="92"/>
      <c r="T44" s="111"/>
      <c r="U44" s="80"/>
    </row>
    <row r="45" spans="1:21" s="11" customFormat="1" ht="24.95" customHeight="1" x14ac:dyDescent="0.2">
      <c r="A45" s="89">
        <v>12</v>
      </c>
      <c r="B45" s="90" t="s">
        <v>82</v>
      </c>
      <c r="C45" s="91" t="s">
        <v>39</v>
      </c>
      <c r="D45" s="57">
        <v>1</v>
      </c>
      <c r="E45" s="35">
        <v>1</v>
      </c>
      <c r="F45" s="36">
        <v>44477</v>
      </c>
      <c r="G45" s="37">
        <f t="shared" si="9"/>
        <v>44842</v>
      </c>
      <c r="H45" s="92">
        <v>1</v>
      </c>
      <c r="I45" s="93">
        <v>44576</v>
      </c>
      <c r="J45" s="78">
        <f>DATE(YEAR(I45)+H45,MONTH(I45),DAY(I45))</f>
        <v>44941</v>
      </c>
      <c r="K45" s="94" t="s">
        <v>27</v>
      </c>
      <c r="L45" s="92">
        <v>1</v>
      </c>
      <c r="M45" s="93">
        <v>44722</v>
      </c>
      <c r="N45" s="78">
        <f>DATE(YEAR(M45)+L45,MONTH(M45),DAY(M45))</f>
        <v>45087</v>
      </c>
      <c r="O45" s="39">
        <v>1</v>
      </c>
      <c r="P45" s="35">
        <v>3</v>
      </c>
      <c r="Q45" s="41">
        <v>44727</v>
      </c>
      <c r="R45" s="51">
        <f t="shared" si="7"/>
        <v>44819</v>
      </c>
      <c r="S45" s="92">
        <v>6</v>
      </c>
      <c r="T45" s="111">
        <v>44576</v>
      </c>
      <c r="U45" s="126">
        <f t="shared" ref="U45" si="13">DATE(YEAR(T45),MONTH(T45)+S45,DAY(T45))</f>
        <v>44757</v>
      </c>
    </row>
    <row r="46" spans="1:21" s="11" customFormat="1" ht="24.95" customHeight="1" x14ac:dyDescent="0.2">
      <c r="A46" s="89"/>
      <c r="B46" s="90"/>
      <c r="C46" s="91"/>
      <c r="D46" s="57">
        <v>7</v>
      </c>
      <c r="E46" s="35">
        <v>1</v>
      </c>
      <c r="F46" s="36">
        <v>44477</v>
      </c>
      <c r="G46" s="37">
        <f t="shared" si="9"/>
        <v>44842</v>
      </c>
      <c r="H46" s="92"/>
      <c r="I46" s="93"/>
      <c r="J46" s="79"/>
      <c r="K46" s="94"/>
      <c r="L46" s="92"/>
      <c r="M46" s="93"/>
      <c r="N46" s="79"/>
      <c r="O46" s="95">
        <v>10</v>
      </c>
      <c r="P46" s="92">
        <v>3</v>
      </c>
      <c r="Q46" s="111">
        <v>44727</v>
      </c>
      <c r="R46" s="78">
        <f t="shared" si="7"/>
        <v>44819</v>
      </c>
      <c r="S46" s="92"/>
      <c r="T46" s="111"/>
      <c r="U46" s="127"/>
    </row>
    <row r="47" spans="1:21" s="11" customFormat="1" ht="24.95" customHeight="1" x14ac:dyDescent="0.2">
      <c r="A47" s="89"/>
      <c r="B47" s="90"/>
      <c r="C47" s="91"/>
      <c r="D47" s="57" t="s">
        <v>29</v>
      </c>
      <c r="E47" s="35">
        <v>1</v>
      </c>
      <c r="F47" s="36">
        <v>44545</v>
      </c>
      <c r="G47" s="37">
        <f t="shared" si="9"/>
        <v>44910</v>
      </c>
      <c r="H47" s="92"/>
      <c r="I47" s="93"/>
      <c r="J47" s="80"/>
      <c r="K47" s="94"/>
      <c r="L47" s="92"/>
      <c r="M47" s="93"/>
      <c r="N47" s="80"/>
      <c r="O47" s="95"/>
      <c r="P47" s="92"/>
      <c r="Q47" s="111"/>
      <c r="R47" s="80"/>
      <c r="S47" s="92"/>
      <c r="T47" s="111"/>
      <c r="U47" s="128"/>
    </row>
    <row r="48" spans="1:21" s="11" customFormat="1" ht="24.95" customHeight="1" x14ac:dyDescent="0.2">
      <c r="A48" s="89">
        <v>13</v>
      </c>
      <c r="B48" s="90" t="s">
        <v>113</v>
      </c>
      <c r="C48" s="91" t="s">
        <v>39</v>
      </c>
      <c r="D48" s="57">
        <v>1</v>
      </c>
      <c r="E48" s="35">
        <v>1</v>
      </c>
      <c r="F48" s="36">
        <v>44509</v>
      </c>
      <c r="G48" s="37">
        <f t="shared" si="9"/>
        <v>44874</v>
      </c>
      <c r="H48" s="92">
        <v>1</v>
      </c>
      <c r="I48" s="93">
        <v>44509</v>
      </c>
      <c r="J48" s="78">
        <f>DATE(YEAR(I48)+H48,MONTH(I48),DAY(I48))</f>
        <v>44874</v>
      </c>
      <c r="K48" s="94" t="s">
        <v>27</v>
      </c>
      <c r="L48" s="92">
        <v>1</v>
      </c>
      <c r="M48" s="93">
        <v>44741</v>
      </c>
      <c r="N48" s="78">
        <f>DATE(YEAR(M48)+L48,MONTH(M48),DAY(M48))</f>
        <v>45106</v>
      </c>
      <c r="O48" s="95">
        <v>1</v>
      </c>
      <c r="P48" s="92">
        <v>3</v>
      </c>
      <c r="Q48" s="111">
        <v>44727</v>
      </c>
      <c r="R48" s="78">
        <f>DATE(YEAR(Q48),MONTH(Q48)+P48,DAY(Q48))</f>
        <v>44819</v>
      </c>
      <c r="S48" s="92">
        <v>6</v>
      </c>
      <c r="T48" s="111">
        <v>44727</v>
      </c>
      <c r="U48" s="78">
        <f t="shared" ref="U48" si="14">DATE(YEAR(T48),MONTH(T48)+S48,DAY(T48))</f>
        <v>44910</v>
      </c>
    </row>
    <row r="49" spans="1:21" s="11" customFormat="1" ht="24.95" customHeight="1" x14ac:dyDescent="0.2">
      <c r="A49" s="89"/>
      <c r="B49" s="90"/>
      <c r="C49" s="91"/>
      <c r="D49" s="58" t="s">
        <v>28</v>
      </c>
      <c r="E49" s="35">
        <v>1</v>
      </c>
      <c r="F49" s="42">
        <v>44746</v>
      </c>
      <c r="G49" s="37">
        <f t="shared" si="9"/>
        <v>45111</v>
      </c>
      <c r="H49" s="92"/>
      <c r="I49" s="93"/>
      <c r="J49" s="79"/>
      <c r="K49" s="94"/>
      <c r="L49" s="92"/>
      <c r="M49" s="93"/>
      <c r="N49" s="79"/>
      <c r="O49" s="95"/>
      <c r="P49" s="92"/>
      <c r="Q49" s="111"/>
      <c r="R49" s="80"/>
      <c r="S49" s="92"/>
      <c r="T49" s="111"/>
      <c r="U49" s="79"/>
    </row>
    <row r="50" spans="1:21" s="11" customFormat="1" ht="24.95" customHeight="1" x14ac:dyDescent="0.2">
      <c r="A50" s="89"/>
      <c r="B50" s="90"/>
      <c r="C50" s="91"/>
      <c r="D50" s="57">
        <v>4</v>
      </c>
      <c r="E50" s="35">
        <v>1</v>
      </c>
      <c r="F50" s="42">
        <v>44574</v>
      </c>
      <c r="G50" s="37">
        <f t="shared" si="9"/>
        <v>44939</v>
      </c>
      <c r="H50" s="92"/>
      <c r="I50" s="93"/>
      <c r="J50" s="79"/>
      <c r="K50" s="94"/>
      <c r="L50" s="92"/>
      <c r="M50" s="93"/>
      <c r="N50" s="79"/>
      <c r="O50" s="129">
        <v>4</v>
      </c>
      <c r="P50" s="92">
        <v>3</v>
      </c>
      <c r="Q50" s="111">
        <v>44727</v>
      </c>
      <c r="R50" s="78">
        <f>DATE(YEAR(Q50),MONTH(Q50)+P50,DAY(Q50))</f>
        <v>44819</v>
      </c>
      <c r="S50" s="92"/>
      <c r="T50" s="111"/>
      <c r="U50" s="79"/>
    </row>
    <row r="51" spans="1:21" s="11" customFormat="1" ht="24.95" customHeight="1" x14ac:dyDescent="0.2">
      <c r="A51" s="89"/>
      <c r="B51" s="90"/>
      <c r="C51" s="91"/>
      <c r="D51" s="57" t="s">
        <v>29</v>
      </c>
      <c r="E51" s="35">
        <v>1</v>
      </c>
      <c r="F51" s="42">
        <v>44617</v>
      </c>
      <c r="G51" s="37">
        <f t="shared" si="9"/>
        <v>44982</v>
      </c>
      <c r="H51" s="92"/>
      <c r="I51" s="93"/>
      <c r="J51" s="80"/>
      <c r="K51" s="94"/>
      <c r="L51" s="92"/>
      <c r="M51" s="93"/>
      <c r="N51" s="80"/>
      <c r="O51" s="129"/>
      <c r="P51" s="92"/>
      <c r="Q51" s="111"/>
      <c r="R51" s="80"/>
      <c r="S51" s="92"/>
      <c r="T51" s="111"/>
      <c r="U51" s="80"/>
    </row>
    <row r="52" spans="1:21" s="11" customFormat="1" ht="24.95" customHeight="1" x14ac:dyDescent="0.2">
      <c r="A52" s="89">
        <v>14</v>
      </c>
      <c r="B52" s="90" t="s">
        <v>114</v>
      </c>
      <c r="C52" s="91" t="s">
        <v>39</v>
      </c>
      <c r="D52" s="57">
        <v>1</v>
      </c>
      <c r="E52" s="35">
        <v>1</v>
      </c>
      <c r="F52" s="36">
        <v>44512</v>
      </c>
      <c r="G52" s="37">
        <f t="shared" si="9"/>
        <v>44877</v>
      </c>
      <c r="H52" s="92">
        <v>1</v>
      </c>
      <c r="I52" s="93">
        <v>44512</v>
      </c>
      <c r="J52" s="78">
        <f>DATE(YEAR(I52)+H52,MONTH(I52),DAY(I52))</f>
        <v>44877</v>
      </c>
      <c r="K52" s="94" t="s">
        <v>27</v>
      </c>
      <c r="L52" s="92">
        <v>1</v>
      </c>
      <c r="M52" s="93">
        <v>44741</v>
      </c>
      <c r="N52" s="78">
        <f>DATE(YEAR(M52)+L52,MONTH(M52),DAY(M52))</f>
        <v>45106</v>
      </c>
      <c r="O52" s="95">
        <v>1</v>
      </c>
      <c r="P52" s="92">
        <v>3</v>
      </c>
      <c r="Q52" s="111">
        <v>44757</v>
      </c>
      <c r="R52" s="78">
        <f t="shared" si="7"/>
        <v>44849</v>
      </c>
      <c r="S52" s="92">
        <v>6</v>
      </c>
      <c r="T52" s="111">
        <v>44727</v>
      </c>
      <c r="U52" s="78">
        <f t="shared" ref="U52" si="15">DATE(YEAR(T52),MONTH(T52)+S52,DAY(T52))</f>
        <v>44910</v>
      </c>
    </row>
    <row r="53" spans="1:21" s="11" customFormat="1" ht="24.95" customHeight="1" x14ac:dyDescent="0.2">
      <c r="A53" s="89"/>
      <c r="B53" s="90"/>
      <c r="C53" s="91"/>
      <c r="D53" s="57" t="s">
        <v>29</v>
      </c>
      <c r="E53" s="35">
        <v>1</v>
      </c>
      <c r="F53" s="36">
        <v>44617</v>
      </c>
      <c r="G53" s="37">
        <f t="shared" si="9"/>
        <v>44982</v>
      </c>
      <c r="H53" s="92"/>
      <c r="I53" s="93"/>
      <c r="J53" s="80"/>
      <c r="K53" s="94"/>
      <c r="L53" s="92"/>
      <c r="M53" s="93"/>
      <c r="N53" s="80"/>
      <c r="O53" s="95"/>
      <c r="P53" s="92"/>
      <c r="Q53" s="111"/>
      <c r="R53" s="80"/>
      <c r="S53" s="92"/>
      <c r="T53" s="111"/>
      <c r="U53" s="80"/>
    </row>
    <row r="54" spans="1:21" s="11" customFormat="1" ht="35.1" customHeight="1" x14ac:dyDescent="0.2">
      <c r="A54" s="117" t="s">
        <v>40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9"/>
    </row>
    <row r="55" spans="1:21" s="11" customFormat="1" ht="24.95" customHeight="1" x14ac:dyDescent="0.2">
      <c r="A55" s="89">
        <v>15</v>
      </c>
      <c r="B55" s="90" t="s">
        <v>80</v>
      </c>
      <c r="C55" s="91" t="s">
        <v>41</v>
      </c>
      <c r="D55" s="38">
        <v>5</v>
      </c>
      <c r="E55" s="35">
        <v>1</v>
      </c>
      <c r="F55" s="36">
        <v>44740</v>
      </c>
      <c r="G55" s="51">
        <f t="shared" si="9"/>
        <v>45105</v>
      </c>
      <c r="H55" s="92">
        <v>1</v>
      </c>
      <c r="I55" s="93">
        <v>44740</v>
      </c>
      <c r="J55" s="78">
        <f>DATE(YEAR(I55)+H55,MONTH(I55),DAY(I55))</f>
        <v>45105</v>
      </c>
      <c r="K55" s="94" t="s">
        <v>42</v>
      </c>
      <c r="L55" s="92">
        <v>1</v>
      </c>
      <c r="M55" s="93">
        <v>44740</v>
      </c>
      <c r="N55" s="78">
        <f>DATE(YEAR(M55)+L55,MONTH(M55),DAY(M55))</f>
        <v>45105</v>
      </c>
      <c r="O55" s="39">
        <v>5</v>
      </c>
      <c r="P55" s="35">
        <v>3</v>
      </c>
      <c r="Q55" s="41">
        <v>44727</v>
      </c>
      <c r="R55" s="51">
        <f t="shared" si="7"/>
        <v>44819</v>
      </c>
      <c r="S55" s="92">
        <v>6</v>
      </c>
      <c r="T55" s="111">
        <v>44727</v>
      </c>
      <c r="U55" s="78">
        <f t="shared" ref="U55" si="16">DATE(YEAR(T55),MONTH(T55)+S55,DAY(T55))</f>
        <v>44910</v>
      </c>
    </row>
    <row r="56" spans="1:21" s="11" customFormat="1" ht="24.95" customHeight="1" x14ac:dyDescent="0.2">
      <c r="A56" s="89"/>
      <c r="B56" s="90"/>
      <c r="C56" s="91"/>
      <c r="D56" s="38">
        <v>6</v>
      </c>
      <c r="E56" s="35">
        <v>1</v>
      </c>
      <c r="F56" s="36">
        <v>44613</v>
      </c>
      <c r="G56" s="51">
        <f t="shared" si="9"/>
        <v>44978</v>
      </c>
      <c r="H56" s="92"/>
      <c r="I56" s="93"/>
      <c r="J56" s="79"/>
      <c r="K56" s="94"/>
      <c r="L56" s="92"/>
      <c r="M56" s="93"/>
      <c r="N56" s="79"/>
      <c r="O56" s="95">
        <v>6</v>
      </c>
      <c r="P56" s="92">
        <v>3</v>
      </c>
      <c r="Q56" s="111">
        <v>44757</v>
      </c>
      <c r="R56" s="78">
        <f>DATE(YEAR(Q56),MONTH(Q56)+P56,DAY(Q56))</f>
        <v>44849</v>
      </c>
      <c r="S56" s="92"/>
      <c r="T56" s="111"/>
      <c r="U56" s="79"/>
    </row>
    <row r="57" spans="1:21" s="11" customFormat="1" ht="24.95" customHeight="1" x14ac:dyDescent="0.2">
      <c r="A57" s="89"/>
      <c r="B57" s="90"/>
      <c r="C57" s="91"/>
      <c r="D57" s="38" t="s">
        <v>29</v>
      </c>
      <c r="E57" s="35">
        <v>1</v>
      </c>
      <c r="F57" s="36">
        <v>44736</v>
      </c>
      <c r="G57" s="51">
        <f t="shared" si="9"/>
        <v>45101</v>
      </c>
      <c r="H57" s="92"/>
      <c r="I57" s="93"/>
      <c r="J57" s="80"/>
      <c r="K57" s="94"/>
      <c r="L57" s="92"/>
      <c r="M57" s="93"/>
      <c r="N57" s="80"/>
      <c r="O57" s="95"/>
      <c r="P57" s="92"/>
      <c r="Q57" s="111"/>
      <c r="R57" s="80"/>
      <c r="S57" s="92"/>
      <c r="T57" s="111"/>
      <c r="U57" s="80"/>
    </row>
    <row r="58" spans="1:21" s="11" customFormat="1" ht="24.95" customHeight="1" x14ac:dyDescent="0.2">
      <c r="A58" s="89">
        <v>16</v>
      </c>
      <c r="B58" s="90" t="s">
        <v>81</v>
      </c>
      <c r="C58" s="91" t="s">
        <v>41</v>
      </c>
      <c r="D58" s="38">
        <v>5</v>
      </c>
      <c r="E58" s="35">
        <v>1</v>
      </c>
      <c r="F58" s="36">
        <v>44770</v>
      </c>
      <c r="G58" s="51">
        <f t="shared" si="9"/>
        <v>45135</v>
      </c>
      <c r="H58" s="92">
        <v>1</v>
      </c>
      <c r="I58" s="93">
        <v>44770</v>
      </c>
      <c r="J58" s="78">
        <f>DATE(YEAR(I58)+H58,MONTH(I58),DAY(I58))</f>
        <v>45135</v>
      </c>
      <c r="K58" s="94" t="s">
        <v>42</v>
      </c>
      <c r="L58" s="92">
        <v>1</v>
      </c>
      <c r="M58" s="93">
        <v>44666</v>
      </c>
      <c r="N58" s="78">
        <f>DATE(YEAR(M58)+L58,MONTH(M58),DAY(M58))</f>
        <v>45031</v>
      </c>
      <c r="O58" s="39">
        <v>5</v>
      </c>
      <c r="P58" s="35">
        <v>3</v>
      </c>
      <c r="Q58" s="41">
        <v>44727</v>
      </c>
      <c r="R58" s="51">
        <f>DATE(YEAR(Q58),MONTH(Q58)+P58,DAY(Q58))</f>
        <v>44819</v>
      </c>
      <c r="S58" s="92">
        <v>6</v>
      </c>
      <c r="T58" s="111">
        <v>44774</v>
      </c>
      <c r="U58" s="78">
        <f t="shared" ref="U58" si="17">DATE(YEAR(T58),MONTH(T58)+S58,DAY(T58))</f>
        <v>44958</v>
      </c>
    </row>
    <row r="59" spans="1:21" s="11" customFormat="1" ht="24.95" customHeight="1" x14ac:dyDescent="0.2">
      <c r="A59" s="89"/>
      <c r="B59" s="90"/>
      <c r="C59" s="91"/>
      <c r="D59" s="38">
        <v>6</v>
      </c>
      <c r="E59" s="35">
        <v>1</v>
      </c>
      <c r="F59" s="36">
        <v>44770</v>
      </c>
      <c r="G59" s="51">
        <f t="shared" si="9"/>
        <v>45135</v>
      </c>
      <c r="H59" s="92"/>
      <c r="I59" s="93"/>
      <c r="J59" s="79"/>
      <c r="K59" s="94"/>
      <c r="L59" s="92"/>
      <c r="M59" s="93"/>
      <c r="N59" s="79"/>
      <c r="O59" s="95">
        <v>6</v>
      </c>
      <c r="P59" s="92">
        <v>3</v>
      </c>
      <c r="Q59" s="111">
        <v>44727</v>
      </c>
      <c r="R59" s="78">
        <f>DATE(YEAR(Q59),MONTH(Q59)+P59,DAY(Q59))</f>
        <v>44819</v>
      </c>
      <c r="S59" s="92"/>
      <c r="T59" s="111"/>
      <c r="U59" s="79"/>
    </row>
    <row r="60" spans="1:21" s="11" customFormat="1" ht="24.95" customHeight="1" x14ac:dyDescent="0.2">
      <c r="A60" s="89"/>
      <c r="B60" s="90"/>
      <c r="C60" s="91"/>
      <c r="D60" s="38" t="s">
        <v>29</v>
      </c>
      <c r="E60" s="35">
        <v>1</v>
      </c>
      <c r="F60" s="36">
        <v>44545</v>
      </c>
      <c r="G60" s="51">
        <f t="shared" si="9"/>
        <v>44910</v>
      </c>
      <c r="H60" s="92"/>
      <c r="I60" s="93"/>
      <c r="J60" s="80"/>
      <c r="K60" s="94"/>
      <c r="L60" s="92"/>
      <c r="M60" s="93"/>
      <c r="N60" s="80"/>
      <c r="O60" s="95"/>
      <c r="P60" s="92"/>
      <c r="Q60" s="111"/>
      <c r="R60" s="80"/>
      <c r="S60" s="92"/>
      <c r="T60" s="111"/>
      <c r="U60" s="80"/>
    </row>
    <row r="61" spans="1:21" s="11" customFormat="1" ht="20.100000000000001" customHeight="1" x14ac:dyDescent="0.2">
      <c r="A61" s="17">
        <v>1</v>
      </c>
      <c r="B61" s="18">
        <v>2</v>
      </c>
      <c r="C61" s="17">
        <v>3</v>
      </c>
      <c r="D61" s="18">
        <v>4</v>
      </c>
      <c r="E61" s="17">
        <v>5</v>
      </c>
      <c r="F61" s="18">
        <v>6</v>
      </c>
      <c r="G61" s="17">
        <v>7</v>
      </c>
      <c r="H61" s="18">
        <v>8</v>
      </c>
      <c r="I61" s="17">
        <v>9</v>
      </c>
      <c r="J61" s="18">
        <v>10</v>
      </c>
      <c r="K61" s="17">
        <v>11</v>
      </c>
      <c r="L61" s="18">
        <v>12</v>
      </c>
      <c r="M61" s="17">
        <v>13</v>
      </c>
      <c r="N61" s="18">
        <v>14</v>
      </c>
      <c r="O61" s="17">
        <v>15</v>
      </c>
      <c r="P61" s="18">
        <v>16</v>
      </c>
      <c r="Q61" s="17">
        <v>17</v>
      </c>
      <c r="R61" s="18">
        <v>18</v>
      </c>
      <c r="S61" s="17">
        <v>19</v>
      </c>
      <c r="T61" s="18">
        <v>20</v>
      </c>
      <c r="U61" s="17">
        <v>21</v>
      </c>
    </row>
    <row r="62" spans="1:21" s="11" customFormat="1" ht="20.100000000000001" customHeight="1" x14ac:dyDescent="0.25">
      <c r="A62" s="17"/>
      <c r="B62" s="18"/>
      <c r="C62" s="24"/>
      <c r="D62" s="23"/>
      <c r="E62" s="18"/>
      <c r="F62" s="16"/>
      <c r="G62" s="15"/>
      <c r="H62" s="15"/>
      <c r="I62" s="15"/>
      <c r="J62" s="15"/>
      <c r="K62" s="15"/>
      <c r="L62" s="15"/>
      <c r="M62" s="15"/>
      <c r="N62" s="15"/>
      <c r="O62" s="15"/>
      <c r="P62" s="20"/>
      <c r="Q62" s="3"/>
    </row>
    <row r="63" spans="1:21" s="11" customFormat="1" ht="20.100000000000001" customHeight="1" x14ac:dyDescent="0.25">
      <c r="A63" s="17"/>
      <c r="B63" s="18"/>
      <c r="C63" s="24"/>
      <c r="D63" s="23"/>
      <c r="E63" s="18"/>
      <c r="F63" s="16"/>
      <c r="G63" s="15"/>
      <c r="H63" s="15"/>
      <c r="I63" s="15"/>
      <c r="J63" s="15"/>
      <c r="K63" s="15"/>
      <c r="L63" s="15"/>
      <c r="M63" s="15"/>
      <c r="N63" s="15"/>
      <c r="O63" s="15"/>
      <c r="P63" s="20"/>
      <c r="Q63" s="3"/>
    </row>
    <row r="64" spans="1:21" s="11" customFormat="1" ht="20.100000000000001" customHeight="1" x14ac:dyDescent="0.25">
      <c r="A64" s="17"/>
      <c r="B64" s="18"/>
      <c r="C64" s="24"/>
      <c r="D64" s="23"/>
      <c r="E64" s="18"/>
      <c r="F64" s="16"/>
      <c r="G64" s="15"/>
      <c r="H64" s="15"/>
      <c r="I64" s="15"/>
      <c r="J64" s="15"/>
      <c r="K64" s="15"/>
      <c r="L64" s="15"/>
      <c r="M64" s="15"/>
      <c r="N64" s="15"/>
      <c r="O64" s="15"/>
      <c r="P64" s="20"/>
      <c r="Q64" s="3"/>
    </row>
    <row r="65" spans="1:17" s="11" customFormat="1" ht="20.100000000000001" customHeight="1" x14ac:dyDescent="0.25">
      <c r="A65" s="17"/>
      <c r="B65" s="18"/>
      <c r="C65" s="24"/>
      <c r="D65" s="23"/>
      <c r="E65" s="18"/>
      <c r="F65" s="16"/>
      <c r="G65" s="15"/>
      <c r="H65" s="15"/>
      <c r="I65" s="15"/>
      <c r="J65" s="15"/>
      <c r="K65" s="15"/>
      <c r="L65" s="15"/>
      <c r="M65" s="15"/>
      <c r="N65" s="15"/>
      <c r="O65" s="15"/>
      <c r="P65" s="20"/>
      <c r="Q65" s="3"/>
    </row>
    <row r="66" spans="1:17" s="11" customFormat="1" ht="20.100000000000001" customHeight="1" x14ac:dyDescent="0.25">
      <c r="A66" s="17"/>
      <c r="B66" s="18"/>
      <c r="C66" s="24"/>
      <c r="D66" s="23"/>
      <c r="E66" s="18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20"/>
      <c r="Q66" s="3"/>
    </row>
    <row r="67" spans="1:17" s="11" customFormat="1" ht="20.100000000000001" customHeight="1" x14ac:dyDescent="0.25">
      <c r="A67" s="17"/>
      <c r="B67" s="18"/>
      <c r="C67" s="24"/>
      <c r="D67" s="23"/>
      <c r="E67" s="18"/>
      <c r="F67" s="16"/>
      <c r="G67" s="15"/>
      <c r="H67" s="15"/>
      <c r="I67" s="15"/>
      <c r="J67" s="15"/>
      <c r="K67" s="15"/>
      <c r="L67" s="15"/>
      <c r="M67" s="15"/>
      <c r="N67" s="15"/>
      <c r="O67" s="15"/>
      <c r="P67" s="20"/>
      <c r="Q67" s="3"/>
    </row>
    <row r="68" spans="1:17" s="11" customFormat="1" ht="20.100000000000001" customHeight="1" x14ac:dyDescent="0.25">
      <c r="A68" s="17"/>
      <c r="B68" s="18"/>
      <c r="C68" s="24"/>
      <c r="D68" s="23"/>
      <c r="E68" s="18"/>
      <c r="F68" s="16"/>
      <c r="G68" s="15"/>
      <c r="H68" s="15"/>
      <c r="I68" s="15"/>
      <c r="J68" s="15"/>
      <c r="K68" s="15"/>
      <c r="L68" s="15"/>
      <c r="M68" s="15"/>
      <c r="N68" s="15"/>
      <c r="O68" s="15"/>
      <c r="P68" s="20"/>
      <c r="Q68" s="3"/>
    </row>
    <row r="69" spans="1:17" s="11" customFormat="1" ht="20.100000000000001" customHeight="1" x14ac:dyDescent="0.25">
      <c r="A69" s="17"/>
      <c r="B69" s="18"/>
      <c r="C69" s="19"/>
      <c r="D69" s="18"/>
      <c r="E69" s="18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20"/>
      <c r="Q69" s="3"/>
    </row>
    <row r="70" spans="1:17" s="11" customFormat="1" ht="20.100000000000001" customHeight="1" x14ac:dyDescent="0.25">
      <c r="A70" s="17"/>
      <c r="B70" s="18"/>
      <c r="C70" s="22"/>
      <c r="D70" s="18"/>
      <c r="E70" s="18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20"/>
      <c r="Q70" s="3"/>
    </row>
    <row r="71" spans="1:17" s="11" customFormat="1" ht="20.100000000000001" customHeight="1" x14ac:dyDescent="0.25">
      <c r="A71" s="17"/>
      <c r="B71" s="18"/>
      <c r="C71" s="22"/>
      <c r="D71" s="18"/>
      <c r="E71" s="18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20"/>
      <c r="Q71" s="3"/>
    </row>
    <row r="72" spans="1:17" s="11" customFormat="1" ht="20.100000000000001" customHeight="1" x14ac:dyDescent="0.25">
      <c r="A72" s="17"/>
      <c r="B72" s="18"/>
      <c r="C72" s="25"/>
      <c r="D72" s="18"/>
      <c r="E72" s="18"/>
      <c r="F72" s="26"/>
      <c r="G72" s="15"/>
      <c r="H72" s="15"/>
      <c r="I72" s="15"/>
      <c r="J72" s="15"/>
      <c r="K72" s="15"/>
      <c r="L72" s="15"/>
      <c r="M72" s="15"/>
      <c r="N72" s="15"/>
      <c r="O72" s="15"/>
      <c r="P72" s="20"/>
      <c r="Q72" s="3"/>
    </row>
    <row r="73" spans="1:17" s="11" customFormat="1" ht="20.100000000000001" customHeight="1" x14ac:dyDescent="0.25">
      <c r="A73" s="17"/>
      <c r="B73" s="18"/>
      <c r="C73" s="25"/>
      <c r="D73" s="18"/>
      <c r="E73" s="18"/>
      <c r="F73" s="26"/>
      <c r="G73" s="15"/>
      <c r="H73" s="15"/>
      <c r="I73" s="15"/>
      <c r="J73" s="15"/>
      <c r="K73" s="15"/>
      <c r="L73" s="15"/>
      <c r="M73" s="15"/>
      <c r="N73" s="15"/>
      <c r="O73" s="15"/>
      <c r="P73" s="20"/>
      <c r="Q73" s="3"/>
    </row>
    <row r="74" spans="1:17" s="11" customFormat="1" ht="20.100000000000001" customHeight="1" x14ac:dyDescent="0.25">
      <c r="A74" s="17"/>
      <c r="B74" s="18"/>
      <c r="C74" s="25"/>
      <c r="D74" s="18"/>
      <c r="E74" s="18"/>
      <c r="F74" s="26"/>
      <c r="G74" s="15"/>
      <c r="H74" s="15"/>
      <c r="I74" s="15"/>
      <c r="J74" s="15"/>
      <c r="K74" s="15"/>
      <c r="L74" s="15"/>
      <c r="M74" s="15"/>
      <c r="N74" s="15"/>
      <c r="O74" s="15"/>
      <c r="P74" s="20"/>
      <c r="Q74" s="3"/>
    </row>
    <row r="75" spans="1:17" s="11" customFormat="1" ht="20.100000000000001" customHeight="1" x14ac:dyDescent="0.25">
      <c r="A75" s="17"/>
      <c r="B75" s="18"/>
      <c r="C75" s="25"/>
      <c r="D75" s="18"/>
      <c r="E75" s="18"/>
      <c r="F75" s="26"/>
      <c r="G75" s="15"/>
      <c r="H75" s="15"/>
      <c r="I75" s="15"/>
      <c r="J75" s="15"/>
      <c r="K75" s="15"/>
      <c r="L75" s="15"/>
      <c r="M75" s="15"/>
      <c r="N75" s="15"/>
      <c r="O75" s="15"/>
      <c r="P75" s="20"/>
      <c r="Q75" s="3"/>
    </row>
    <row r="76" spans="1:17" s="11" customFormat="1" ht="20.100000000000001" customHeight="1" x14ac:dyDescent="0.25">
      <c r="A76" s="17"/>
      <c r="B76" s="18"/>
      <c r="C76" s="25"/>
      <c r="D76" s="18"/>
      <c r="E76" s="18"/>
      <c r="F76" s="26"/>
      <c r="G76" s="15"/>
      <c r="H76" s="15"/>
      <c r="I76" s="15"/>
      <c r="J76" s="15"/>
      <c r="K76" s="15"/>
      <c r="L76" s="15"/>
      <c r="M76" s="15"/>
      <c r="N76" s="15"/>
      <c r="O76" s="15"/>
      <c r="P76" s="20"/>
      <c r="Q76" s="3"/>
    </row>
    <row r="77" spans="1:17" s="11" customFormat="1" ht="20.100000000000001" customHeight="1" x14ac:dyDescent="0.25">
      <c r="A77" s="17"/>
      <c r="B77" s="18"/>
      <c r="C77" s="25"/>
      <c r="D77" s="18"/>
      <c r="E77" s="18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20"/>
      <c r="Q77" s="3"/>
    </row>
    <row r="78" spans="1:17" s="11" customFormat="1" ht="20.100000000000001" customHeight="1" x14ac:dyDescent="0.25">
      <c r="A78" s="17"/>
      <c r="B78" s="18"/>
      <c r="C78" s="27"/>
      <c r="D78" s="18"/>
      <c r="E78" s="18"/>
      <c r="F78" s="21"/>
      <c r="G78" s="15"/>
      <c r="H78" s="15"/>
      <c r="I78" s="15"/>
      <c r="J78" s="15"/>
      <c r="K78" s="15"/>
      <c r="L78" s="15"/>
      <c r="M78" s="15"/>
      <c r="N78" s="15"/>
      <c r="O78" s="15"/>
      <c r="P78" s="20"/>
      <c r="Q78" s="3"/>
    </row>
    <row r="79" spans="1:17" s="11" customFormat="1" ht="20.100000000000001" customHeight="1" x14ac:dyDescent="0.25">
      <c r="A79" s="17"/>
      <c r="B79" s="18"/>
      <c r="C79" s="28"/>
      <c r="D79" s="18"/>
      <c r="E79" s="18"/>
      <c r="F79" s="21"/>
      <c r="G79" s="15"/>
      <c r="H79" s="15"/>
      <c r="I79" s="15"/>
      <c r="J79" s="15"/>
      <c r="K79" s="15"/>
      <c r="L79" s="15"/>
      <c r="M79" s="15"/>
      <c r="N79" s="15"/>
      <c r="O79" s="15"/>
      <c r="P79" s="20"/>
      <c r="Q79" s="3"/>
    </row>
    <row r="80" spans="1:17" s="11" customFormat="1" ht="20.100000000000001" customHeight="1" x14ac:dyDescent="0.25">
      <c r="A80" s="17"/>
      <c r="B80" s="18"/>
      <c r="C80" s="29"/>
      <c r="D80" s="18"/>
      <c r="E80" s="18"/>
      <c r="F80" s="30"/>
      <c r="G80" s="15"/>
      <c r="H80" s="15"/>
      <c r="I80" s="15"/>
      <c r="J80" s="15"/>
      <c r="K80" s="15"/>
      <c r="L80" s="31"/>
      <c r="M80" s="31"/>
      <c r="N80" s="31"/>
      <c r="O80" s="31"/>
      <c r="P80" s="20"/>
      <c r="Q80" s="3"/>
    </row>
    <row r="81" spans="1:17" s="11" customFormat="1" ht="20.100000000000001" customHeight="1" x14ac:dyDescent="0.25">
      <c r="A81" s="17"/>
      <c r="B81" s="18"/>
      <c r="C81" s="29"/>
      <c r="D81" s="18"/>
      <c r="E81" s="18"/>
      <c r="F81" s="30"/>
      <c r="G81" s="15"/>
      <c r="H81" s="15"/>
      <c r="I81" s="15"/>
      <c r="J81" s="15"/>
      <c r="K81" s="15"/>
      <c r="L81" s="31"/>
      <c r="M81" s="31"/>
      <c r="N81" s="31"/>
      <c r="O81" s="31"/>
      <c r="P81" s="20"/>
      <c r="Q81" s="3"/>
    </row>
    <row r="82" spans="1:17" s="11" customFormat="1" ht="20.100000000000001" customHeight="1" x14ac:dyDescent="0.25">
      <c r="A82" s="17"/>
      <c r="B82" s="18"/>
      <c r="C82" s="32"/>
      <c r="D82" s="18"/>
      <c r="E82" s="18"/>
      <c r="F82" s="30"/>
      <c r="G82" s="15"/>
      <c r="H82" s="15"/>
      <c r="I82" s="15"/>
      <c r="J82" s="15"/>
      <c r="K82" s="15"/>
      <c r="L82" s="31"/>
      <c r="M82" s="31"/>
      <c r="N82" s="31"/>
      <c r="O82" s="31"/>
      <c r="P82" s="20"/>
      <c r="Q82" s="3"/>
    </row>
    <row r="83" spans="1:17" s="11" customFormat="1" ht="20.100000000000001" customHeight="1" x14ac:dyDescent="0.25">
      <c r="A83" s="17"/>
      <c r="B83" s="18"/>
      <c r="C83" s="22"/>
      <c r="D83" s="18"/>
      <c r="E83" s="18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20"/>
      <c r="Q83" s="3"/>
    </row>
    <row r="84" spans="1:17" s="11" customFormat="1" ht="20.100000000000001" customHeight="1" x14ac:dyDescent="0.25">
      <c r="A84" s="17"/>
      <c r="B84" s="18"/>
      <c r="C84" s="22"/>
      <c r="D84" s="18"/>
      <c r="E84" s="18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20"/>
      <c r="Q84" s="3"/>
    </row>
    <row r="85" spans="1:17" s="11" customFormat="1" ht="20.100000000000001" customHeight="1" x14ac:dyDescent="0.25">
      <c r="A85" s="17"/>
      <c r="B85" s="18"/>
      <c r="C85" s="22"/>
      <c r="D85" s="18"/>
      <c r="E85" s="18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20"/>
      <c r="Q85" s="3"/>
    </row>
    <row r="86" spans="1:17" s="11" customFormat="1" ht="20.100000000000001" customHeight="1" x14ac:dyDescent="0.25">
      <c r="A86" s="17"/>
      <c r="B86" s="18"/>
      <c r="C86" s="22"/>
      <c r="D86" s="18"/>
      <c r="E86" s="18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20"/>
      <c r="Q86" s="3"/>
    </row>
    <row r="87" spans="1:17" s="11" customFormat="1" ht="20.100000000000001" customHeight="1" x14ac:dyDescent="0.25">
      <c r="A87" s="17"/>
      <c r="B87" s="18"/>
      <c r="C87" s="22"/>
      <c r="D87" s="18"/>
      <c r="E87" s="18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20"/>
      <c r="Q87" s="3"/>
    </row>
    <row r="88" spans="1:17" s="11" customFormat="1" ht="20.100000000000001" customHeight="1" x14ac:dyDescent="0.25">
      <c r="A88" s="17"/>
      <c r="B88" s="18"/>
      <c r="C88" s="22"/>
      <c r="D88" s="18"/>
      <c r="E88" s="18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20"/>
      <c r="Q88" s="3"/>
    </row>
    <row r="89" spans="1:17" s="11" customFormat="1" ht="20.100000000000001" customHeight="1" x14ac:dyDescent="0.25">
      <c r="A89" s="17"/>
      <c r="B89" s="18"/>
      <c r="C89" s="19"/>
      <c r="D89" s="18"/>
      <c r="E89" s="18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20"/>
      <c r="Q89" s="3"/>
    </row>
    <row r="90" spans="1:17" s="11" customFormat="1" ht="20.100000000000001" customHeight="1" x14ac:dyDescent="0.25">
      <c r="A90" s="17"/>
      <c r="B90" s="18"/>
      <c r="C90" s="22"/>
      <c r="D90" s="18"/>
      <c r="E90" s="18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20"/>
      <c r="Q90" s="3"/>
    </row>
    <row r="91" spans="1:17" s="11" customFormat="1" ht="20.100000000000001" customHeight="1" x14ac:dyDescent="0.25">
      <c r="A91" s="17"/>
      <c r="B91" s="18"/>
      <c r="C91" s="22"/>
      <c r="D91" s="18"/>
      <c r="E91" s="18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20"/>
      <c r="Q91" s="3"/>
    </row>
    <row r="92" spans="1:17" s="11" customFormat="1" ht="20.100000000000001" customHeight="1" x14ac:dyDescent="0.25">
      <c r="A92" s="17"/>
      <c r="B92" s="18"/>
      <c r="C92" s="22"/>
      <c r="D92" s="18"/>
      <c r="E92" s="18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20"/>
      <c r="Q92" s="3"/>
    </row>
    <row r="93" spans="1:17" s="11" customFormat="1" ht="20.100000000000001" customHeight="1" x14ac:dyDescent="0.25">
      <c r="A93" s="17"/>
      <c r="B93" s="18"/>
      <c r="C93" s="22"/>
      <c r="D93" s="18"/>
      <c r="E93" s="18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20"/>
      <c r="Q93" s="3"/>
    </row>
    <row r="94" spans="1:17" s="11" customFormat="1" ht="20.100000000000001" customHeight="1" x14ac:dyDescent="0.25">
      <c r="A94" s="12"/>
      <c r="D94" s="47"/>
      <c r="F94" s="13"/>
      <c r="G94" s="13"/>
      <c r="P94" s="13"/>
      <c r="Q94" s="3"/>
    </row>
    <row r="95" spans="1:17" s="11" customFormat="1" ht="20.100000000000001" customHeight="1" x14ac:dyDescent="0.25">
      <c r="A95" s="12"/>
      <c r="D95" s="47"/>
      <c r="F95" s="13"/>
      <c r="G95" s="13"/>
      <c r="P95" s="13"/>
      <c r="Q95" s="3"/>
    </row>
    <row r="96" spans="1:17" s="11" customFormat="1" ht="20.100000000000001" customHeight="1" x14ac:dyDescent="0.25">
      <c r="A96" s="12"/>
      <c r="D96" s="47"/>
      <c r="F96" s="13"/>
      <c r="G96" s="13"/>
      <c r="P96" s="13"/>
      <c r="Q96" s="3"/>
    </row>
    <row r="97" spans="1:17" s="11" customFormat="1" ht="20.100000000000001" customHeight="1" x14ac:dyDescent="0.25">
      <c r="A97" s="12"/>
      <c r="D97" s="47"/>
      <c r="F97" s="13"/>
      <c r="G97" s="13"/>
      <c r="P97" s="13"/>
      <c r="Q97" s="3"/>
    </row>
    <row r="98" spans="1:17" s="11" customFormat="1" ht="20.100000000000001" customHeight="1" x14ac:dyDescent="0.25">
      <c r="A98" s="12"/>
      <c r="D98" s="47"/>
      <c r="F98" s="13"/>
      <c r="G98" s="13"/>
      <c r="P98" s="13"/>
      <c r="Q98" s="3"/>
    </row>
    <row r="99" spans="1:17" s="11" customFormat="1" ht="20.100000000000001" customHeight="1" x14ac:dyDescent="0.25">
      <c r="A99" s="12"/>
      <c r="D99" s="47"/>
      <c r="F99" s="13"/>
      <c r="G99" s="13"/>
      <c r="P99" s="13"/>
      <c r="Q99" s="3"/>
    </row>
    <row r="100" spans="1:17" s="11" customFormat="1" ht="20.100000000000001" customHeight="1" x14ac:dyDescent="0.25">
      <c r="A100" s="12"/>
      <c r="D100" s="47"/>
      <c r="F100" s="13"/>
      <c r="G100" s="13"/>
      <c r="P100" s="13"/>
      <c r="Q100" s="3"/>
    </row>
    <row r="101" spans="1:17" s="11" customFormat="1" ht="20.100000000000001" customHeight="1" x14ac:dyDescent="0.25">
      <c r="A101" s="12"/>
      <c r="D101" s="47"/>
      <c r="F101" s="13"/>
      <c r="G101" s="13"/>
      <c r="P101" s="13"/>
      <c r="Q101" s="3"/>
    </row>
    <row r="102" spans="1:17" s="11" customFormat="1" ht="20.100000000000001" customHeight="1" x14ac:dyDescent="0.25">
      <c r="A102" s="12"/>
      <c r="D102" s="47"/>
      <c r="F102" s="13"/>
      <c r="G102" s="13"/>
      <c r="P102" s="13"/>
      <c r="Q102" s="3"/>
    </row>
    <row r="103" spans="1:17" s="11" customFormat="1" ht="20.100000000000001" customHeight="1" x14ac:dyDescent="0.25">
      <c r="A103" s="12"/>
      <c r="D103" s="47"/>
      <c r="F103" s="13"/>
      <c r="G103" s="13"/>
      <c r="P103" s="13"/>
      <c r="Q103" s="3"/>
    </row>
    <row r="104" spans="1:17" s="11" customFormat="1" ht="20.100000000000001" customHeight="1" x14ac:dyDescent="0.25">
      <c r="A104" s="12"/>
      <c r="D104" s="47"/>
      <c r="F104" s="13"/>
      <c r="G104" s="13"/>
      <c r="P104" s="13"/>
      <c r="Q104" s="3"/>
    </row>
    <row r="105" spans="1:17" s="11" customFormat="1" ht="20.100000000000001" customHeight="1" x14ac:dyDescent="0.25">
      <c r="A105" s="12"/>
      <c r="D105" s="47"/>
      <c r="F105" s="13"/>
      <c r="G105" s="13"/>
      <c r="P105" s="13"/>
      <c r="Q105" s="3"/>
    </row>
    <row r="106" spans="1:17" s="11" customFormat="1" ht="20.100000000000001" customHeight="1" x14ac:dyDescent="0.25">
      <c r="A106" s="12"/>
      <c r="D106" s="47"/>
      <c r="F106" s="13"/>
      <c r="G106" s="13"/>
      <c r="P106" s="13"/>
      <c r="Q106" s="3"/>
    </row>
    <row r="107" spans="1:17" s="11" customFormat="1" ht="20.100000000000001" customHeight="1" x14ac:dyDescent="0.25">
      <c r="A107" s="12"/>
      <c r="D107" s="47"/>
      <c r="F107" s="13"/>
      <c r="G107" s="13"/>
      <c r="P107" s="13"/>
      <c r="Q107" s="3"/>
    </row>
    <row r="108" spans="1:17" s="11" customFormat="1" ht="20.100000000000001" customHeight="1" x14ac:dyDescent="0.25">
      <c r="A108" s="12"/>
      <c r="D108" s="47"/>
      <c r="F108" s="13"/>
      <c r="G108" s="13"/>
      <c r="P108" s="13"/>
      <c r="Q108" s="3"/>
    </row>
    <row r="109" spans="1:17" s="11" customFormat="1" ht="20.100000000000001" customHeight="1" x14ac:dyDescent="0.25">
      <c r="A109" s="12"/>
      <c r="D109" s="47"/>
      <c r="F109" s="13"/>
      <c r="G109" s="13"/>
      <c r="P109" s="13"/>
      <c r="Q109" s="3"/>
    </row>
    <row r="110" spans="1:17" s="11" customFormat="1" ht="20.100000000000001" customHeight="1" x14ac:dyDescent="0.25">
      <c r="A110" s="12"/>
      <c r="D110" s="47"/>
      <c r="F110" s="13"/>
      <c r="G110" s="13"/>
      <c r="P110" s="13"/>
      <c r="Q110" s="3"/>
    </row>
    <row r="111" spans="1:17" s="11" customFormat="1" ht="20.100000000000001" customHeight="1" x14ac:dyDescent="0.25">
      <c r="A111" s="12"/>
      <c r="D111" s="47"/>
      <c r="F111" s="13"/>
      <c r="G111" s="13"/>
      <c r="P111" s="13"/>
      <c r="Q111" s="3"/>
    </row>
    <row r="112" spans="1:17" s="11" customFormat="1" ht="20.100000000000001" customHeight="1" x14ac:dyDescent="0.25">
      <c r="A112" s="12"/>
      <c r="D112" s="47"/>
      <c r="F112" s="13"/>
      <c r="G112" s="13"/>
      <c r="P112" s="13"/>
      <c r="Q112" s="3"/>
    </row>
    <row r="113" spans="1:17" s="11" customFormat="1" ht="20.100000000000001" customHeight="1" x14ac:dyDescent="0.25">
      <c r="A113" s="12"/>
      <c r="D113" s="47"/>
      <c r="F113" s="13"/>
      <c r="G113" s="13"/>
      <c r="P113" s="13"/>
      <c r="Q113" s="3"/>
    </row>
    <row r="114" spans="1:17" s="11" customFormat="1" ht="20.100000000000001" customHeight="1" x14ac:dyDescent="0.25">
      <c r="A114" s="12"/>
      <c r="D114" s="47"/>
      <c r="F114" s="13"/>
      <c r="G114" s="13"/>
      <c r="P114" s="13"/>
      <c r="Q114" s="3"/>
    </row>
    <row r="115" spans="1:17" s="11" customFormat="1" ht="20.100000000000001" customHeight="1" x14ac:dyDescent="0.25">
      <c r="A115" s="12"/>
      <c r="D115" s="47"/>
      <c r="F115" s="13"/>
      <c r="G115" s="13"/>
      <c r="P115" s="13"/>
      <c r="Q115" s="3"/>
    </row>
    <row r="116" spans="1:17" s="11" customFormat="1" ht="20.100000000000001" customHeight="1" x14ac:dyDescent="0.25">
      <c r="A116" s="12"/>
      <c r="D116" s="47"/>
      <c r="F116" s="13"/>
      <c r="G116" s="13"/>
      <c r="P116" s="13"/>
      <c r="Q116" s="3"/>
    </row>
  </sheetData>
  <mergeCells count="309">
    <mergeCell ref="L58:L60"/>
    <mergeCell ref="M58:M60"/>
    <mergeCell ref="N58:N60"/>
    <mergeCell ref="T52:T53"/>
    <mergeCell ref="U52:U53"/>
    <mergeCell ref="H52:H53"/>
    <mergeCell ref="I52:I53"/>
    <mergeCell ref="O52:O53"/>
    <mergeCell ref="P52:P53"/>
    <mergeCell ref="Q52:Q53"/>
    <mergeCell ref="M52:M53"/>
    <mergeCell ref="N52:N53"/>
    <mergeCell ref="A54:U54"/>
    <mergeCell ref="A55:A57"/>
    <mergeCell ref="B55:B57"/>
    <mergeCell ref="C55:C57"/>
    <mergeCell ref="H55:H57"/>
    <mergeCell ref="I55:I57"/>
    <mergeCell ref="J55:J57"/>
    <mergeCell ref="K55:K57"/>
    <mergeCell ref="L55:L57"/>
    <mergeCell ref="M55:M57"/>
    <mergeCell ref="N55:N57"/>
    <mergeCell ref="S55:S57"/>
    <mergeCell ref="A1:U1"/>
    <mergeCell ref="S58:S60"/>
    <mergeCell ref="T58:T60"/>
    <mergeCell ref="U58:U60"/>
    <mergeCell ref="O59:O60"/>
    <mergeCell ref="P59:P60"/>
    <mergeCell ref="Q59:Q60"/>
    <mergeCell ref="R59:R60"/>
    <mergeCell ref="O56:O57"/>
    <mergeCell ref="P56:P57"/>
    <mergeCell ref="Q56:Q57"/>
    <mergeCell ref="R56:R57"/>
    <mergeCell ref="A58:A60"/>
    <mergeCell ref="B58:B60"/>
    <mergeCell ref="C58:C60"/>
    <mergeCell ref="H58:H60"/>
    <mergeCell ref="I58:I60"/>
    <mergeCell ref="J58:J60"/>
    <mergeCell ref="K58:K60"/>
    <mergeCell ref="A48:A51"/>
    <mergeCell ref="B48:B51"/>
    <mergeCell ref="C48:C51"/>
    <mergeCell ref="H48:H51"/>
    <mergeCell ref="I48:I51"/>
    <mergeCell ref="T55:T57"/>
    <mergeCell ref="U55:U57"/>
    <mergeCell ref="A52:A53"/>
    <mergeCell ref="B52:B53"/>
    <mergeCell ref="C52:C53"/>
    <mergeCell ref="R52:R53"/>
    <mergeCell ref="S52:S53"/>
    <mergeCell ref="J52:J53"/>
    <mergeCell ref="K52:K53"/>
    <mergeCell ref="L52:L53"/>
    <mergeCell ref="U48:U51"/>
    <mergeCell ref="O50:O51"/>
    <mergeCell ref="P50:P51"/>
    <mergeCell ref="Q50:Q51"/>
    <mergeCell ref="R50:R51"/>
    <mergeCell ref="O48:O49"/>
    <mergeCell ref="P48:P49"/>
    <mergeCell ref="Q48:Q49"/>
    <mergeCell ref="R48:R49"/>
    <mergeCell ref="S48:S51"/>
    <mergeCell ref="T48:T51"/>
    <mergeCell ref="J48:J51"/>
    <mergeCell ref="K48:K51"/>
    <mergeCell ref="L48:L51"/>
    <mergeCell ref="M48:M51"/>
    <mergeCell ref="N48:N51"/>
    <mergeCell ref="L45:L47"/>
    <mergeCell ref="M45:M47"/>
    <mergeCell ref="S45:S47"/>
    <mergeCell ref="T45:T47"/>
    <mergeCell ref="U45:U47"/>
    <mergeCell ref="O46:O47"/>
    <mergeCell ref="P46:P47"/>
    <mergeCell ref="Q46:Q47"/>
    <mergeCell ref="R46:R47"/>
    <mergeCell ref="N45:N47"/>
    <mergeCell ref="U39:U41"/>
    <mergeCell ref="A42:A44"/>
    <mergeCell ref="B42:B44"/>
    <mergeCell ref="C42:C44"/>
    <mergeCell ref="H42:H44"/>
    <mergeCell ref="I42:I44"/>
    <mergeCell ref="J42:J44"/>
    <mergeCell ref="K42:K44"/>
    <mergeCell ref="L42:L44"/>
    <mergeCell ref="M42:M44"/>
    <mergeCell ref="N42:N44"/>
    <mergeCell ref="S42:S44"/>
    <mergeCell ref="T42:T44"/>
    <mergeCell ref="U42:U44"/>
    <mergeCell ref="O43:O44"/>
    <mergeCell ref="P43:P44"/>
    <mergeCell ref="Q43:Q44"/>
    <mergeCell ref="R43:R44"/>
    <mergeCell ref="A45:A47"/>
    <mergeCell ref="B45:B47"/>
    <mergeCell ref="C45:C47"/>
    <mergeCell ref="H45:H47"/>
    <mergeCell ref="I45:I47"/>
    <mergeCell ref="J45:J47"/>
    <mergeCell ref="K45:K47"/>
    <mergeCell ref="A38:U38"/>
    <mergeCell ref="A39:A41"/>
    <mergeCell ref="B39:B41"/>
    <mergeCell ref="C39:C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R39:R41"/>
    <mergeCell ref="S39:S41"/>
    <mergeCell ref="T39:T41"/>
    <mergeCell ref="T33:T37"/>
    <mergeCell ref="O36:O37"/>
    <mergeCell ref="P36:P37"/>
    <mergeCell ref="Q36:Q37"/>
    <mergeCell ref="K33:K37"/>
    <mergeCell ref="L33:L37"/>
    <mergeCell ref="M33:M37"/>
    <mergeCell ref="O33:O35"/>
    <mergeCell ref="P33:P35"/>
    <mergeCell ref="A33:A37"/>
    <mergeCell ref="B33:B37"/>
    <mergeCell ref="C33:C37"/>
    <mergeCell ref="H33:H37"/>
    <mergeCell ref="I33:I37"/>
    <mergeCell ref="K30:K32"/>
    <mergeCell ref="L30:L32"/>
    <mergeCell ref="M30:M32"/>
    <mergeCell ref="Q33:Q35"/>
    <mergeCell ref="T30:T32"/>
    <mergeCell ref="O31:O32"/>
    <mergeCell ref="P31:P32"/>
    <mergeCell ref="Q31:Q32"/>
    <mergeCell ref="A30:A32"/>
    <mergeCell ref="B30:B32"/>
    <mergeCell ref="C30:C32"/>
    <mergeCell ref="H30:H32"/>
    <mergeCell ref="I30:I32"/>
    <mergeCell ref="J30:J32"/>
    <mergeCell ref="N30:N32"/>
    <mergeCell ref="R31:R32"/>
    <mergeCell ref="T27:T29"/>
    <mergeCell ref="O28:O29"/>
    <mergeCell ref="P28:P29"/>
    <mergeCell ref="Q28:Q29"/>
    <mergeCell ref="O24:O26"/>
    <mergeCell ref="P24:P26"/>
    <mergeCell ref="Q24:Q26"/>
    <mergeCell ref="R24:R26"/>
    <mergeCell ref="S24:S26"/>
    <mergeCell ref="A27:A29"/>
    <mergeCell ref="B27:B29"/>
    <mergeCell ref="C27:C29"/>
    <mergeCell ref="H27:H29"/>
    <mergeCell ref="I27:I29"/>
    <mergeCell ref="J27:J29"/>
    <mergeCell ref="K27:K29"/>
    <mergeCell ref="L27:L29"/>
    <mergeCell ref="M27:M29"/>
    <mergeCell ref="N24:N26"/>
    <mergeCell ref="A24:A26"/>
    <mergeCell ref="B24:B26"/>
    <mergeCell ref="C24:C26"/>
    <mergeCell ref="H24:H26"/>
    <mergeCell ref="I24:I26"/>
    <mergeCell ref="S19:S23"/>
    <mergeCell ref="T19:T23"/>
    <mergeCell ref="U19:U23"/>
    <mergeCell ref="O22:O23"/>
    <mergeCell ref="P22:P23"/>
    <mergeCell ref="Q22:Q23"/>
    <mergeCell ref="R22:R23"/>
    <mergeCell ref="T24:T26"/>
    <mergeCell ref="U24:U26"/>
    <mergeCell ref="J24:J26"/>
    <mergeCell ref="K24:K26"/>
    <mergeCell ref="L24:L26"/>
    <mergeCell ref="M24:M26"/>
    <mergeCell ref="T16:T18"/>
    <mergeCell ref="U16:U18"/>
    <mergeCell ref="A19:A23"/>
    <mergeCell ref="B19:B23"/>
    <mergeCell ref="C19:C23"/>
    <mergeCell ref="H19:H23"/>
    <mergeCell ref="I19:I23"/>
    <mergeCell ref="J19:J23"/>
    <mergeCell ref="K19:K23"/>
    <mergeCell ref="L19:L23"/>
    <mergeCell ref="M19:M23"/>
    <mergeCell ref="N19:N23"/>
    <mergeCell ref="O19:O21"/>
    <mergeCell ref="P19:P21"/>
    <mergeCell ref="Q19:Q21"/>
    <mergeCell ref="R19:R21"/>
    <mergeCell ref="O16:O18"/>
    <mergeCell ref="P16:P18"/>
    <mergeCell ref="Q16:Q18"/>
    <mergeCell ref="R16:R18"/>
    <mergeCell ref="S16:S18"/>
    <mergeCell ref="J16:J18"/>
    <mergeCell ref="K16:K18"/>
    <mergeCell ref="L16:L18"/>
    <mergeCell ref="M16:M18"/>
    <mergeCell ref="N16:N18"/>
    <mergeCell ref="A16:A18"/>
    <mergeCell ref="B16:B18"/>
    <mergeCell ref="C16:C18"/>
    <mergeCell ref="H16:H18"/>
    <mergeCell ref="I16:I18"/>
    <mergeCell ref="O12:O13"/>
    <mergeCell ref="P12:P13"/>
    <mergeCell ref="P9:P10"/>
    <mergeCell ref="Q9:Q10"/>
    <mergeCell ref="R9:R10"/>
    <mergeCell ref="A6:A8"/>
    <mergeCell ref="C6:C8"/>
    <mergeCell ref="Q12:Q13"/>
    <mergeCell ref="R12:R13"/>
    <mergeCell ref="A15:U15"/>
    <mergeCell ref="S9:S10"/>
    <mergeCell ref="T9:T10"/>
    <mergeCell ref="U9:U10"/>
    <mergeCell ref="A11:A14"/>
    <mergeCell ref="B11:B14"/>
    <mergeCell ref="C11:C14"/>
    <mergeCell ref="H11:H14"/>
    <mergeCell ref="I11:I14"/>
    <mergeCell ref="J11:J14"/>
    <mergeCell ref="K11:K14"/>
    <mergeCell ref="L11:L14"/>
    <mergeCell ref="M11:M14"/>
    <mergeCell ref="N11:N14"/>
    <mergeCell ref="S11:S14"/>
    <mergeCell ref="T11:T14"/>
    <mergeCell ref="U11:U14"/>
    <mergeCell ref="A2:A4"/>
    <mergeCell ref="B2:B3"/>
    <mergeCell ref="C2:C4"/>
    <mergeCell ref="D2:G2"/>
    <mergeCell ref="H2:J2"/>
    <mergeCell ref="K2:N2"/>
    <mergeCell ref="U27:U29"/>
    <mergeCell ref="S27:S29"/>
    <mergeCell ref="N27:N29"/>
    <mergeCell ref="O2:R2"/>
    <mergeCell ref="H6:H8"/>
    <mergeCell ref="I6:I8"/>
    <mergeCell ref="J6:J8"/>
    <mergeCell ref="K6:K8"/>
    <mergeCell ref="L6:L8"/>
    <mergeCell ref="M6:M8"/>
    <mergeCell ref="N6:N8"/>
    <mergeCell ref="K3:K4"/>
    <mergeCell ref="L3:L4"/>
    <mergeCell ref="M3:N3"/>
    <mergeCell ref="O6:O8"/>
    <mergeCell ref="P6:P8"/>
    <mergeCell ref="Q6:Q8"/>
    <mergeCell ref="R6:R8"/>
    <mergeCell ref="A5:U5"/>
    <mergeCell ref="U30:U32"/>
    <mergeCell ref="U33:U37"/>
    <mergeCell ref="R33:R35"/>
    <mergeCell ref="N33:N37"/>
    <mergeCell ref="J33:J37"/>
    <mergeCell ref="R36:R37"/>
    <mergeCell ref="S33:S37"/>
    <mergeCell ref="S30:S32"/>
    <mergeCell ref="S6:S8"/>
    <mergeCell ref="T6:T8"/>
    <mergeCell ref="U6:U8"/>
    <mergeCell ref="B6:B8"/>
    <mergeCell ref="A9:A10"/>
    <mergeCell ref="B9:B10"/>
    <mergeCell ref="C9:C10"/>
    <mergeCell ref="H9:H10"/>
    <mergeCell ref="I9:I10"/>
    <mergeCell ref="J9:J10"/>
    <mergeCell ref="K9:K10"/>
    <mergeCell ref="L9:L10"/>
    <mergeCell ref="M9:M10"/>
    <mergeCell ref="N9:N10"/>
    <mergeCell ref="O9:O10"/>
    <mergeCell ref="S2:U2"/>
    <mergeCell ref="D3:D4"/>
    <mergeCell ref="E3:E4"/>
    <mergeCell ref="F3:G3"/>
    <mergeCell ref="H3:H4"/>
    <mergeCell ref="I3:J3"/>
    <mergeCell ref="O3:O4"/>
    <mergeCell ref="P3:P4"/>
    <mergeCell ref="Q3:R3"/>
    <mergeCell ref="S3:S4"/>
    <mergeCell ref="T3:U3"/>
  </mergeCells>
  <conditionalFormatting sqref="G39 J9 J11 G6:G14 G55:G60 G41:G53">
    <cfRule type="expression" dxfId="65" priority="97">
      <formula>G6&lt;$B$4</formula>
    </cfRule>
    <cfRule type="expression" dxfId="64" priority="98">
      <formula>G6=$B$4</formula>
    </cfRule>
    <cfRule type="expression" dxfId="63" priority="104">
      <formula>(G6-$B$4)&lt;20</formula>
    </cfRule>
  </conditionalFormatting>
  <conditionalFormatting sqref="J6">
    <cfRule type="expression" dxfId="62" priority="76">
      <formula>J6&lt;$B$4</formula>
    </cfRule>
    <cfRule type="expression" dxfId="61" priority="77">
      <formula>J6=$B$4</formula>
    </cfRule>
    <cfRule type="expression" dxfId="60" priority="78">
      <formula>(J6-$B$4)&lt;20</formula>
    </cfRule>
  </conditionalFormatting>
  <conditionalFormatting sqref="N6 N9 N11">
    <cfRule type="expression" dxfId="59" priority="64">
      <formula>N6&lt;$B$4</formula>
    </cfRule>
    <cfRule type="expression" dxfId="58" priority="65">
      <formula>N6=$B$4</formula>
    </cfRule>
    <cfRule type="expression" dxfId="57" priority="66">
      <formula>(N6-$B$4)&lt;20</formula>
    </cfRule>
  </conditionalFormatting>
  <conditionalFormatting sqref="R6 R9 R11:R12 R14">
    <cfRule type="expression" dxfId="56" priority="61">
      <formula>R6&lt;$B$4</formula>
    </cfRule>
    <cfRule type="expression" dxfId="55" priority="62">
      <formula>R6=$B$4</formula>
    </cfRule>
    <cfRule type="expression" dxfId="54" priority="63">
      <formula>(R6-$B$4)&lt;20</formula>
    </cfRule>
  </conditionalFormatting>
  <conditionalFormatting sqref="U6 U9 U11">
    <cfRule type="expression" dxfId="53" priority="58">
      <formula>U6&lt;$B$4</formula>
    </cfRule>
    <cfRule type="expression" dxfId="52" priority="59">
      <formula>U6=$B$4</formula>
    </cfRule>
    <cfRule type="expression" dxfId="51" priority="60">
      <formula>(U6-$B$4)&lt;20</formula>
    </cfRule>
  </conditionalFormatting>
  <conditionalFormatting sqref="G16:G34 G36:G37">
    <cfRule type="expression" dxfId="50" priority="55">
      <formula>G16&lt;$B$4</formula>
    </cfRule>
    <cfRule type="expression" dxfId="49" priority="56">
      <formula>G16=$B$4</formula>
    </cfRule>
    <cfRule type="expression" dxfId="48" priority="57">
      <formula>(G16-$B$4)&lt;20</formula>
    </cfRule>
  </conditionalFormatting>
  <conditionalFormatting sqref="J16 J19 J24 J27 J30 J33">
    <cfRule type="expression" dxfId="47" priority="52">
      <formula>J16&lt;$B$4</formula>
    </cfRule>
    <cfRule type="expression" dxfId="46" priority="53">
      <formula>J16=$B$4</formula>
    </cfRule>
    <cfRule type="expression" dxfId="45" priority="54">
      <formula>(J16-$B$4)&lt;20</formula>
    </cfRule>
  </conditionalFormatting>
  <conditionalFormatting sqref="N16 N19 N24 N27 N30 N33">
    <cfRule type="expression" dxfId="44" priority="49">
      <formula>N16&lt;$B$4</formula>
    </cfRule>
    <cfRule type="expression" dxfId="43" priority="50">
      <formula>N16=$B$4</formula>
    </cfRule>
    <cfRule type="expression" dxfId="42" priority="51">
      <formula>(N16-$B$4)&lt;20</formula>
    </cfRule>
  </conditionalFormatting>
  <conditionalFormatting sqref="R16 R19 R22 R24 R27 R30:R31 R33 R36">
    <cfRule type="expression" dxfId="41" priority="46">
      <formula>R16&lt;$B$4</formula>
    </cfRule>
    <cfRule type="expression" dxfId="40" priority="47">
      <formula>R16=$B$4</formula>
    </cfRule>
    <cfRule type="expression" dxfId="39" priority="48">
      <formula>(R16-$B$4)&lt;20</formula>
    </cfRule>
  </conditionalFormatting>
  <conditionalFormatting sqref="U39 U52 U48 U42">
    <cfRule type="expression" dxfId="38" priority="43">
      <formula>U39&lt;$B$4</formula>
    </cfRule>
    <cfRule type="expression" dxfId="37" priority="44">
      <formula>U39=$B$4</formula>
    </cfRule>
    <cfRule type="expression" dxfId="36" priority="45">
      <formula>(U39-$B$4)&lt;20</formula>
    </cfRule>
  </conditionalFormatting>
  <conditionalFormatting sqref="U55 U58">
    <cfRule type="expression" dxfId="35" priority="40">
      <formula>U55&lt;$B$4</formula>
    </cfRule>
    <cfRule type="expression" dxfId="34" priority="41">
      <formula>U55=$B$4</formula>
    </cfRule>
    <cfRule type="expression" dxfId="33" priority="42">
      <formula>(U55-$B$4)&lt;20</formula>
    </cfRule>
  </conditionalFormatting>
  <conditionalFormatting sqref="R55:R56 R58:R59">
    <cfRule type="expression" dxfId="32" priority="37">
      <formula>R55&lt;$B$4</formula>
    </cfRule>
    <cfRule type="expression" dxfId="31" priority="38">
      <formula>R55=$B$4</formula>
    </cfRule>
    <cfRule type="expression" dxfId="30" priority="39">
      <formula>(R55-$B$4)&lt;20</formula>
    </cfRule>
  </conditionalFormatting>
  <conditionalFormatting sqref="N55 N58">
    <cfRule type="expression" dxfId="29" priority="34">
      <formula>N55&lt;$B$4</formula>
    </cfRule>
    <cfRule type="expression" dxfId="28" priority="35">
      <formula>N55=$B$4</formula>
    </cfRule>
    <cfRule type="expression" dxfId="27" priority="36">
      <formula>(N55-$B$4)&lt;20</formula>
    </cfRule>
  </conditionalFormatting>
  <conditionalFormatting sqref="J55 J58">
    <cfRule type="expression" dxfId="26" priority="31">
      <formula>J55&lt;$B$4</formula>
    </cfRule>
    <cfRule type="expression" dxfId="25" priority="32">
      <formula>J55=$B$4</formula>
    </cfRule>
    <cfRule type="expression" dxfId="24" priority="33">
      <formula>(J55-$B$4)&lt;20</formula>
    </cfRule>
  </conditionalFormatting>
  <conditionalFormatting sqref="J39 J42 J45 J48 J52">
    <cfRule type="expression" dxfId="23" priority="28">
      <formula>J39&lt;$B$4</formula>
    </cfRule>
    <cfRule type="expression" dxfId="22" priority="29">
      <formula>J39=$B$4</formula>
    </cfRule>
    <cfRule type="expression" dxfId="21" priority="30">
      <formula>(J39-$B$4)&lt;20</formula>
    </cfRule>
  </conditionalFormatting>
  <conditionalFormatting sqref="N39 N42 N45 N48 N52">
    <cfRule type="expression" dxfId="20" priority="25">
      <formula>N39&lt;$B$4</formula>
    </cfRule>
    <cfRule type="expression" dxfId="19" priority="26">
      <formula>N39=$B$4</formula>
    </cfRule>
    <cfRule type="expression" dxfId="18" priority="27">
      <formula>(N39-$B$4)&lt;20</formula>
    </cfRule>
  </conditionalFormatting>
  <conditionalFormatting sqref="R39 R50 R52 R48 R45:R46 R42:R43">
    <cfRule type="expression" dxfId="17" priority="22">
      <formula>R39&lt;$B$4</formula>
    </cfRule>
    <cfRule type="expression" dxfId="16" priority="23">
      <formula>R39=$B$4</formula>
    </cfRule>
    <cfRule type="expression" dxfId="15" priority="24">
      <formula>(R39-$B$4)&lt;20</formula>
    </cfRule>
  </conditionalFormatting>
  <conditionalFormatting sqref="U16 U19 U24 U27 U30 U33">
    <cfRule type="expression" dxfId="14" priority="19">
      <formula>U16&lt;$B$4</formula>
    </cfRule>
    <cfRule type="expression" dxfId="13" priority="20">
      <formula>U16=$B$4</formula>
    </cfRule>
    <cfRule type="expression" dxfId="12" priority="21">
      <formula>(U16-$B$4)&lt;20</formula>
    </cfRule>
  </conditionalFormatting>
  <conditionalFormatting sqref="R28:R29">
    <cfRule type="expression" dxfId="11" priority="10">
      <formula>R28&lt;$B$4</formula>
    </cfRule>
    <cfRule type="expression" dxfId="10" priority="11">
      <formula>R28=$B$4</formula>
    </cfRule>
    <cfRule type="expression" dxfId="9" priority="12">
      <formula>(R28-$B$4)&lt;20</formula>
    </cfRule>
  </conditionalFormatting>
  <conditionalFormatting sqref="G35">
    <cfRule type="expression" dxfId="8" priority="7">
      <formula>G35&lt;$B$4</formula>
    </cfRule>
    <cfRule type="expression" dxfId="7" priority="8">
      <formula>G35=$B$4</formula>
    </cfRule>
    <cfRule type="expression" dxfId="6" priority="9">
      <formula>(G35-$B$4)&lt;20</formula>
    </cfRule>
  </conditionalFormatting>
  <conditionalFormatting sqref="G40">
    <cfRule type="expression" dxfId="5" priority="4">
      <formula>G40&lt;$B$4</formula>
    </cfRule>
    <cfRule type="expression" dxfId="4" priority="5">
      <formula>G40=$B$4</formula>
    </cfRule>
    <cfRule type="expression" dxfId="3" priority="6">
      <formula>(G40-$B$4)&lt;20</formula>
    </cfRule>
  </conditionalFormatting>
  <conditionalFormatting sqref="U45">
    <cfRule type="expression" dxfId="2" priority="1">
      <formula>U45&lt;$B$4</formula>
    </cfRule>
    <cfRule type="expression" dxfId="1" priority="2">
      <formula>U45=$B$4</formula>
    </cfRule>
    <cfRule type="expression" dxfId="0" priority="3">
      <formula>(U45-$B$4)&lt;20</formula>
    </cfRule>
  </conditionalFormatting>
  <printOptions horizontalCentered="1"/>
  <pageMargins left="0.39370078740157483" right="0.39370078740157483" top="0.47244094488188981" bottom="0.47244094488188981" header="0.31496062992125984" footer="0.31496062992125984"/>
  <pageSetup paperSize="9" scale="58" fitToHeight="2" orientation="landscape" r:id="rId1"/>
  <rowBreaks count="1" manualBreakCount="1">
    <brk id="28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C15"/>
  <sheetViews>
    <sheetView view="pageBreakPreview" zoomScaleNormal="100" zoomScaleSheetLayoutView="100" workbookViewId="0">
      <selection activeCell="A2" sqref="A2"/>
    </sheetView>
  </sheetViews>
  <sheetFormatPr defaultColWidth="9.140625" defaultRowHeight="18.75" x14ac:dyDescent="0.25"/>
  <cols>
    <col min="1" max="1" width="17.5703125" style="43" customWidth="1"/>
    <col min="2" max="2" width="46" style="45" customWidth="1"/>
    <col min="3" max="16384" width="9.140625" style="45"/>
  </cols>
  <sheetData>
    <row r="1" spans="1:3" ht="47.25" x14ac:dyDescent="0.25">
      <c r="A1" s="4" t="s">
        <v>43</v>
      </c>
      <c r="B1" s="49" t="s">
        <v>44</v>
      </c>
      <c r="C1" s="44"/>
    </row>
    <row r="2" spans="1:3" x14ac:dyDescent="0.25">
      <c r="A2" s="49" t="s">
        <v>45</v>
      </c>
      <c r="B2" s="50" t="s">
        <v>46</v>
      </c>
    </row>
    <row r="3" spans="1:3" x14ac:dyDescent="0.25">
      <c r="A3" s="49" t="s">
        <v>47</v>
      </c>
      <c r="B3" s="50" t="s">
        <v>48</v>
      </c>
    </row>
    <row r="4" spans="1:3" x14ac:dyDescent="0.25">
      <c r="A4" s="49" t="s">
        <v>49</v>
      </c>
      <c r="B4" s="50" t="s">
        <v>50</v>
      </c>
    </row>
    <row r="5" spans="1:3" x14ac:dyDescent="0.25">
      <c r="A5" s="49" t="s">
        <v>51</v>
      </c>
      <c r="B5" s="50" t="s">
        <v>52</v>
      </c>
    </row>
    <row r="6" spans="1:3" x14ac:dyDescent="0.25">
      <c r="A6" s="49" t="s">
        <v>53</v>
      </c>
      <c r="B6" s="50" t="s">
        <v>54</v>
      </c>
    </row>
    <row r="7" spans="1:3" x14ac:dyDescent="0.25">
      <c r="A7" s="49" t="s">
        <v>55</v>
      </c>
      <c r="B7" s="50" t="s">
        <v>56</v>
      </c>
    </row>
    <row r="8" spans="1:3" x14ac:dyDescent="0.25">
      <c r="A8" s="49" t="s">
        <v>57</v>
      </c>
      <c r="B8" s="50" t="s">
        <v>58</v>
      </c>
    </row>
    <row r="9" spans="1:3" x14ac:dyDescent="0.25">
      <c r="A9" s="49" t="s">
        <v>59</v>
      </c>
      <c r="B9" s="50" t="s">
        <v>60</v>
      </c>
    </row>
    <row r="10" spans="1:3" x14ac:dyDescent="0.25">
      <c r="A10" s="49" t="s">
        <v>61</v>
      </c>
      <c r="B10" s="50"/>
    </row>
    <row r="11" spans="1:3" x14ac:dyDescent="0.25">
      <c r="A11" s="49" t="s">
        <v>62</v>
      </c>
      <c r="B11" s="50" t="s">
        <v>63</v>
      </c>
    </row>
    <row r="12" spans="1:3" x14ac:dyDescent="0.25">
      <c r="A12" s="49" t="s">
        <v>64</v>
      </c>
      <c r="B12" s="50" t="s">
        <v>65</v>
      </c>
    </row>
    <row r="13" spans="1:3" x14ac:dyDescent="0.25">
      <c r="A13" s="49" t="s">
        <v>66</v>
      </c>
      <c r="B13" s="50" t="s">
        <v>67</v>
      </c>
    </row>
    <row r="14" spans="1:3" x14ac:dyDescent="0.25">
      <c r="A14" s="49" t="s">
        <v>68</v>
      </c>
      <c r="B14" s="50" t="s">
        <v>69</v>
      </c>
    </row>
    <row r="15" spans="1:3" x14ac:dyDescent="0.25">
      <c r="A15" s="49" t="s">
        <v>70</v>
      </c>
      <c r="B15" s="50" t="s">
        <v>71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/>
  <dimension ref="A1:C8"/>
  <sheetViews>
    <sheetView zoomScale="70" zoomScaleNormal="70" workbookViewId="0">
      <selection sqref="A1:XFD8"/>
    </sheetView>
  </sheetViews>
  <sheetFormatPr defaultColWidth="8.85546875" defaultRowHeight="35.25" x14ac:dyDescent="0.5"/>
  <cols>
    <col min="1" max="1" width="109" style="5" customWidth="1"/>
    <col min="2" max="16384" width="8.85546875" style="5"/>
  </cols>
  <sheetData>
    <row r="1" spans="1:3" ht="69.95" customHeight="1" x14ac:dyDescent="1.05">
      <c r="A1" s="8" t="s">
        <v>1</v>
      </c>
      <c r="B1" s="6"/>
      <c r="C1" s="6"/>
    </row>
    <row r="2" spans="1:3" ht="69.95" customHeight="1" thickBot="1" x14ac:dyDescent="1.1000000000000001">
      <c r="A2" s="7" t="s">
        <v>2</v>
      </c>
    </row>
    <row r="3" spans="1:3" ht="69.95" customHeight="1" thickBot="1" x14ac:dyDescent="0.55000000000000004"/>
    <row r="4" spans="1:3" ht="69.95" customHeight="1" x14ac:dyDescent="1">
      <c r="A4" s="8" t="s">
        <v>1</v>
      </c>
    </row>
    <row r="5" spans="1:3" ht="69.95" customHeight="1" thickBot="1" x14ac:dyDescent="1.1000000000000001">
      <c r="A5" s="7" t="s">
        <v>2</v>
      </c>
    </row>
    <row r="6" spans="1:3" ht="69.95" customHeight="1" x14ac:dyDescent="0.5"/>
    <row r="7" spans="1:3" ht="69.95" customHeight="1" x14ac:dyDescent="0.5"/>
    <row r="8" spans="1:3" ht="69.95" customHeight="1" x14ac:dyDescent="0.5"/>
  </sheetData>
  <pageMargins left="0.39370078740157483" right="0.39370078740157483" top="0.3937007874015748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8A250-FF4F-4981-B201-DC65C47E8437}">
  <sheetPr codeName="Лист1"/>
  <dimension ref="B1:B25"/>
  <sheetViews>
    <sheetView workbookViewId="0">
      <selection activeCell="L6" sqref="L6"/>
    </sheetView>
  </sheetViews>
  <sheetFormatPr defaultRowHeight="15" x14ac:dyDescent="0.25"/>
  <sheetData>
    <row r="1" spans="2:2" x14ac:dyDescent="0.25">
      <c r="B1" t="s">
        <v>88</v>
      </c>
    </row>
    <row r="2" spans="2:2" x14ac:dyDescent="0.25">
      <c r="B2" t="s">
        <v>89</v>
      </c>
    </row>
    <row r="3" spans="2:2" x14ac:dyDescent="0.25">
      <c r="B3" t="s">
        <v>90</v>
      </c>
    </row>
    <row r="4" spans="2:2" x14ac:dyDescent="0.25">
      <c r="B4" t="s">
        <v>91</v>
      </c>
    </row>
    <row r="5" spans="2:2" x14ac:dyDescent="0.25">
      <c r="B5" t="s">
        <v>92</v>
      </c>
    </row>
    <row r="6" spans="2:2" x14ac:dyDescent="0.25">
      <c r="B6" t="s">
        <v>93</v>
      </c>
    </row>
    <row r="7" spans="2:2" x14ac:dyDescent="0.25">
      <c r="B7" t="s">
        <v>94</v>
      </c>
    </row>
    <row r="8" spans="2:2" x14ac:dyDescent="0.25">
      <c r="B8" t="s">
        <v>95</v>
      </c>
    </row>
    <row r="9" spans="2:2" x14ac:dyDescent="0.25">
      <c r="B9" t="s">
        <v>96</v>
      </c>
    </row>
    <row r="10" spans="2:2" x14ac:dyDescent="0.25">
      <c r="B10" t="s">
        <v>97</v>
      </c>
    </row>
    <row r="11" spans="2:2" x14ac:dyDescent="0.25">
      <c r="B11" t="s">
        <v>98</v>
      </c>
    </row>
    <row r="12" spans="2:2" x14ac:dyDescent="0.25">
      <c r="B12" t="s">
        <v>99</v>
      </c>
    </row>
    <row r="13" spans="2:2" x14ac:dyDescent="0.25">
      <c r="B13" t="s">
        <v>100</v>
      </c>
    </row>
    <row r="14" spans="2:2" x14ac:dyDescent="0.25">
      <c r="B14" t="s">
        <v>101</v>
      </c>
    </row>
    <row r="15" spans="2:2" x14ac:dyDescent="0.25">
      <c r="B15" t="s">
        <v>102</v>
      </c>
    </row>
    <row r="16" spans="2:2" x14ac:dyDescent="0.25">
      <c r="B16" t="s">
        <v>103</v>
      </c>
    </row>
    <row r="17" spans="2:2" x14ac:dyDescent="0.25">
      <c r="B17" t="s">
        <v>104</v>
      </c>
    </row>
    <row r="18" spans="2:2" x14ac:dyDescent="0.25">
      <c r="B18" t="s">
        <v>105</v>
      </c>
    </row>
    <row r="19" spans="2:2" x14ac:dyDescent="0.25">
      <c r="B19" t="s">
        <v>106</v>
      </c>
    </row>
    <row r="20" spans="2:2" x14ac:dyDescent="0.25">
      <c r="B20" t="s">
        <v>107</v>
      </c>
    </row>
    <row r="21" spans="2:2" x14ac:dyDescent="0.25">
      <c r="B21" t="s">
        <v>108</v>
      </c>
    </row>
    <row r="22" spans="2:2" x14ac:dyDescent="0.25">
      <c r="B22" t="s">
        <v>109</v>
      </c>
    </row>
    <row r="23" spans="2:2" x14ac:dyDescent="0.25">
      <c r="B23" t="s">
        <v>110</v>
      </c>
    </row>
    <row r="24" spans="2:2" x14ac:dyDescent="0.25">
      <c r="B24" t="s">
        <v>111</v>
      </c>
    </row>
    <row r="25" spans="2:2" x14ac:dyDescent="0.25">
      <c r="B25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График инструктажа</vt:lpstr>
      <vt:lpstr>№ программы</vt:lpstr>
      <vt:lpstr>Лист1</vt:lpstr>
      <vt:lpstr>Лист2</vt:lpstr>
      <vt:lpstr>'График инструктажа'!Область_печати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Кутельникова Елена Викторовна</dc:creator>
  <cp:lastModifiedBy>XE</cp:lastModifiedBy>
  <cp:lastPrinted>2022-08-12T10:10:03Z</cp:lastPrinted>
  <dcterms:created xsi:type="dcterms:W3CDTF">2013-01-05T12:00:07Z</dcterms:created>
  <dcterms:modified xsi:type="dcterms:W3CDTF">2022-09-10T12:22:33Z</dcterms:modified>
</cp:coreProperties>
</file>