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1"/>
  <workbookPr defaultThemeVersion="166925"/>
  <xr:revisionPtr revIDLastSave="851" documentId="11_924874E5C5FBB6926123EA198B3E8C185103838B" xr6:coauthVersionLast="47" xr6:coauthVersionMax="47" xr10:uidLastSave="{32FD4711-E101-471C-AB7B-83A59372160A}"/>
  <bookViews>
    <workbookView xWindow="240" yWindow="105" windowWidth="14805" windowHeight="8010" firstSheet="1" xr2:uid="{00000000-000D-0000-FFFF-FFFF00000000}"/>
  </bookViews>
  <sheets>
    <sheet name="Славянский бульвар ТОЛЬКО НОВЫЕ" sheetId="1" r:id="rId1"/>
    <sheet name="Озёрная" sheetId="2" r:id="rId2"/>
  </sheets>
  <definedNames>
    <definedName name="_xlnm._FilterDatabase" localSheetId="0" hidden="1">'Славянский бульвар ТОЛЬКО НОВЫЕ'!$A$1:$G$4</definedName>
    <definedName name="_xlnm._FilterDatabase" localSheetId="1" hidden="1">Озёрная!$A$1:$F$14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2" l="1"/>
  <c r="L8" i="2"/>
  <c r="K8" i="2"/>
  <c r="K9" i="2"/>
  <c r="J8" i="2"/>
  <c r="D25" i="1"/>
  <c r="D22" i="1"/>
  <c r="D23" i="1"/>
</calcChain>
</file>

<file path=xl/sharedStrings.xml><?xml version="1.0" encoding="utf-8"?>
<sst xmlns="http://schemas.openxmlformats.org/spreadsheetml/2006/main" count="105" uniqueCount="23">
  <si>
    <t>Дата</t>
  </si>
  <si>
    <t>Номер телефона клиента</t>
  </si>
  <si>
    <t>Время записи</t>
  </si>
  <si>
    <t>Способ оплаты</t>
  </si>
  <si>
    <t>Сумма чека</t>
  </si>
  <si>
    <t>Мастер</t>
  </si>
  <si>
    <t>Комментарии</t>
  </si>
  <si>
    <t>Иванов и и</t>
  </si>
  <si>
    <t>безнал</t>
  </si>
  <si>
    <t>Рустам</t>
  </si>
  <si>
    <t>новый</t>
  </si>
  <si>
    <t>Регина</t>
  </si>
  <si>
    <t>наличные</t>
  </si>
  <si>
    <t>Татьяна</t>
  </si>
  <si>
    <t>Мухаммед</t>
  </si>
  <si>
    <t>Юлиан</t>
  </si>
  <si>
    <t>ИТОГО</t>
  </si>
  <si>
    <t>ИТОГО ЗА ДЕНЬ(ПО ФИЛЬТРУ)</t>
  </si>
  <si>
    <t>зависит от  фильтра</t>
  </si>
  <si>
    <t>Итого</t>
  </si>
  <si>
    <t>Джони</t>
  </si>
  <si>
    <t>Гена</t>
  </si>
  <si>
    <t>ИТОГО ПО ФИЛЬТРАМ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</si>
</sst>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charset val="1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444444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A9D08E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7" xfId="0" applyBorder="1"/>
    <xf numFmtId="14" fontId="0" fillId="0" borderId="7" xfId="0" applyNumberFormat="1" applyBorder="1"/>
    <xf numFmtId="20" fontId="0" fillId="0" borderId="7" xfId="0" applyNumberFormat="1" applyBorder="1"/>
    <xf numFmtId="20" fontId="0" fillId="0" borderId="1" xfId="0" applyNumberFormat="1" applyBorder="1"/>
    <xf numFmtId="0" fontId="0" fillId="0" borderId="9" xfId="0" applyBorder="1"/>
    <xf numFmtId="0" fontId="3" fillId="0" borderId="8" xfId="0" applyFont="1" applyBorder="1" applyAlignment="1">
      <alignment horizontal="center"/>
    </xf>
    <xf numFmtId="0" fontId="0" fillId="3" borderId="8" xfId="0" applyFill="1" applyBorder="1"/>
    <xf numFmtId="0" fontId="0" fillId="4" borderId="1" xfId="0" applyFill="1" applyBorder="1"/>
    <xf numFmtId="0" fontId="4" fillId="4" borderId="1" xfId="0" applyFont="1" applyFill="1" applyBorder="1"/>
    <xf numFmtId="0" fontId="0" fillId="3" borderId="1" xfId="0" applyFill="1" applyBorder="1"/>
    <xf numFmtId="0" fontId="0" fillId="5" borderId="1" xfId="0" applyFill="1" applyBorder="1"/>
    <xf numFmtId="14" fontId="0" fillId="0" borderId="1" xfId="0" applyNumberFormat="1" applyBorder="1"/>
    <xf numFmtId="0" fontId="0" fillId="0" borderId="1" xfId="0" applyBorder="1" applyAlignment="1">
      <alignment horizontal="center" vertical="top"/>
    </xf>
    <xf numFmtId="0" fontId="0" fillId="0" borderId="7" xfId="0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top" wrapText="1"/>
    </xf>
    <xf numFmtId="0" fontId="3" fillId="6" borderId="11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top" wrapText="1"/>
    </xf>
    <xf numFmtId="0" fontId="0" fillId="7" borderId="7" xfId="0" applyFill="1" applyBorder="1"/>
    <xf numFmtId="0" fontId="0" fillId="8" borderId="1" xfId="0" applyFill="1" applyBorder="1"/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9" borderId="16" xfId="0" applyFont="1" applyFill="1" applyBorder="1" applyAlignment="1">
      <alignment horizontal="center" vertical="center"/>
    </xf>
    <xf numFmtId="0" fontId="3" fillId="9" borderId="17" xfId="0" applyFont="1" applyFill="1" applyBorder="1" applyAlignment="1">
      <alignment horizontal="center" vertical="center"/>
    </xf>
    <xf numFmtId="0" fontId="3" fillId="9" borderId="18" xfId="0" applyFont="1" applyFill="1" applyBorder="1" applyAlignment="1">
      <alignment horizontal="center" vertical="center"/>
    </xf>
    <xf numFmtId="0" fontId="3" fillId="9" borderId="19" xfId="0" applyFont="1" applyFill="1" applyBorder="1" applyAlignment="1">
      <alignment horizontal="center" vertical="center"/>
    </xf>
    <xf numFmtId="0" fontId="5" fillId="9" borderId="14" xfId="0" applyFont="1" applyFill="1" applyBorder="1" applyAlignment="1">
      <alignment horizontal="center" vertical="center"/>
    </xf>
    <xf numFmtId="0" fontId="5" fillId="9" borderId="15" xfId="0" applyFont="1" applyFill="1" applyBorder="1" applyAlignment="1">
      <alignment horizontal="center" vertical="center"/>
    </xf>
    <xf numFmtId="0" fontId="4" fillId="4" borderId="0" xfId="0" applyFont="1" applyFill="1"/>
    <xf numFmtId="0" fontId="0" fillId="3" borderId="0" xfId="0" applyFill="1"/>
    <xf numFmtId="0" fontId="6" fillId="0" borderId="0" xfId="0" quotePrefix="1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workbookViewId="0">
      <selection activeCell="D25" sqref="D25"/>
    </sheetView>
  </sheetViews>
  <sheetFormatPr defaultRowHeight="15"/>
  <cols>
    <col min="1" max="1" width="11.85546875" style="6" customWidth="1"/>
    <col min="2" max="2" width="24.28515625" style="6" bestFit="1" customWidth="1"/>
    <col min="3" max="3" width="13" style="6" customWidth="1"/>
    <col min="4" max="4" width="12" style="6" customWidth="1"/>
    <col min="5" max="5" width="11.28515625" style="6" customWidth="1"/>
    <col min="6" max="6" width="30" style="6" customWidth="1"/>
    <col min="7" max="7" width="31" style="6" customWidth="1"/>
    <col min="8" max="16384" width="9.140625" style="6"/>
  </cols>
  <sheetData>
    <row r="1" spans="1:7" s="2" customFormat="1" ht="32.25">
      <c r="A1" s="1" t="s">
        <v>0</v>
      </c>
      <c r="B1" s="2" t="s">
        <v>1</v>
      </c>
      <c r="C1" s="4" t="s">
        <v>2</v>
      </c>
      <c r="D1" s="3" t="s">
        <v>3</v>
      </c>
      <c r="E1" s="5" t="s">
        <v>4</v>
      </c>
      <c r="F1" s="2" t="s">
        <v>5</v>
      </c>
      <c r="G1" s="2" t="s">
        <v>6</v>
      </c>
    </row>
    <row r="2" spans="1:7" s="7" customFormat="1">
      <c r="A2" s="8">
        <v>44831</v>
      </c>
      <c r="B2" s="7" t="s">
        <v>7</v>
      </c>
      <c r="C2" s="9">
        <v>0.54166666666666663</v>
      </c>
      <c r="D2" s="7" t="s">
        <v>8</v>
      </c>
      <c r="E2" s="7">
        <v>5000</v>
      </c>
      <c r="F2" s="7" t="s">
        <v>9</v>
      </c>
      <c r="G2" s="7" t="s">
        <v>10</v>
      </c>
    </row>
    <row r="3" spans="1:7">
      <c r="A3" s="8">
        <v>44831</v>
      </c>
      <c r="B3" s="7" t="s">
        <v>7</v>
      </c>
      <c r="C3" s="10">
        <v>0.5</v>
      </c>
      <c r="D3" s="7" t="s">
        <v>8</v>
      </c>
      <c r="E3" s="6">
        <v>2500</v>
      </c>
      <c r="F3" s="6" t="s">
        <v>9</v>
      </c>
    </row>
    <row r="4" spans="1:7">
      <c r="A4" s="8">
        <v>44831</v>
      </c>
      <c r="B4" s="7" t="s">
        <v>7</v>
      </c>
      <c r="C4" s="10">
        <v>0.41666666666666669</v>
      </c>
      <c r="D4" s="7" t="s">
        <v>8</v>
      </c>
      <c r="E4" s="6">
        <v>5000</v>
      </c>
      <c r="F4" s="6" t="s">
        <v>11</v>
      </c>
    </row>
    <row r="5" spans="1:7">
      <c r="A5" s="8">
        <v>44831</v>
      </c>
      <c r="B5" s="7" t="s">
        <v>7</v>
      </c>
      <c r="C5" s="10">
        <v>0.41666666666666669</v>
      </c>
      <c r="D5" s="6" t="s">
        <v>12</v>
      </c>
      <c r="E5" s="6">
        <v>2500</v>
      </c>
      <c r="F5" s="6" t="s">
        <v>13</v>
      </c>
    </row>
    <row r="6" spans="1:7">
      <c r="A6" s="8">
        <v>44831</v>
      </c>
      <c r="B6" s="7" t="s">
        <v>7</v>
      </c>
      <c r="C6" s="10">
        <v>0.41666666666666669</v>
      </c>
      <c r="D6" s="6" t="s">
        <v>12</v>
      </c>
      <c r="E6" s="6">
        <v>2500</v>
      </c>
      <c r="F6" s="6" t="s">
        <v>14</v>
      </c>
    </row>
    <row r="7" spans="1:7">
      <c r="A7" s="8">
        <v>44831</v>
      </c>
      <c r="B7" s="7" t="s">
        <v>7</v>
      </c>
      <c r="C7" s="10">
        <v>0.41666666666666669</v>
      </c>
      <c r="D7" s="6" t="s">
        <v>12</v>
      </c>
      <c r="E7" s="6">
        <v>2500</v>
      </c>
      <c r="F7" s="6" t="s">
        <v>11</v>
      </c>
    </row>
    <row r="8" spans="1:7">
      <c r="A8" s="8">
        <v>44831</v>
      </c>
      <c r="B8" s="7" t="s">
        <v>7</v>
      </c>
      <c r="C8" s="10">
        <v>0.41666666666666669</v>
      </c>
      <c r="D8" s="6" t="s">
        <v>12</v>
      </c>
      <c r="E8" s="6">
        <v>2500</v>
      </c>
      <c r="F8" s="6" t="s">
        <v>11</v>
      </c>
    </row>
    <row r="9" spans="1:7">
      <c r="A9" s="8">
        <v>44831</v>
      </c>
      <c r="B9" s="7" t="s">
        <v>7</v>
      </c>
      <c r="C9" s="10">
        <v>0.41666666666666669</v>
      </c>
      <c r="D9" s="7" t="s">
        <v>8</v>
      </c>
      <c r="E9" s="6">
        <v>2500</v>
      </c>
      <c r="F9" s="6" t="s">
        <v>15</v>
      </c>
    </row>
    <row r="10" spans="1:7">
      <c r="A10" s="8">
        <v>44831</v>
      </c>
      <c r="B10" s="7" t="s">
        <v>7</v>
      </c>
      <c r="C10" s="10">
        <v>0.41666666666666669</v>
      </c>
      <c r="D10" s="7" t="s">
        <v>8</v>
      </c>
      <c r="E10" s="6">
        <v>2500</v>
      </c>
      <c r="F10" s="6" t="s">
        <v>15</v>
      </c>
    </row>
    <row r="11" spans="1:7">
      <c r="A11" s="8">
        <v>44829</v>
      </c>
      <c r="B11" s="7" t="s">
        <v>7</v>
      </c>
      <c r="C11" s="10">
        <v>0.41666666666666669</v>
      </c>
      <c r="D11" s="7" t="s">
        <v>8</v>
      </c>
      <c r="E11" s="6">
        <v>1000</v>
      </c>
      <c r="F11" s="6" t="s">
        <v>13</v>
      </c>
    </row>
    <row r="12" spans="1:7">
      <c r="A12" s="8">
        <v>44831</v>
      </c>
      <c r="B12" s="7" t="s">
        <v>7</v>
      </c>
      <c r="C12" s="10">
        <v>0.41666666666666669</v>
      </c>
      <c r="D12" s="7" t="s">
        <v>8</v>
      </c>
      <c r="E12" s="6">
        <v>1000</v>
      </c>
      <c r="F12" s="6" t="s">
        <v>13</v>
      </c>
    </row>
    <row r="13" spans="1:7">
      <c r="A13" s="8">
        <v>44831</v>
      </c>
      <c r="B13" s="7" t="s">
        <v>7</v>
      </c>
      <c r="C13" s="10">
        <v>0.41666666666666669</v>
      </c>
      <c r="D13" s="7" t="s">
        <v>8</v>
      </c>
      <c r="E13" s="6">
        <v>1000</v>
      </c>
      <c r="F13" s="6" t="s">
        <v>15</v>
      </c>
    </row>
    <row r="14" spans="1:7">
      <c r="A14" s="8">
        <v>44829</v>
      </c>
      <c r="B14" s="7" t="s">
        <v>7</v>
      </c>
      <c r="C14" s="10">
        <v>0.41666666666666669</v>
      </c>
      <c r="D14" s="7" t="s">
        <v>8</v>
      </c>
      <c r="E14" s="6">
        <v>1000</v>
      </c>
      <c r="F14" s="6" t="s">
        <v>14</v>
      </c>
    </row>
    <row r="15" spans="1:7">
      <c r="A15" s="8">
        <v>44829</v>
      </c>
      <c r="B15" s="7" t="s">
        <v>7</v>
      </c>
      <c r="C15" s="10">
        <v>0.41666666666666669</v>
      </c>
      <c r="D15" s="6" t="s">
        <v>12</v>
      </c>
      <c r="E15" s="6">
        <v>1000</v>
      </c>
      <c r="F15" s="6" t="s">
        <v>14</v>
      </c>
    </row>
    <row r="16" spans="1:7">
      <c r="A16" s="8">
        <v>44829</v>
      </c>
      <c r="B16" s="7" t="s">
        <v>7</v>
      </c>
      <c r="C16" s="10">
        <v>0.41666666666666669</v>
      </c>
      <c r="D16" s="6" t="s">
        <v>12</v>
      </c>
      <c r="E16" s="6">
        <v>5000</v>
      </c>
      <c r="F16" s="6" t="s">
        <v>14</v>
      </c>
    </row>
    <row r="17" spans="1:7">
      <c r="A17" s="8">
        <v>44829</v>
      </c>
      <c r="B17" s="7" t="s">
        <v>7</v>
      </c>
      <c r="C17" s="10">
        <v>0.41666666666666669</v>
      </c>
      <c r="D17" s="6" t="s">
        <v>12</v>
      </c>
      <c r="E17" s="6">
        <v>5000</v>
      </c>
      <c r="F17" s="6" t="s">
        <v>9</v>
      </c>
    </row>
    <row r="18" spans="1:7">
      <c r="A18" s="8">
        <v>44829</v>
      </c>
      <c r="B18" s="7" t="s">
        <v>7</v>
      </c>
      <c r="C18" s="10">
        <v>0.41666666666666669</v>
      </c>
      <c r="D18" s="6" t="s">
        <v>12</v>
      </c>
      <c r="E18" s="6">
        <v>5000</v>
      </c>
      <c r="F18" s="6" t="s">
        <v>9</v>
      </c>
    </row>
    <row r="19" spans="1:7">
      <c r="A19" s="8">
        <v>44831</v>
      </c>
      <c r="B19" s="7" t="s">
        <v>7</v>
      </c>
      <c r="C19" s="10">
        <v>0.41666666666666669</v>
      </c>
      <c r="D19" s="6" t="s">
        <v>12</v>
      </c>
      <c r="E19" s="6">
        <v>5000</v>
      </c>
      <c r="F19" s="6" t="s">
        <v>9</v>
      </c>
    </row>
    <row r="20" spans="1:7">
      <c r="A20" s="8">
        <v>44831</v>
      </c>
      <c r="B20" s="7" t="s">
        <v>7</v>
      </c>
      <c r="C20" s="10">
        <v>0.41666666666666669</v>
      </c>
      <c r="D20" s="6" t="s">
        <v>12</v>
      </c>
      <c r="E20" s="6">
        <v>5000</v>
      </c>
      <c r="F20" s="6" t="s">
        <v>9</v>
      </c>
    </row>
    <row r="21" spans="1:7">
      <c r="A21" s="11"/>
      <c r="B21" s="11"/>
      <c r="C21" s="11"/>
      <c r="G21" s="7"/>
    </row>
    <row r="22" spans="1:7">
      <c r="A22" s="26" t="s">
        <v>16</v>
      </c>
      <c r="B22" s="27"/>
      <c r="C22" s="12"/>
      <c r="D22" s="13">
        <f>SUMIF(D2:D20,"наличные", E2:E20 )</f>
        <v>36000</v>
      </c>
      <c r="G22" s="7"/>
    </row>
    <row r="23" spans="1:7">
      <c r="A23" s="7"/>
      <c r="B23" s="7"/>
      <c r="C23" s="7"/>
      <c r="D23" s="14">
        <f>SUMIF(D2:D20,"безнал", E2:E20 )</f>
        <v>21500</v>
      </c>
      <c r="G23" s="7"/>
    </row>
    <row r="24" spans="1:7">
      <c r="G24" s="7"/>
    </row>
    <row r="25" spans="1:7">
      <c r="A25" s="26" t="s">
        <v>17</v>
      </c>
      <c r="B25" s="27"/>
      <c r="D25" s="17">
        <f>SUBTOTAL(9,E2:E250)</f>
        <v>57500</v>
      </c>
      <c r="G25" s="7"/>
    </row>
    <row r="26" spans="1:7">
      <c r="G26" s="7"/>
    </row>
    <row r="27" spans="1:7">
      <c r="G27" s="7"/>
    </row>
    <row r="28" spans="1:7">
      <c r="A28" s="16" t="s">
        <v>12</v>
      </c>
      <c r="G28" s="7"/>
    </row>
    <row r="29" spans="1:7">
      <c r="A29" s="15" t="s">
        <v>8</v>
      </c>
      <c r="G29" s="7"/>
    </row>
    <row r="30" spans="1:7">
      <c r="A30" s="17" t="s">
        <v>18</v>
      </c>
    </row>
  </sheetData>
  <sheetProtection formatCells="0" formatColumns="0" formatRows="0" insertColumns="0" insertRows="0" insertHyperlinks="0" deleteColumns="0" deleteRows="0" sort="0" autoFilter="0"/>
  <autoFilter ref="A1:G20" xr:uid="{00000000-0001-0000-0000-000000000000}"/>
  <mergeCells count="2">
    <mergeCell ref="A22:B22"/>
    <mergeCell ref="A25:B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B8E81-C019-4D7C-9339-64BF0573BE03}">
  <dimension ref="A1:L15"/>
  <sheetViews>
    <sheetView workbookViewId="0">
      <pane ySplit="1" topLeftCell="A3" activePane="bottomLeft" state="frozen"/>
      <selection pane="bottomLeft" activeCell="L9" sqref="L9"/>
    </sheetView>
  </sheetViews>
  <sheetFormatPr defaultRowHeight="15"/>
  <cols>
    <col min="1" max="1" width="13.7109375" style="6" customWidth="1"/>
    <col min="2" max="2" width="23.28515625" style="6" customWidth="1"/>
    <col min="3" max="3" width="14.28515625" style="6" customWidth="1"/>
    <col min="4" max="4" width="27.85546875" style="6" customWidth="1"/>
    <col min="5" max="5" width="15.42578125" style="6" customWidth="1"/>
    <col min="6" max="6" width="9.140625" style="6"/>
    <col min="9" max="9" width="13.5703125" customWidth="1"/>
    <col min="11" max="11" width="10.5703125" customWidth="1"/>
  </cols>
  <sheetData>
    <row r="1" spans="1:12" ht="20.25" customHeight="1">
      <c r="A1" s="21" t="s">
        <v>0</v>
      </c>
      <c r="B1" s="22" t="s">
        <v>1</v>
      </c>
      <c r="C1" s="23" t="s">
        <v>3</v>
      </c>
      <c r="D1" s="22" t="s">
        <v>6</v>
      </c>
      <c r="E1" s="23" t="s">
        <v>5</v>
      </c>
      <c r="F1" s="22" t="s">
        <v>19</v>
      </c>
    </row>
    <row r="2" spans="1:12">
      <c r="A2" s="8">
        <v>44831</v>
      </c>
      <c r="B2" s="20">
        <v>89253456555</v>
      </c>
      <c r="C2" s="7" t="s">
        <v>8</v>
      </c>
      <c r="D2" s="7"/>
      <c r="E2" s="24" t="s">
        <v>20</v>
      </c>
      <c r="F2" s="7">
        <v>2000</v>
      </c>
    </row>
    <row r="3" spans="1:12">
      <c r="A3" s="18">
        <v>44831</v>
      </c>
      <c r="B3" s="19"/>
      <c r="C3" s="6" t="s">
        <v>12</v>
      </c>
      <c r="E3" s="25" t="s">
        <v>21</v>
      </c>
      <c r="F3" s="6">
        <v>663</v>
      </c>
    </row>
    <row r="4" spans="1:12">
      <c r="A4" s="18">
        <v>44831</v>
      </c>
      <c r="B4" s="19"/>
      <c r="C4" s="6" t="s">
        <v>12</v>
      </c>
      <c r="E4" s="25" t="s">
        <v>21</v>
      </c>
      <c r="F4" s="6">
        <v>555</v>
      </c>
    </row>
    <row r="5" spans="1:12">
      <c r="A5" s="18">
        <v>44831</v>
      </c>
      <c r="B5" s="19"/>
      <c r="C5" s="6" t="s">
        <v>12</v>
      </c>
      <c r="E5" s="25" t="s">
        <v>21</v>
      </c>
      <c r="F5" s="6">
        <v>1000</v>
      </c>
    </row>
    <row r="6" spans="1:12">
      <c r="A6" s="18">
        <v>44831</v>
      </c>
      <c r="B6" s="19"/>
      <c r="C6" s="6" t="s">
        <v>12</v>
      </c>
      <c r="E6" s="25" t="s">
        <v>21</v>
      </c>
      <c r="F6" s="6">
        <v>663</v>
      </c>
    </row>
    <row r="7" spans="1:12" ht="15" customHeight="1">
      <c r="A7" s="18">
        <v>44831</v>
      </c>
      <c r="B7" s="19"/>
      <c r="C7" s="6" t="s">
        <v>12</v>
      </c>
      <c r="E7" s="25" t="s">
        <v>21</v>
      </c>
      <c r="F7" s="6">
        <v>555</v>
      </c>
      <c r="K7" s="24" t="s">
        <v>20</v>
      </c>
      <c r="L7" s="25" t="s">
        <v>21</v>
      </c>
    </row>
    <row r="8" spans="1:12">
      <c r="A8" s="18">
        <v>44831</v>
      </c>
      <c r="B8" s="19"/>
      <c r="C8" s="6" t="s">
        <v>12</v>
      </c>
      <c r="E8" s="25" t="s">
        <v>21</v>
      </c>
      <c r="F8" s="6">
        <v>1000</v>
      </c>
      <c r="H8" s="28" t="s">
        <v>22</v>
      </c>
      <c r="I8" s="29"/>
      <c r="J8" s="32">
        <f>SUBTOTAL(9,F2:F250)</f>
        <v>12317</v>
      </c>
      <c r="K8" s="34">
        <f>SUMIFS(F2:F14, E2:E14,E2,C2:C14,C2)</f>
        <v>3218</v>
      </c>
      <c r="L8" s="36">
        <f>SUMIFS(F2:F14, E2:E14,E3,C2:C14,C2)</f>
        <v>0</v>
      </c>
    </row>
    <row r="9" spans="1:12">
      <c r="A9" s="18">
        <v>44831</v>
      </c>
      <c r="B9" s="19"/>
      <c r="C9" s="6" t="s">
        <v>12</v>
      </c>
      <c r="E9" s="24" t="s">
        <v>20</v>
      </c>
      <c r="F9" s="6">
        <v>1000</v>
      </c>
      <c r="H9" s="30"/>
      <c r="I9" s="31"/>
      <c r="J9" s="33"/>
      <c r="K9" s="35">
        <f>SUMIFS(F2:F14, E2:E14,E2,C2:C14,C3)</f>
        <v>4663</v>
      </c>
      <c r="L9">
        <f>SUMIFS(F2:F14, E2:E14,E3,C2:C14,C3)</f>
        <v>4436</v>
      </c>
    </row>
    <row r="10" spans="1:12">
      <c r="A10" s="18">
        <v>44831</v>
      </c>
      <c r="B10" s="19"/>
      <c r="C10" s="6" t="s">
        <v>12</v>
      </c>
      <c r="E10" s="24" t="s">
        <v>20</v>
      </c>
      <c r="F10" s="6">
        <v>2000</v>
      </c>
    </row>
    <row r="11" spans="1:12">
      <c r="A11" s="18">
        <v>44831</v>
      </c>
      <c r="B11" s="19"/>
      <c r="C11" s="6" t="s">
        <v>8</v>
      </c>
      <c r="E11" s="24" t="s">
        <v>20</v>
      </c>
      <c r="F11" s="6">
        <v>663</v>
      </c>
    </row>
    <row r="12" spans="1:12">
      <c r="A12" s="18">
        <v>44831</v>
      </c>
      <c r="B12" s="19"/>
      <c r="C12" s="6" t="s">
        <v>8</v>
      </c>
      <c r="E12" s="24" t="s">
        <v>20</v>
      </c>
      <c r="F12" s="6">
        <v>555</v>
      </c>
    </row>
    <row r="13" spans="1:12">
      <c r="A13" s="18">
        <v>44831</v>
      </c>
      <c r="B13" s="19"/>
      <c r="C13" s="6" t="s">
        <v>12</v>
      </c>
      <c r="E13" s="24" t="s">
        <v>20</v>
      </c>
      <c r="F13" s="6">
        <v>1000</v>
      </c>
    </row>
    <row r="14" spans="1:12">
      <c r="A14" s="18">
        <v>44832</v>
      </c>
      <c r="B14" s="19"/>
      <c r="C14" s="6" t="s">
        <v>12</v>
      </c>
      <c r="E14" s="24" t="s">
        <v>20</v>
      </c>
      <c r="F14" s="6">
        <v>663</v>
      </c>
    </row>
    <row r="15" spans="1:12">
      <c r="A15" s="18"/>
      <c r="B15" s="19"/>
    </row>
  </sheetData>
  <autoFilter ref="A1:F14" xr:uid="{8FAB8E81-C019-4D7C-9339-64BF0573BE03}"/>
  <mergeCells count="2">
    <mergeCell ref="H8:I9"/>
    <mergeCell ref="J8:J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Хохлова Нина</cp:lastModifiedBy>
  <cp:revision/>
  <dcterms:created xsi:type="dcterms:W3CDTF">2022-09-27T16:24:09Z</dcterms:created>
  <dcterms:modified xsi:type="dcterms:W3CDTF">2022-09-28T20:43:55Z</dcterms:modified>
  <cp:category/>
  <cp:contentStatus/>
</cp:coreProperties>
</file>