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265" windowHeight="7830" activeTab="1"/>
  </bookViews>
  <sheets>
    <sheet name="исходник" sheetId="1" r:id="rId1"/>
    <sheet name="сортировка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5" i="2"/>
  <c r="E6" i="2"/>
  <c r="E7" i="2"/>
  <c r="E8" i="2"/>
  <c r="E9" i="2"/>
  <c r="E10" i="2"/>
  <c r="E11" i="2"/>
  <c r="E12" i="2"/>
  <c r="E13" i="2"/>
  <c r="E14" i="2"/>
  <c r="E15" i="2"/>
  <c r="E16" i="2"/>
  <c r="E5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B6" i="2"/>
  <c r="A6" i="2"/>
</calcChain>
</file>

<file path=xl/sharedStrings.xml><?xml version="1.0" encoding="utf-8"?>
<sst xmlns="http://schemas.openxmlformats.org/spreadsheetml/2006/main" count="76" uniqueCount="24">
  <si>
    <t>Комаров Давид Михайлович</t>
  </si>
  <si>
    <t>Смирнов Андрей Артемьевич</t>
  </si>
  <si>
    <t>Петрова Анна Степановна</t>
  </si>
  <si>
    <t>Попов Роберт Данисович</t>
  </si>
  <si>
    <t>Седов Глеб Давидович</t>
  </si>
  <si>
    <t>Волков Евгений Леонидович</t>
  </si>
  <si>
    <t>Петрова Анастасия Александровна</t>
  </si>
  <si>
    <t>Петровский Макар Глебович</t>
  </si>
  <si>
    <t>Фадеев Михаил Даниэльевич</t>
  </si>
  <si>
    <t>Столяров Андрей Артёмович</t>
  </si>
  <si>
    <t>ФИО</t>
  </si>
  <si>
    <t>Профессия</t>
  </si>
  <si>
    <t>бригада</t>
  </si>
  <si>
    <t>плотник</t>
  </si>
  <si>
    <t>монтажник</t>
  </si>
  <si>
    <t>штукатур</t>
  </si>
  <si>
    <t>строители</t>
  </si>
  <si>
    <t>отделочники</t>
  </si>
  <si>
    <t>машинист крана</t>
  </si>
  <si>
    <t>по бригаде</t>
  </si>
  <si>
    <t>по профессии</t>
  </si>
  <si>
    <t>по обоим параметрам</t>
  </si>
  <si>
    <t>выборка</t>
  </si>
  <si>
    <t>привязка или последовательность именно такая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</si>
</sst>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0" xfId="0" applyFont="1" applyFill="1"/>
    <xf numFmtId="0" fontId="1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19" sqref="B19"/>
    </sheetView>
  </sheetViews>
  <sheetFormatPr defaultRowHeight="15" x14ac:dyDescent="0.25"/>
  <cols>
    <col min="1" max="1" width="33.42578125" bestFit="1" customWidth="1"/>
    <col min="2" max="2" width="16" bestFit="1" customWidth="1"/>
    <col min="3" max="3" width="13.5703125" customWidth="1"/>
  </cols>
  <sheetData>
    <row r="1" spans="1:3" x14ac:dyDescent="0.25">
      <c r="A1" s="1" t="s">
        <v>10</v>
      </c>
      <c r="B1" s="1" t="s">
        <v>11</v>
      </c>
      <c r="C1" s="1" t="s">
        <v>12</v>
      </c>
    </row>
    <row r="2" spans="1:3" x14ac:dyDescent="0.25">
      <c r="A2" s="2" t="s">
        <v>0</v>
      </c>
      <c r="B2" s="2" t="s">
        <v>13</v>
      </c>
      <c r="C2" s="2" t="s">
        <v>17</v>
      </c>
    </row>
    <row r="3" spans="1:3" x14ac:dyDescent="0.25">
      <c r="A3" s="2" t="s">
        <v>1</v>
      </c>
      <c r="B3" s="2" t="s">
        <v>14</v>
      </c>
      <c r="C3" s="2" t="s">
        <v>16</v>
      </c>
    </row>
    <row r="4" spans="1:3" x14ac:dyDescent="0.25">
      <c r="A4" s="2" t="s">
        <v>2</v>
      </c>
      <c r="B4" s="2" t="s">
        <v>15</v>
      </c>
      <c r="C4" s="2" t="s">
        <v>17</v>
      </c>
    </row>
    <row r="5" spans="1:3" x14ac:dyDescent="0.25">
      <c r="A5" s="2" t="s">
        <v>3</v>
      </c>
      <c r="B5" s="2" t="s">
        <v>14</v>
      </c>
      <c r="C5" s="2" t="s">
        <v>16</v>
      </c>
    </row>
    <row r="6" spans="1:3" x14ac:dyDescent="0.25">
      <c r="A6" s="2" t="s">
        <v>4</v>
      </c>
      <c r="B6" s="2" t="s">
        <v>14</v>
      </c>
      <c r="C6" s="2" t="s">
        <v>16</v>
      </c>
    </row>
    <row r="7" spans="1:3" x14ac:dyDescent="0.25">
      <c r="A7" s="2" t="s">
        <v>5</v>
      </c>
      <c r="B7" s="2" t="s">
        <v>18</v>
      </c>
      <c r="C7" s="2" t="s">
        <v>16</v>
      </c>
    </row>
    <row r="8" spans="1:3" x14ac:dyDescent="0.25">
      <c r="A8" s="2" t="s">
        <v>6</v>
      </c>
      <c r="B8" s="2" t="s">
        <v>15</v>
      </c>
      <c r="C8" s="2" t="s">
        <v>17</v>
      </c>
    </row>
    <row r="9" spans="1:3" x14ac:dyDescent="0.25">
      <c r="A9" s="2" t="s">
        <v>7</v>
      </c>
      <c r="B9" s="2" t="s">
        <v>13</v>
      </c>
      <c r="C9" s="2" t="s">
        <v>17</v>
      </c>
    </row>
    <row r="10" spans="1:3" x14ac:dyDescent="0.25">
      <c r="A10" s="2" t="s">
        <v>8</v>
      </c>
      <c r="B10" s="2" t="s">
        <v>13</v>
      </c>
      <c r="C10" s="2" t="s">
        <v>17</v>
      </c>
    </row>
    <row r="11" spans="1:3" x14ac:dyDescent="0.25">
      <c r="A11" s="2" t="s">
        <v>9</v>
      </c>
      <c r="B11" s="2" t="s">
        <v>13</v>
      </c>
      <c r="C11" s="2" t="s">
        <v>17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I5" sqref="I5:I14"/>
    </sheetView>
  </sheetViews>
  <sheetFormatPr defaultRowHeight="15" x14ac:dyDescent="0.25"/>
  <cols>
    <col min="1" max="1" width="27.5703125" bestFit="1" customWidth="1"/>
    <col min="2" max="2" width="28.7109375" bestFit="1" customWidth="1"/>
    <col min="5" max="5" width="33.42578125" bestFit="1" customWidth="1"/>
    <col min="6" max="6" width="20.7109375" customWidth="1"/>
    <col min="9" max="9" width="33.42578125" bestFit="1" customWidth="1"/>
    <col min="10" max="10" width="16" bestFit="1" customWidth="1"/>
    <col min="11" max="11" width="13.140625" bestFit="1" customWidth="1"/>
  </cols>
  <sheetData>
    <row r="1" spans="1:11" x14ac:dyDescent="0.25">
      <c r="A1" s="3" t="s">
        <v>22</v>
      </c>
      <c r="E1" s="3" t="s">
        <v>22</v>
      </c>
      <c r="F1" s="5" t="s">
        <v>23</v>
      </c>
      <c r="I1" s="3" t="s">
        <v>22</v>
      </c>
    </row>
    <row r="2" spans="1:11" x14ac:dyDescent="0.25">
      <c r="A2" t="s">
        <v>19</v>
      </c>
      <c r="E2" t="s">
        <v>20</v>
      </c>
      <c r="F2" s="5"/>
      <c r="I2" t="s">
        <v>21</v>
      </c>
    </row>
    <row r="3" spans="1:11" x14ac:dyDescent="0.25">
      <c r="F3" s="5"/>
    </row>
    <row r="4" spans="1:11" x14ac:dyDescent="0.25">
      <c r="A4" s="2" t="s">
        <v>17</v>
      </c>
      <c r="B4" s="2" t="s">
        <v>16</v>
      </c>
      <c r="E4" s="4" t="s">
        <v>10</v>
      </c>
      <c r="F4" s="6"/>
      <c r="I4" s="4" t="s">
        <v>10</v>
      </c>
    </row>
    <row r="5" spans="1:11" x14ac:dyDescent="0.25">
      <c r="A5" s="4" t="s">
        <v>10</v>
      </c>
      <c r="B5" s="4" t="s">
        <v>10</v>
      </c>
      <c r="E5" t="str">
        <f>IFERROR(INDEX(исходник!$A$2:$A$11,_xlfn.AGGREGATE(15,6,ROW(исходник!$A$1:$A$11)/(исходник!$B$2:$B$11=F5),COUNTIF(F$5:F5,F5))),"")</f>
        <v>Волков Евгений Леонидович</v>
      </c>
      <c r="F5" s="2" t="s">
        <v>18</v>
      </c>
      <c r="I5" t="str">
        <f>IFERROR(INDEX(исходник!$A$2:$A$11,_xlfn.AGGREGATE(15,6,ROW(исходник!$A$1:$A$11)/((исходник!$B$2:$B$11=J5)/(исходник!$C$2:$C$11=K5)),COUNTIFS(J$5:J5,J5,K$5:K5,K5))),"")</f>
        <v>Волков Евгений Леонидович</v>
      </c>
      <c r="J5" s="2" t="s">
        <v>18</v>
      </c>
      <c r="K5" s="2" t="s">
        <v>16</v>
      </c>
    </row>
    <row r="6" spans="1:11" x14ac:dyDescent="0.25">
      <c r="A6" s="2" t="str">
        <f>IFERROR(INDEX(исходник!$A$2:$A$11,_xlfn.AGGREGATE(15,6,ROW(исходник!$A$1:$A$11)/(исходник!$C$2:$C$11=A$4),ROW(A1))),"")</f>
        <v>Комаров Давид Михайлович</v>
      </c>
      <c r="B6" s="2" t="str">
        <f>IFERROR(INDEX(исходник!$A$2:$A$11,_xlfn.AGGREGATE(15,6,ROW(исходник!$A$1:$A$11)/(исходник!$C$2:$C$11=B$4),ROW(B1))),"")</f>
        <v>Смирнов Андрей Артемьевич</v>
      </c>
      <c r="E6" t="str">
        <f>IFERROR(INDEX(исходник!$A$2:$A$11,_xlfn.AGGREGATE(15,6,ROW(исходник!$A$1:$A$11)/(исходник!$B$2:$B$11=F6),COUNTIF(F$5:F6,F6))),"")</f>
        <v>Смирнов Андрей Артемьевич</v>
      </c>
      <c r="F6" s="2" t="s">
        <v>14</v>
      </c>
      <c r="I6" t="str">
        <f>IFERROR(INDEX(исходник!$A$2:$A$11,_xlfn.AGGREGATE(15,6,ROW(исходник!$A$1:$A$11)/((исходник!$B$2:$B$11=J6)/(исходник!$C$2:$C$11=K6)),COUNTIFS(J$5:J6,J6,K$5:K6,K6))),"")</f>
        <v>Смирнов Андрей Артемьевич</v>
      </c>
      <c r="J6" s="2" t="s">
        <v>14</v>
      </c>
      <c r="K6" s="2" t="s">
        <v>16</v>
      </c>
    </row>
    <row r="7" spans="1:11" x14ac:dyDescent="0.25">
      <c r="A7" s="2" t="str">
        <f>IFERROR(INDEX(исходник!$A$2:$A$11,_xlfn.AGGREGATE(15,6,ROW(исходник!$A$1:$A$11)/(исходник!$C$2:$C$11=A$4),ROW(A2))),"")</f>
        <v>Петрова Анна Степановна</v>
      </c>
      <c r="B7" s="2" t="str">
        <f>IFERROR(INDEX(исходник!$A$2:$A$11,_xlfn.AGGREGATE(15,6,ROW(исходник!$A$1:$A$11)/(исходник!$C$2:$C$11=B$4),ROW(B2))),"")</f>
        <v>Попов Роберт Данисович</v>
      </c>
      <c r="E7" t="str">
        <f>IFERROR(INDEX(исходник!$A$2:$A$11,_xlfn.AGGREGATE(15,6,ROW(исходник!$A$1:$A$11)/(исходник!$B$2:$B$11=F7),COUNTIF(F$5:F7,F7))),"")</f>
        <v>Попов Роберт Данисович</v>
      </c>
      <c r="F7" s="2" t="s">
        <v>14</v>
      </c>
      <c r="I7" t="str">
        <f>IFERROR(INDEX(исходник!$A$2:$A$11,_xlfn.AGGREGATE(15,6,ROW(исходник!$A$1:$A$11)/((исходник!$B$2:$B$11=J7)/(исходник!$C$2:$C$11=K7)),COUNTIFS(J$5:J7,J7,K$5:K7,K7))),"")</f>
        <v>Попов Роберт Данисович</v>
      </c>
      <c r="J7" s="2" t="s">
        <v>14</v>
      </c>
      <c r="K7" s="2" t="s">
        <v>16</v>
      </c>
    </row>
    <row r="8" spans="1:11" x14ac:dyDescent="0.25">
      <c r="A8" s="2" t="str">
        <f>IFERROR(INDEX(исходник!$A$2:$A$11,_xlfn.AGGREGATE(15,6,ROW(исходник!$A$1:$A$11)/(исходник!$C$2:$C$11=A$4),ROW(A3))),"")</f>
        <v>Петрова Анастасия Александровна</v>
      </c>
      <c r="B8" s="2" t="str">
        <f>IFERROR(INDEX(исходник!$A$2:$A$11,_xlfn.AGGREGATE(15,6,ROW(исходник!$A$1:$A$11)/(исходник!$C$2:$C$11=B$4),ROW(B3))),"")</f>
        <v>Седов Глеб Давидович</v>
      </c>
      <c r="E8" t="str">
        <f>IFERROR(INDEX(исходник!$A$2:$A$11,_xlfn.AGGREGATE(15,6,ROW(исходник!$A$1:$A$11)/(исходник!$B$2:$B$11=F8),COUNTIF(F$5:F8,F8))),"")</f>
        <v>Седов Глеб Давидович</v>
      </c>
      <c r="F8" s="2" t="s">
        <v>14</v>
      </c>
      <c r="I8" t="str">
        <f>IFERROR(INDEX(исходник!$A$2:$A$11,_xlfn.AGGREGATE(15,6,ROW(исходник!$A$1:$A$11)/((исходник!$B$2:$B$11=J8)/(исходник!$C$2:$C$11=K8)),COUNTIFS(J$5:J8,J8,K$5:K8,K8))),"")</f>
        <v>Седов Глеб Давидович</v>
      </c>
      <c r="J8" s="2" t="s">
        <v>14</v>
      </c>
      <c r="K8" s="2" t="s">
        <v>16</v>
      </c>
    </row>
    <row r="9" spans="1:11" x14ac:dyDescent="0.25">
      <c r="A9" s="2" t="str">
        <f>IFERROR(INDEX(исходник!$A$2:$A$11,_xlfn.AGGREGATE(15,6,ROW(исходник!$A$1:$A$11)/(исходник!$C$2:$C$11=A$4),ROW(A4))),"")</f>
        <v>Петровский Макар Глебович</v>
      </c>
      <c r="B9" s="2" t="str">
        <f>IFERROR(INDEX(исходник!$A$2:$A$11,_xlfn.AGGREGATE(15,6,ROW(исходник!$A$1:$A$11)/(исходник!$C$2:$C$11=B$4),ROW(B4))),"")</f>
        <v>Волков Евгений Леонидович</v>
      </c>
      <c r="E9" t="str">
        <f>IFERROR(INDEX(исходник!$A$2:$A$11,_xlfn.AGGREGATE(15,6,ROW(исходник!$A$1:$A$11)/(исходник!$B$2:$B$11=F9),COUNTIF(F$5:F9,F9))),"")</f>
        <v>Комаров Давид Михайлович</v>
      </c>
      <c r="F9" s="2" t="s">
        <v>13</v>
      </c>
      <c r="I9" t="str">
        <f>IFERROR(INDEX(исходник!$A$2:$A$11,_xlfn.AGGREGATE(15,6,ROW(исходник!$A$1:$A$11)/((исходник!$B$2:$B$11=J9)/(исходник!$C$2:$C$11=K9)),COUNTIFS(J$5:J9,J9,K$5:K9,K9))),"")</f>
        <v>Комаров Давид Михайлович</v>
      </c>
      <c r="J9" s="2" t="s">
        <v>13</v>
      </c>
      <c r="K9" s="2" t="s">
        <v>17</v>
      </c>
    </row>
    <row r="10" spans="1:11" x14ac:dyDescent="0.25">
      <c r="A10" s="2" t="str">
        <f>IFERROR(INDEX(исходник!$A$2:$A$11,_xlfn.AGGREGATE(15,6,ROW(исходник!$A$1:$A$11)/(исходник!$C$2:$C$11=A$4),ROW(A5))),"")</f>
        <v>Фадеев Михаил Даниэльевич</v>
      </c>
      <c r="B10" s="2" t="str">
        <f>IFERROR(INDEX(исходник!$A$2:$A$11,_xlfn.AGGREGATE(15,6,ROW(исходник!$A$1:$A$11)/(исходник!$C$2:$C$11=B$4),ROW(B5))),"")</f>
        <v/>
      </c>
      <c r="E10" t="str">
        <f>IFERROR(INDEX(исходник!$A$2:$A$11,_xlfn.AGGREGATE(15,6,ROW(исходник!$A$1:$A$11)/(исходник!$B$2:$B$11=F10),COUNTIF(F$5:F10,F10))),"")</f>
        <v>Петровский Макар Глебович</v>
      </c>
      <c r="F10" s="2" t="s">
        <v>13</v>
      </c>
      <c r="I10" t="str">
        <f>IFERROR(INDEX(исходник!$A$2:$A$11,_xlfn.AGGREGATE(15,6,ROW(исходник!$A$1:$A$11)/((исходник!$B$2:$B$11=J10)/(исходник!$C$2:$C$11=K10)),COUNTIFS(J$5:J10,J10,K$5:K10,K10))),"")</f>
        <v>Петровский Макар Глебович</v>
      </c>
      <c r="J10" s="2" t="s">
        <v>13</v>
      </c>
      <c r="K10" s="2" t="s">
        <v>17</v>
      </c>
    </row>
    <row r="11" spans="1:11" x14ac:dyDescent="0.25">
      <c r="A11" s="2" t="str">
        <f>IFERROR(INDEX(исходник!$A$2:$A$11,_xlfn.AGGREGATE(15,6,ROW(исходник!$A$1:$A$11)/(исходник!$C$2:$C$11=A$4),ROW(A6))),"")</f>
        <v>Столяров Андрей Артёмович</v>
      </c>
      <c r="B11" s="2" t="str">
        <f>IFERROR(INDEX(исходник!$A$2:$A$11,_xlfn.AGGREGATE(15,6,ROW(исходник!$A$1:$A$11)/(исходник!$C$2:$C$11=B$4),ROW(B6))),"")</f>
        <v/>
      </c>
      <c r="E11" t="str">
        <f>IFERROR(INDEX(исходник!$A$2:$A$11,_xlfn.AGGREGATE(15,6,ROW(исходник!$A$1:$A$11)/(исходник!$B$2:$B$11=F11),COUNTIF(F$5:F11,F11))),"")</f>
        <v>Фадеев Михаил Даниэльевич</v>
      </c>
      <c r="F11" s="2" t="s">
        <v>13</v>
      </c>
      <c r="I11" t="str">
        <f>IFERROR(INDEX(исходник!$A$2:$A$11,_xlfn.AGGREGATE(15,6,ROW(исходник!$A$1:$A$11)/((исходник!$B$2:$B$11=J11)/(исходник!$C$2:$C$11=K11)),COUNTIFS(J$5:J11,J11,K$5:K11,K11))),"")</f>
        <v>Фадеев Михаил Даниэльевич</v>
      </c>
      <c r="J11" s="2" t="s">
        <v>13</v>
      </c>
      <c r="K11" s="2" t="s">
        <v>17</v>
      </c>
    </row>
    <row r="12" spans="1:11" x14ac:dyDescent="0.25">
      <c r="A12" s="2" t="str">
        <f>IFERROR(INDEX(исходник!$A$2:$A$11,_xlfn.AGGREGATE(15,6,ROW(исходник!$A$1:$A$11)/(исходник!$C$2:$C$11=A$4),ROW(A7))),"")</f>
        <v/>
      </c>
      <c r="B12" s="2" t="str">
        <f>IFERROR(INDEX(исходник!$A$2:$A$11,_xlfn.AGGREGATE(15,6,ROW(исходник!$A$1:$A$11)/(исходник!$C$2:$C$11=B$4),ROW(B7))),"")</f>
        <v/>
      </c>
      <c r="E12" t="str">
        <f>IFERROR(INDEX(исходник!$A$2:$A$11,_xlfn.AGGREGATE(15,6,ROW(исходник!$A$1:$A$11)/(исходник!$B$2:$B$11=F12),COUNTIF(F$5:F12,F12))),"")</f>
        <v>Столяров Андрей Артёмович</v>
      </c>
      <c r="F12" s="2" t="s">
        <v>13</v>
      </c>
      <c r="I12" t="str">
        <f>IFERROR(INDEX(исходник!$A$2:$A$11,_xlfn.AGGREGATE(15,6,ROW(исходник!$A$1:$A$11)/((исходник!$B$2:$B$11=J12)/(исходник!$C$2:$C$11=K12)),COUNTIFS(J$5:J12,J12,K$5:K12,K12))),"")</f>
        <v>Столяров Андрей Артёмович</v>
      </c>
      <c r="J12" s="2" t="s">
        <v>13</v>
      </c>
      <c r="K12" s="2" t="s">
        <v>17</v>
      </c>
    </row>
    <row r="13" spans="1:11" x14ac:dyDescent="0.25">
      <c r="A13" s="2" t="str">
        <f>IFERROR(INDEX(исходник!$A$2:$A$11,_xlfn.AGGREGATE(15,6,ROW(исходник!$A$1:$A$11)/(исходник!$C$2:$C$11=A$4),ROW(A8))),"")</f>
        <v/>
      </c>
      <c r="B13" s="2" t="str">
        <f>IFERROR(INDEX(исходник!$A$2:$A$11,_xlfn.AGGREGATE(15,6,ROW(исходник!$A$1:$A$11)/(исходник!$C$2:$C$11=B$4),ROW(B8))),"")</f>
        <v/>
      </c>
      <c r="E13" t="str">
        <f>IFERROR(INDEX(исходник!$A$2:$A$11,_xlfn.AGGREGATE(15,6,ROW(исходник!$A$1:$A$11)/(исходник!$B$2:$B$11=F13),COUNTIF(F$5:F13,F13))),"")</f>
        <v>Петрова Анна Степановна</v>
      </c>
      <c r="F13" s="2" t="s">
        <v>15</v>
      </c>
      <c r="I13" t="str">
        <f>IFERROR(INDEX(исходник!$A$2:$A$11,_xlfn.AGGREGATE(15,6,ROW(исходник!$A$1:$A$11)/((исходник!$B$2:$B$11=J13)/(исходник!$C$2:$C$11=K13)),COUNTIFS(J$5:J13,J13,K$5:K13,K13))),"")</f>
        <v>Петрова Анна Степановна</v>
      </c>
      <c r="J13" s="2" t="s">
        <v>15</v>
      </c>
      <c r="K13" s="2" t="s">
        <v>17</v>
      </c>
    </row>
    <row r="14" spans="1:11" x14ac:dyDescent="0.25">
      <c r="A14" s="2" t="str">
        <f>IFERROR(INDEX(исходник!$A$2:$A$11,_xlfn.AGGREGATE(15,6,ROW(исходник!$A$1:$A$11)/(исходник!$C$2:$C$11=A$4),ROW(A9))),"")</f>
        <v/>
      </c>
      <c r="B14" s="2" t="str">
        <f>IFERROR(INDEX(исходник!$A$2:$A$11,_xlfn.AGGREGATE(15,6,ROW(исходник!$A$1:$A$11)/(исходник!$C$2:$C$11=B$4),ROW(B9))),"")</f>
        <v/>
      </c>
      <c r="E14" t="str">
        <f>IFERROR(INDEX(исходник!$A$2:$A$11,_xlfn.AGGREGATE(15,6,ROW(исходник!$A$1:$A$11)/(исходник!$B$2:$B$11=F14),COUNTIF(F$5:F14,F14))),"")</f>
        <v>Петрова Анастасия Александровна</v>
      </c>
      <c r="F14" s="2" t="s">
        <v>15</v>
      </c>
      <c r="I14" t="str">
        <f>IFERROR(INDEX(исходник!$A$2:$A$11,_xlfn.AGGREGATE(15,6,ROW(исходник!$A$1:$A$11)/((исходник!$B$2:$B$11=J14)/(исходник!$C$2:$C$11=K14)),COUNTIFS(J$5:J14,J14,K$5:K14,K14))),"")</f>
        <v>Петрова Анастасия Александровна</v>
      </c>
      <c r="J14" s="2" t="s">
        <v>15</v>
      </c>
      <c r="K14" s="2" t="s">
        <v>17</v>
      </c>
    </row>
    <row r="15" spans="1:11" x14ac:dyDescent="0.25">
      <c r="A15" s="2" t="str">
        <f>IFERROR(INDEX(исходник!$A$2:$A$11,_xlfn.AGGREGATE(15,6,ROW(исходник!$A$1:$A$11)/(исходник!$C$2:$C$11=A$4),ROW(A10))),"")</f>
        <v/>
      </c>
      <c r="B15" s="2" t="str">
        <f>IFERROR(INDEX(исходник!$A$2:$A$11,_xlfn.AGGREGATE(15,6,ROW(исходник!$A$1:$A$11)/(исходник!$C$2:$C$11=B$4),ROW(B10))),"")</f>
        <v/>
      </c>
      <c r="E15" t="str">
        <f>IFERROR(INDEX(исходник!$A$2:$A$11,_xlfn.AGGREGATE(15,6,ROW(исходник!$A$1:$A$11)/(исходник!$B$2:$B$11=F15),COUNTIF(F$5:F15,F15))),"")</f>
        <v/>
      </c>
      <c r="F15" s="2"/>
      <c r="I15" s="2"/>
      <c r="J15" s="2"/>
    </row>
    <row r="16" spans="1:11" x14ac:dyDescent="0.25">
      <c r="A16" s="2" t="str">
        <f>IFERROR(INDEX(исходник!$A$2:$A$11,_xlfn.AGGREGATE(15,6,ROW(исходник!$A$1:$A$11)/(исходник!$C$2:$C$11=A$4),ROW(A11))),"")</f>
        <v/>
      </c>
      <c r="B16" s="2" t="str">
        <f>IFERROR(INDEX(исходник!$A$2:$A$11,_xlfn.AGGREGATE(15,6,ROW(исходник!$A$1:$A$11)/(исходник!$C$2:$C$11=B$4),ROW(B11))),"")</f>
        <v/>
      </c>
      <c r="E16" t="str">
        <f>IFERROR(INDEX(исходник!$A$2:$A$11,_xlfn.AGGREGATE(15,6,ROW(исходник!$A$1:$A$11)/(исходник!$B$2:$B$11=F16),COUNTIF(F$5:F16,F16))),"")</f>
        <v/>
      </c>
      <c r="F16" s="2"/>
      <c r="I16" s="2"/>
      <c r="J16" s="2"/>
    </row>
    <row r="17" ht="17.25" customHeight="1" x14ac:dyDescent="0.25"/>
  </sheetData>
  <mergeCells count="1">
    <mergeCell ref="F1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исходник</vt:lpstr>
      <vt:lpstr>сортировка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2022-10-05T13:39:31Z</dcterms:modified>
</cp:coreProperties>
</file>