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5" tabRatio="689" activeTab="3"/>
  </bookViews>
  <sheets>
    <sheet name="ИСХОД" sheetId="1" r:id="rId1"/>
    <sheet name="ИТОГ" sheetId="2" r:id="rId2"/>
    <sheet name="Лист1" sheetId="3" r:id="rId3"/>
    <sheet name="вар4" sheetId="4" r:id="rId4"/>
  </sheets>
  <definedNames/>
  <calcPr fullCalcOnLoad="1"/>
  <pivotCaches>
    <pivotCache cacheId="2" r:id="rId5"/>
  </pivotCaches>
</workbook>
</file>

<file path=xl/sharedStrings.xml><?xml version="1.0" encoding="utf-8"?>
<sst xmlns="http://schemas.openxmlformats.org/spreadsheetml/2006/main" count="465" uniqueCount="67">
  <si>
    <t>АУП</t>
  </si>
  <si>
    <t>Аренда федерального и муниципального имущества</t>
  </si>
  <si>
    <t>Износ санитарной и специальной одежды, столового белья, посуды, приборов, других предметов труда</t>
  </si>
  <si>
    <t>Инфорамационно-консультационные расходы</t>
  </si>
  <si>
    <t>Командировочные расходы</t>
  </si>
  <si>
    <t>Коммунальные, эксплуатационные и прочие расходы по содержанию помещениий</t>
  </si>
  <si>
    <t>Почтовые и телеграфные расходы</t>
  </si>
  <si>
    <t>Прочие расходы (неучитываемые в НУ)</t>
  </si>
  <si>
    <t>Расходы на канцелярские товары</t>
  </si>
  <si>
    <t>Расходы на медкомиссии и охрану труда</t>
  </si>
  <si>
    <t>Расходы на приобритение и обслуживание оргтехники</t>
  </si>
  <si>
    <t>Расходы на приобритение и обслуживанию инвентаря (2017-2019)</t>
  </si>
  <si>
    <t>Расходы на программные продукты, IT (ОСНО)</t>
  </si>
  <si>
    <t>Расходы на ремонт и ТО АРЕНДОВАННОГО оборудования (2020)</t>
  </si>
  <si>
    <t>Расходы на теплоэнергию</t>
  </si>
  <si>
    <t xml:space="preserve">Хозрасходы, в т.ч.санитарно-гигиенического характера </t>
  </si>
  <si>
    <t>Бухгалтерия</t>
  </si>
  <si>
    <t>Расходы на приобритение оборудования и мебели (2020)</t>
  </si>
  <si>
    <t>Расходы на ремонт и ТО оборудования и мебели (2020)</t>
  </si>
  <si>
    <t>Материальный склад</t>
  </si>
  <si>
    <t>Обслуживающий персонал</t>
  </si>
  <si>
    <t>Отдел кадров</t>
  </si>
  <si>
    <t>Юридический отдел</t>
  </si>
  <si>
    <t xml:space="preserve"> </t>
  </si>
  <si>
    <t>Месяц</t>
  </si>
  <si>
    <t>Филиал</t>
  </si>
  <si>
    <t>Обект</t>
  </si>
  <si>
    <t>Сумма</t>
  </si>
  <si>
    <t>сентябрь</t>
  </si>
  <si>
    <t>Бухагтерия</t>
  </si>
  <si>
    <t>Статья</t>
  </si>
  <si>
    <t>наименование</t>
  </si>
  <si>
    <t>цена</t>
  </si>
  <si>
    <t>отдел, подразделение</t>
  </si>
  <si>
    <t>Общий итог</t>
  </si>
  <si>
    <t>Сумма по полю цена</t>
  </si>
  <si>
    <t>январь</t>
  </si>
  <si>
    <t>февраль</t>
  </si>
  <si>
    <t>март</t>
  </si>
  <si>
    <t>период</t>
  </si>
  <si>
    <t>(пусто)</t>
  </si>
  <si>
    <t>Аренда федерального и муниципального имущества Итог</t>
  </si>
  <si>
    <t>Бухгалтерия Итог</t>
  </si>
  <si>
    <t>Износ санитарной и специальной одежды, столового белья, посуды, приборов, других предметов труда Итог</t>
  </si>
  <si>
    <t>Инфорамационно-консультационные расходы Итог</t>
  </si>
  <si>
    <t>Командировочные расходы Итог</t>
  </si>
  <si>
    <t>Коммунальные, эксплуатационные и прочие расходы по содержанию помещениий Итог</t>
  </si>
  <si>
    <t>Материальный склад Итог</t>
  </si>
  <si>
    <t>Обслуживающий персонал Итог</t>
  </si>
  <si>
    <t>Отдел кадров Итог</t>
  </si>
  <si>
    <t>Почтовые и телеграфные расходы Итог</t>
  </si>
  <si>
    <t>Прочие расходы (неучитываемые в НУ) Итог</t>
  </si>
  <si>
    <t>Расходы на канцелярские товары Итог</t>
  </si>
  <si>
    <t>Расходы на медкомиссии и охрану труда Итог</t>
  </si>
  <si>
    <t>Расходы на приобритение и обслуживание оргтехники Итог</t>
  </si>
  <si>
    <t>Расходы на приобритение и обслуживанию инвентаря (2017-2019) Итог</t>
  </si>
  <si>
    <t>Расходы на приобритение оборудования и мебели (2020) Итог</t>
  </si>
  <si>
    <t>Расходы на программные продукты, IT (ОСНО) Итог</t>
  </si>
  <si>
    <t>Расходы на ремонт и ТО АРЕНДОВАННОГО оборудования (2020) Итог</t>
  </si>
  <si>
    <t>Расходы на ремонт и ТО оборудования и мебели (2020) Итог</t>
  </si>
  <si>
    <t>Расходы на теплоэнергию Итог</t>
  </si>
  <si>
    <t>Хозрасходы, в т.ч.санитарно-гигиенического характера  Итог</t>
  </si>
  <si>
    <t>Юридический отдел Итог</t>
  </si>
  <si>
    <t>(пусто) Итог</t>
  </si>
  <si>
    <t>Филиал Итог</t>
  </si>
  <si>
    <t>АУП Итог</t>
  </si>
  <si>
    <t>0 Итог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</si>
</sst>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ddd\,\ d\ mmmm\ yyyy\ &quot;г&quot;\."/>
  </numFmts>
  <fonts count="46">
    <font>
      <sz val="8"/>
      <name val="Arial"/>
      <family val="2"/>
    </font>
    <font>
      <b/>
      <sz val="10"/>
      <name val="Arial"/>
      <family val="2"/>
    </font>
    <font>
      <sz val="9"/>
      <color indexed="24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4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63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1E1E1E"/>
      <name val="Helvetica Neu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>
        <color indexed="63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2" fontId="3" fillId="0" borderId="10" xfId="0" applyNumberFormat="1" applyFont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0" fontId="3" fillId="0" borderId="11" xfId="0" applyNumberFormat="1" applyFont="1" applyBorder="1" applyAlignment="1">
      <alignment vertical="top" wrapText="1" indent="2"/>
    </xf>
    <xf numFmtId="0" fontId="5" fillId="0" borderId="0" xfId="0" applyFont="1" applyAlignment="1">
      <alignment/>
    </xf>
    <xf numFmtId="49" fontId="45" fillId="0" borderId="0" xfId="0" applyNumberFormat="1" applyFont="1" applyAlignment="1">
      <alignment/>
    </xf>
    <xf numFmtId="0" fontId="0" fillId="0" borderId="0" xfId="0" applyAlignment="1">
      <alignment wrapText="1"/>
    </xf>
    <xf numFmtId="0" fontId="2" fillId="33" borderId="11" xfId="0" applyNumberFormat="1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 textRotation="90"/>
    </xf>
    <xf numFmtId="0" fontId="0" fillId="0" borderId="16" xfId="0" applyBorder="1" applyAlignment="1">
      <alignment textRotation="9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19" xfId="0" applyBorder="1" applyAlignment="1">
      <alignment textRotation="9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33" borderId="11" xfId="0" applyNumberFormat="1" applyFont="1" applyFill="1" applyBorder="1" applyAlignment="1">
      <alignment vertical="top" wrapText="1" indent="1"/>
    </xf>
    <xf numFmtId="0" fontId="2" fillId="33" borderId="12" xfId="0" applyNumberFormat="1" applyFont="1" applyFill="1" applyBorder="1" applyAlignment="1">
      <alignment vertical="top" wrapText="1" indent="1"/>
    </xf>
    <xf numFmtId="0" fontId="3" fillId="0" borderId="11" xfId="0" applyNumberFormat="1" applyFont="1" applyBorder="1" applyAlignment="1">
      <alignment vertical="top" wrapText="1" indent="2"/>
    </xf>
    <xf numFmtId="0" fontId="3" fillId="0" borderId="12" xfId="0" applyNumberFormat="1" applyFont="1" applyBorder="1" applyAlignment="1">
      <alignment vertical="top" wrapText="1" indent="2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alignment textRotation="9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3:F255" sheet="вар4"/>
  </cacheSource>
  <cacheFields count="4">
    <cacheField name="отдел, подразделение">
      <sharedItems containsBlank="1" containsMixedTypes="1" containsNumber="1" containsInteger="1" count="9">
        <s v="АУП"/>
        <s v="Бухгалтерия"/>
        <s v="Материальный склад"/>
        <s v="Обслуживающий персонал"/>
        <s v="Отдел кадров"/>
        <s v="Юридический отдел"/>
        <n v="0"/>
        <m/>
        <s v="отдел, подразделение"/>
      </sharedItems>
    </cacheField>
    <cacheField name="наименование">
      <sharedItems containsBlank="1" containsMixedTypes="1" containsNumber="1" containsInteger="1" count="39">
        <s v="Аренда федерального и муниципального имущества"/>
        <s v="Износ санитарной и специальной одежды, столового белья, посуды, приборов, других предметов труда"/>
        <s v="Инфорамационно-консультационные расходы"/>
        <s v="Командировочные расходы"/>
        <s v="Коммунальные, эксплуатационные и прочие расходы по содержанию помещениий"/>
        <s v="Почтовые и телеграфные расходы"/>
        <s v="Прочие расходы (неучитываемые в НУ)"/>
        <s v="Расходы на канцелярские товары"/>
        <s v="Расходы на медкомиссии и охрану труда"/>
        <s v="Расходы на приобритение и обслуживание оргтехники"/>
        <s v="Расходы на приобритение и обслуживанию инвентаря (2017-2019)"/>
        <s v="Расходы на программные продукты, IT (ОСНО)"/>
        <s v="Расходы на ремонт и ТО АРЕНДОВАННОГО оборудования (2020)"/>
        <s v="Расходы на теплоэнергию"/>
        <s v="Хозрасходы, в т.ч.санитарно-гигиенического характера "/>
        <s v="Бухгалтерия"/>
        <s v="Расходы на приобритение оборудования и мебели (2020)"/>
        <s v="Расходы на ремонт и ТО оборудования и мебели (2020)"/>
        <s v="Материальный склад"/>
        <s v="Обслуживающий персонал"/>
        <s v="Отдел кадров"/>
        <s v="Юридический отдел"/>
        <s v="Филиал"/>
        <s v="АУП"/>
        <n v="0"/>
        <m/>
        <s v="наименование"/>
        <s v="Бухгалтерия2"/>
        <s v="Юридический отдел2"/>
        <s v="Хозрасходы, в т.ч.санитарно-гигиенического характера 2"/>
        <s v="Износ санитарной и специальной одежды, столового белья, посуды, приборов, других предметов труда2"/>
        <s v="Отдел кадров2"/>
        <s v="Обслуживающий персонал2"/>
        <s v="Расходы на ремонт и ТО оборудования и мебели (2020)2"/>
        <s v="Инфорамационно-консультационные расходы2"/>
        <s v="Материальный склад2"/>
        <s v="Расходы на приобритение оборудования и мебели (2020)2"/>
        <s v="Расходы на канцелярские товары2"/>
        <s v="Расходы на приобритение и обслуживание оргтехники2"/>
      </sharedItems>
    </cacheField>
    <cacheField name="цена">
      <sharedItems containsMixedTypes="1" containsNumber="1"/>
    </cacheField>
    <cacheField name="период">
      <sharedItems containsBlank="1" containsMixedTypes="0" count="4">
        <s v="январь"/>
        <s v="март"/>
        <m/>
        <s v="февраль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1" cacheId="2" applyNumberFormats="0" applyBorderFormats="0" applyFontFormats="0" applyPatternFormats="0" applyAlignmentFormats="0" applyWidthHeightFormats="0" dataCaption="Данные" showMissing="1" preserveFormatting="1" itemPrintTitles="1" compactData="0" updatedVersion="2" indent="0" showMemberPropertyTips="1">
  <location ref="A3:K104" firstHeaderRow="1" firstDataRow="2" firstDataCol="2"/>
  <pivotFields count="4">
    <pivotField axis="axisCol" compact="0" outline="0" showAll="0">
      <items count="10">
        <item x="0"/>
        <item x="1"/>
        <item x="2"/>
        <item x="3"/>
        <item x="4"/>
        <item m="1" x="8"/>
        <item x="5"/>
        <item x="7"/>
        <item x="6"/>
        <item t="default"/>
      </items>
    </pivotField>
    <pivotField axis="axisRow" compact="0" outline="0" showAll="0">
      <items count="40">
        <item x="0"/>
        <item x="15"/>
        <item m="1" x="27"/>
        <item x="1"/>
        <item m="1" x="30"/>
        <item x="2"/>
        <item m="1" x="34"/>
        <item x="3"/>
        <item x="4"/>
        <item x="18"/>
        <item m="1" x="35"/>
        <item m="1" x="26"/>
        <item x="19"/>
        <item m="1" x="32"/>
        <item x="20"/>
        <item m="1" x="31"/>
        <item x="5"/>
        <item x="6"/>
        <item x="7"/>
        <item m="1" x="37"/>
        <item x="8"/>
        <item x="9"/>
        <item m="1" x="38"/>
        <item x="10"/>
        <item x="16"/>
        <item m="1" x="36"/>
        <item x="11"/>
        <item x="12"/>
        <item x="17"/>
        <item m="1" x="33"/>
        <item x="13"/>
        <item x="14"/>
        <item m="1" x="29"/>
        <item x="21"/>
        <item m="1" x="28"/>
        <item x="25"/>
        <item x="22"/>
        <item x="23"/>
        <item x="24"/>
        <item t="default"/>
      </items>
    </pivotField>
    <pivotField dataField="1" compact="0" outline="0" showAll="0"/>
    <pivotField axis="axisRow" compact="0" outline="0" showAll="0">
      <items count="5">
        <item x="0"/>
        <item x="3"/>
        <item x="1"/>
        <item x="2"/>
        <item t="default"/>
      </items>
    </pivotField>
  </pivotFields>
  <rowFields count="2">
    <field x="1"/>
    <field x="3"/>
  </rowFields>
  <rowItems count="100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3"/>
      <x/>
    </i>
    <i r="1">
      <x v="1"/>
    </i>
    <i r="1">
      <x v="2"/>
    </i>
    <i t="default">
      <x v="3"/>
    </i>
    <i>
      <x v="5"/>
      <x/>
    </i>
    <i r="1">
      <x v="1"/>
    </i>
    <i r="1">
      <x v="2"/>
    </i>
    <i t="default">
      <x v="5"/>
    </i>
    <i>
      <x v="7"/>
      <x/>
    </i>
    <i r="1">
      <x v="1"/>
    </i>
    <i r="1">
      <x v="2"/>
    </i>
    <i t="default">
      <x v="7"/>
    </i>
    <i>
      <x v="8"/>
      <x/>
    </i>
    <i r="1">
      <x v="1"/>
    </i>
    <i r="1">
      <x v="2"/>
    </i>
    <i t="default">
      <x v="8"/>
    </i>
    <i>
      <x v="9"/>
      <x/>
    </i>
    <i r="1">
      <x v="1"/>
    </i>
    <i r="1">
      <x v="2"/>
    </i>
    <i t="default">
      <x v="9"/>
    </i>
    <i>
      <x v="12"/>
      <x/>
    </i>
    <i r="1">
      <x v="1"/>
    </i>
    <i r="1">
      <x v="2"/>
    </i>
    <i t="default">
      <x v="12"/>
    </i>
    <i>
      <x v="14"/>
      <x/>
    </i>
    <i r="1">
      <x v="1"/>
    </i>
    <i r="1">
      <x v="2"/>
    </i>
    <i t="default">
      <x v="14"/>
    </i>
    <i>
      <x v="16"/>
      <x/>
    </i>
    <i r="1">
      <x v="1"/>
    </i>
    <i r="1">
      <x v="2"/>
    </i>
    <i t="default">
      <x v="16"/>
    </i>
    <i>
      <x v="17"/>
      <x/>
    </i>
    <i r="1">
      <x v="1"/>
    </i>
    <i r="1">
      <x v="2"/>
    </i>
    <i t="default">
      <x v="17"/>
    </i>
    <i>
      <x v="18"/>
      <x/>
    </i>
    <i r="1">
      <x v="1"/>
    </i>
    <i r="1">
      <x v="2"/>
    </i>
    <i t="default">
      <x v="18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3"/>
      <x/>
    </i>
    <i r="1">
      <x v="1"/>
    </i>
    <i r="1">
      <x v="2"/>
    </i>
    <i t="default">
      <x v="23"/>
    </i>
    <i>
      <x v="24"/>
      <x/>
    </i>
    <i r="1">
      <x v="1"/>
    </i>
    <i r="1">
      <x v="2"/>
    </i>
    <i t="default">
      <x v="24"/>
    </i>
    <i>
      <x v="26"/>
      <x/>
    </i>
    <i r="1">
      <x v="1"/>
    </i>
    <i r="1">
      <x v="2"/>
    </i>
    <i t="default">
      <x v="26"/>
    </i>
    <i>
      <x v="27"/>
      <x/>
    </i>
    <i r="1">
      <x v="1"/>
    </i>
    <i r="1">
      <x v="2"/>
    </i>
    <i t="default">
      <x v="27"/>
    </i>
    <i>
      <x v="28"/>
      <x/>
    </i>
    <i r="1">
      <x v="1"/>
    </i>
    <i r="1">
      <x v="2"/>
    </i>
    <i t="default">
      <x v="28"/>
    </i>
    <i>
      <x v="30"/>
      <x/>
    </i>
    <i r="1">
      <x v="1"/>
    </i>
    <i r="1">
      <x v="2"/>
    </i>
    <i t="default">
      <x v="30"/>
    </i>
    <i>
      <x v="31"/>
      <x/>
    </i>
    <i r="1">
      <x v="1"/>
    </i>
    <i r="1">
      <x v="2"/>
    </i>
    <i t="default">
      <x v="31"/>
    </i>
    <i>
      <x v="33"/>
      <x/>
    </i>
    <i r="1">
      <x v="1"/>
    </i>
    <i r="1">
      <x v="2"/>
    </i>
    <i t="default">
      <x v="33"/>
    </i>
    <i>
      <x v="35"/>
      <x v="3"/>
    </i>
    <i t="default">
      <x v="35"/>
    </i>
    <i>
      <x v="36"/>
      <x/>
    </i>
    <i r="1">
      <x v="3"/>
    </i>
    <i t="default">
      <x v="36"/>
    </i>
    <i>
      <x v="37"/>
      <x/>
    </i>
    <i r="1">
      <x v="2"/>
    </i>
    <i r="1">
      <x v="3"/>
    </i>
    <i t="default">
      <x v="37"/>
    </i>
    <i>
      <x v="38"/>
      <x v="3"/>
    </i>
    <i t="default">
      <x v="38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6"/>
    </i>
    <i>
      <x v="7"/>
    </i>
    <i>
      <x v="8"/>
    </i>
    <i t="grand">
      <x/>
    </i>
  </colItems>
  <dataFields count="1">
    <dataField name="Сумма по полю цена" fld="2" baseField="3" baseItem="1"/>
  </dataFields>
  <formats count="2"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52"/>
  <sheetViews>
    <sheetView zoomScale="120" zoomScaleNormal="120" zoomScalePageLayoutView="0" workbookViewId="0" topLeftCell="A1">
      <selection activeCell="B21" sqref="B21:B22"/>
    </sheetView>
  </sheetViews>
  <sheetFormatPr defaultColWidth="12" defaultRowHeight="11.25" outlineLevelRow="2"/>
  <cols>
    <col min="1" max="1" width="35" style="0" customWidth="1"/>
    <col min="2" max="2" width="18.66015625" style="0" customWidth="1"/>
    <col min="3" max="3" width="12" style="0" customWidth="1"/>
    <col min="4" max="4" width="50" style="12" customWidth="1"/>
  </cols>
  <sheetData>
    <row r="1" ht="12.75">
      <c r="A1" s="1" t="s">
        <v>25</v>
      </c>
    </row>
    <row r="2" spans="1:2" ht="12" outlineLevel="1">
      <c r="A2" s="38" t="s">
        <v>0</v>
      </c>
      <c r="B2" s="2"/>
    </row>
    <row r="3" spans="1:2" ht="12" outlineLevel="1">
      <c r="A3" s="39"/>
      <c r="B3" s="2"/>
    </row>
    <row r="4" spans="1:2" ht="24" outlineLevel="2">
      <c r="A4" s="9" t="s">
        <v>1</v>
      </c>
      <c r="B4" s="5">
        <v>100</v>
      </c>
    </row>
    <row r="5" spans="1:2" ht="60" outlineLevel="2">
      <c r="A5" s="9" t="s">
        <v>2</v>
      </c>
      <c r="B5" s="6">
        <v>5</v>
      </c>
    </row>
    <row r="6" spans="1:2" ht="24" outlineLevel="2">
      <c r="A6" s="9" t="s">
        <v>3</v>
      </c>
      <c r="B6" s="5">
        <v>23</v>
      </c>
    </row>
    <row r="7" spans="1:2" ht="12" outlineLevel="2">
      <c r="A7" s="9" t="s">
        <v>4</v>
      </c>
      <c r="B7" s="5">
        <v>34</v>
      </c>
    </row>
    <row r="8" spans="1:2" ht="48" outlineLevel="2">
      <c r="A8" s="9" t="s">
        <v>5</v>
      </c>
      <c r="B8" s="6">
        <v>54</v>
      </c>
    </row>
    <row r="9" spans="1:2" ht="24" outlineLevel="2">
      <c r="A9" s="9" t="s">
        <v>6</v>
      </c>
      <c r="B9" s="6">
        <v>5</v>
      </c>
    </row>
    <row r="10" spans="1:2" ht="24" outlineLevel="2">
      <c r="A10" s="9" t="s">
        <v>7</v>
      </c>
      <c r="B10" s="5">
        <v>23</v>
      </c>
    </row>
    <row r="11" spans="1:2" ht="24" outlineLevel="2">
      <c r="A11" s="9" t="s">
        <v>8</v>
      </c>
      <c r="B11" s="5">
        <v>34</v>
      </c>
    </row>
    <row r="12" spans="1:2" ht="24" outlineLevel="2">
      <c r="A12" s="9" t="s">
        <v>9</v>
      </c>
      <c r="B12" s="6">
        <v>54</v>
      </c>
    </row>
    <row r="13" spans="1:2" ht="24" outlineLevel="2">
      <c r="A13" s="9" t="s">
        <v>10</v>
      </c>
      <c r="B13" s="6">
        <v>5</v>
      </c>
    </row>
    <row r="14" spans="1:2" ht="36" outlineLevel="2">
      <c r="A14" s="9" t="s">
        <v>11</v>
      </c>
      <c r="B14" s="5">
        <v>23</v>
      </c>
    </row>
    <row r="15" spans="1:2" ht="24" outlineLevel="2">
      <c r="A15" s="9" t="s">
        <v>12</v>
      </c>
      <c r="B15" s="5">
        <v>34</v>
      </c>
    </row>
    <row r="16" spans="1:2" ht="36" outlineLevel="2">
      <c r="A16" s="9" t="s">
        <v>13</v>
      </c>
      <c r="B16" s="6">
        <v>54</v>
      </c>
    </row>
    <row r="17" spans="1:2" ht="12" outlineLevel="2">
      <c r="A17" s="9" t="s">
        <v>14</v>
      </c>
      <c r="B17" s="5">
        <v>67</v>
      </c>
    </row>
    <row r="18" spans="1:2" ht="24" outlineLevel="2">
      <c r="A18" s="9" t="s">
        <v>15</v>
      </c>
      <c r="B18" s="5">
        <v>56</v>
      </c>
    </row>
    <row r="19" spans="1:2" ht="12" outlineLevel="1">
      <c r="A19" s="38" t="s">
        <v>16</v>
      </c>
      <c r="B19" s="2"/>
    </row>
    <row r="20" spans="1:2" ht="12" outlineLevel="1">
      <c r="A20" s="39"/>
      <c r="B20" s="2"/>
    </row>
    <row r="21" spans="1:2" ht="12" outlineLevel="2">
      <c r="A21" s="40" t="s">
        <v>3</v>
      </c>
      <c r="B21" s="6">
        <v>5</v>
      </c>
    </row>
    <row r="22" spans="1:2" ht="12" outlineLevel="2">
      <c r="A22" s="41"/>
      <c r="B22" s="6">
        <v>5</v>
      </c>
    </row>
    <row r="23" spans="1:2" ht="12" outlineLevel="2">
      <c r="A23" s="40" t="s">
        <v>8</v>
      </c>
      <c r="B23" s="5">
        <v>39</v>
      </c>
    </row>
    <row r="24" spans="1:2" ht="12" outlineLevel="2">
      <c r="A24" s="41"/>
      <c r="B24" s="5">
        <v>39</v>
      </c>
    </row>
    <row r="25" spans="1:2" ht="12" outlineLevel="2">
      <c r="A25" s="40" t="s">
        <v>10</v>
      </c>
      <c r="B25" s="5">
        <v>56</v>
      </c>
    </row>
    <row r="26" spans="1:2" ht="12" outlineLevel="2">
      <c r="A26" s="41"/>
      <c r="B26" s="5">
        <v>56</v>
      </c>
    </row>
    <row r="27" spans="1:2" ht="12" outlineLevel="2">
      <c r="A27" s="40" t="s">
        <v>17</v>
      </c>
      <c r="B27" s="4"/>
    </row>
    <row r="28" spans="1:2" ht="12" outlineLevel="2">
      <c r="A28" s="41"/>
      <c r="B28" s="5">
        <v>14</v>
      </c>
    </row>
    <row r="29" spans="1:2" ht="12" outlineLevel="2">
      <c r="A29" s="40" t="s">
        <v>18</v>
      </c>
      <c r="B29" s="5">
        <v>23</v>
      </c>
    </row>
    <row r="30" spans="1:2" ht="12" outlineLevel="2">
      <c r="A30" s="41"/>
      <c r="B30" s="5">
        <v>23</v>
      </c>
    </row>
    <row r="31" spans="1:2" ht="12" outlineLevel="2">
      <c r="A31" s="40" t="s">
        <v>15</v>
      </c>
      <c r="B31" s="5">
        <v>2</v>
      </c>
    </row>
    <row r="32" spans="1:2" ht="12" outlineLevel="2">
      <c r="A32" s="41"/>
      <c r="B32" s="5">
        <v>2</v>
      </c>
    </row>
    <row r="33" spans="1:2" ht="12" outlineLevel="1">
      <c r="A33" s="38" t="s">
        <v>19</v>
      </c>
      <c r="B33" s="7"/>
    </row>
    <row r="34" spans="1:2" ht="12" outlineLevel="1">
      <c r="A34" s="39"/>
      <c r="B34" s="2"/>
    </row>
    <row r="35" spans="1:2" ht="12" outlineLevel="2">
      <c r="A35" s="40" t="s">
        <v>2</v>
      </c>
      <c r="B35" s="8">
        <v>5</v>
      </c>
    </row>
    <row r="36" spans="1:2" ht="12" outlineLevel="2">
      <c r="A36" s="41"/>
      <c r="B36" s="4"/>
    </row>
    <row r="37" spans="1:2" ht="12" outlineLevel="2">
      <c r="A37" s="40" t="s">
        <v>8</v>
      </c>
      <c r="B37" s="5">
        <v>45</v>
      </c>
    </row>
    <row r="38" spans="1:2" ht="12" outlineLevel="2">
      <c r="A38" s="41"/>
      <c r="B38" s="5">
        <v>45</v>
      </c>
    </row>
    <row r="39" spans="1:2" ht="12" outlineLevel="2">
      <c r="A39" s="40" t="s">
        <v>15</v>
      </c>
      <c r="B39" s="5">
        <v>13</v>
      </c>
    </row>
    <row r="40" spans="1:2" ht="12" outlineLevel="2">
      <c r="A40" s="41"/>
      <c r="B40" s="5">
        <v>13</v>
      </c>
    </row>
    <row r="41" spans="1:2" ht="12" outlineLevel="1">
      <c r="A41" s="38" t="s">
        <v>20</v>
      </c>
      <c r="B41" s="3"/>
    </row>
    <row r="42" spans="1:2" ht="12" outlineLevel="1">
      <c r="A42" s="39"/>
      <c r="B42" s="3"/>
    </row>
    <row r="43" spans="1:2" ht="12" outlineLevel="1">
      <c r="A43" s="38" t="s">
        <v>21</v>
      </c>
      <c r="B43" s="2" t="s">
        <v>23</v>
      </c>
    </row>
    <row r="44" spans="1:2" ht="12" outlineLevel="1">
      <c r="A44" s="39"/>
      <c r="B44" s="2"/>
    </row>
    <row r="45" spans="1:2" ht="12" outlineLevel="2">
      <c r="A45" s="40" t="s">
        <v>8</v>
      </c>
      <c r="B45" s="5">
        <v>9</v>
      </c>
    </row>
    <row r="46" spans="1:2" ht="12" outlineLevel="2">
      <c r="A46" s="41"/>
      <c r="B46" s="5">
        <v>9</v>
      </c>
    </row>
    <row r="47" spans="1:2" ht="12" outlineLevel="2">
      <c r="A47" s="40" t="s">
        <v>15</v>
      </c>
      <c r="B47" s="6">
        <v>2</v>
      </c>
    </row>
    <row r="48" spans="1:2" ht="12" outlineLevel="2">
      <c r="A48" s="41"/>
      <c r="B48" s="6">
        <v>2</v>
      </c>
    </row>
    <row r="49" spans="1:2" ht="12" outlineLevel="1">
      <c r="A49" s="38" t="s">
        <v>22</v>
      </c>
      <c r="B49" s="3"/>
    </row>
    <row r="50" spans="1:2" ht="12" outlineLevel="1">
      <c r="A50" s="39"/>
      <c r="B50" s="2"/>
    </row>
    <row r="51" spans="1:2" ht="12" outlineLevel="2">
      <c r="A51" s="40" t="s">
        <v>10</v>
      </c>
      <c r="B51" s="4"/>
    </row>
    <row r="52" spans="1:2" ht="12" outlineLevel="2">
      <c r="A52" s="41"/>
      <c r="B52" s="5">
        <v>21991.67</v>
      </c>
    </row>
  </sheetData>
  <sheetProtection/>
  <mergeCells count="18">
    <mergeCell ref="A29:A30"/>
    <mergeCell ref="A31:A32"/>
    <mergeCell ref="A19:A20"/>
    <mergeCell ref="A21:A22"/>
    <mergeCell ref="A2:A3"/>
    <mergeCell ref="A23:A24"/>
    <mergeCell ref="A25:A26"/>
    <mergeCell ref="A27:A28"/>
    <mergeCell ref="A33:A34"/>
    <mergeCell ref="A49:A50"/>
    <mergeCell ref="A51:A52"/>
    <mergeCell ref="A47:A48"/>
    <mergeCell ref="A35:A36"/>
    <mergeCell ref="A37:A38"/>
    <mergeCell ref="A39:A40"/>
    <mergeCell ref="A41:A42"/>
    <mergeCell ref="A43:A44"/>
    <mergeCell ref="A45:A46"/>
  </mergeCells>
  <printOptions/>
  <pageMargins left="0.39370078740157477" right="0.39370078740157477" top="0.39370078740157477" bottom="0.5118110236220472" header="0" footer="0.118110236220472"/>
  <pageSetup fitToHeight="0" fitToWidth="1" horizontalDpi="600" verticalDpi="600" orientation="portrait" pageOrder="overThenDown" paperSize="9" r:id="rId1"/>
  <headerFooter alignWithMargins="0">
    <oddHeader>&amp;L&amp;"Microsoft Sans Serif,normal"&amp;8     &amp;R&amp;"Microsoft Sans Serif,normal"&amp;8     Время</oddHeader>
    <oddFooter xml:space="preserve">&amp;R&amp;"Microsoft Sans Serif,normal"&amp;8        Пользователь
&amp;"Microsoft Sans Serif,normal"&amp;8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zoomScale="85" zoomScaleNormal="85" zoomScalePageLayoutView="0" workbookViewId="0" topLeftCell="A1">
      <selection activeCell="C33" sqref="C33"/>
    </sheetView>
  </sheetViews>
  <sheetFormatPr defaultColWidth="10.66015625" defaultRowHeight="11.25"/>
  <cols>
    <col min="1" max="1" width="19.66015625" style="10" customWidth="1"/>
    <col min="2" max="2" width="47" style="10" customWidth="1"/>
    <col min="3" max="3" width="44.66015625" style="10" customWidth="1"/>
    <col min="4" max="4" width="50.66015625" style="10" customWidth="1"/>
    <col min="5" max="5" width="20" style="10" customWidth="1"/>
    <col min="6" max="16384" width="10.66015625" style="10" customWidth="1"/>
  </cols>
  <sheetData>
    <row r="2" spans="1:5" ht="15.75">
      <c r="A2" s="10" t="s">
        <v>24</v>
      </c>
      <c r="B2" s="10" t="s">
        <v>25</v>
      </c>
      <c r="C2" s="10" t="s">
        <v>26</v>
      </c>
      <c r="D2" s="10" t="s">
        <v>30</v>
      </c>
      <c r="E2" s="10" t="s">
        <v>27</v>
      </c>
    </row>
    <row r="3" spans="1:5" ht="24">
      <c r="A3" s="10" t="s">
        <v>28</v>
      </c>
      <c r="B3" s="10" t="s">
        <v>25</v>
      </c>
      <c r="C3" s="10" t="s">
        <v>0</v>
      </c>
      <c r="D3" s="9" t="s">
        <v>1</v>
      </c>
      <c r="E3" s="5">
        <v>100</v>
      </c>
    </row>
    <row r="4" spans="2:5" ht="36">
      <c r="B4" s="10" t="s">
        <v>25</v>
      </c>
      <c r="D4" s="9" t="s">
        <v>2</v>
      </c>
      <c r="E4" s="6">
        <v>5</v>
      </c>
    </row>
    <row r="5" spans="2:5" ht="15.75">
      <c r="B5" s="10" t="s">
        <v>25</v>
      </c>
      <c r="D5" s="9" t="s">
        <v>3</v>
      </c>
      <c r="E5" s="5">
        <v>23</v>
      </c>
    </row>
    <row r="6" spans="2:5" ht="15.75">
      <c r="B6" s="10" t="s">
        <v>25</v>
      </c>
      <c r="D6" s="9" t="s">
        <v>4</v>
      </c>
      <c r="E6" s="5">
        <v>34</v>
      </c>
    </row>
    <row r="7" spans="2:5" ht="24">
      <c r="B7" s="10" t="s">
        <v>25</v>
      </c>
      <c r="D7" s="9" t="s">
        <v>5</v>
      </c>
      <c r="E7" s="6">
        <v>54</v>
      </c>
    </row>
    <row r="8" spans="2:5" ht="15.75">
      <c r="B8" s="10" t="s">
        <v>25</v>
      </c>
      <c r="C8" s="10" t="s">
        <v>29</v>
      </c>
      <c r="D8" s="40" t="s">
        <v>3</v>
      </c>
      <c r="E8" s="6">
        <v>5</v>
      </c>
    </row>
    <row r="9" spans="2:5" ht="15.75">
      <c r="B9" s="10" t="s">
        <v>25</v>
      </c>
      <c r="D9" s="41"/>
      <c r="E9" s="6">
        <v>5</v>
      </c>
    </row>
    <row r="10" spans="2:5" ht="15.75">
      <c r="B10" s="10" t="s">
        <v>25</v>
      </c>
      <c r="D10" s="40" t="s">
        <v>8</v>
      </c>
      <c r="E10" s="5">
        <v>39</v>
      </c>
    </row>
    <row r="11" spans="2:5" ht="15.75">
      <c r="B11" s="10" t="s">
        <v>25</v>
      </c>
      <c r="D11" s="41"/>
      <c r="E11" s="5">
        <v>39</v>
      </c>
    </row>
    <row r="12" spans="2:5" ht="15.75">
      <c r="B12" s="10" t="s">
        <v>25</v>
      </c>
      <c r="D12" s="40" t="s">
        <v>10</v>
      </c>
      <c r="E12" s="5">
        <v>56</v>
      </c>
    </row>
    <row r="13" spans="2:5" ht="15.75">
      <c r="B13" s="10" t="s">
        <v>25</v>
      </c>
      <c r="C13" s="10" t="s">
        <v>19</v>
      </c>
      <c r="D13" s="41"/>
      <c r="E13" s="5">
        <v>56</v>
      </c>
    </row>
    <row r="14" spans="2:5" ht="15.75">
      <c r="B14" s="10" t="s">
        <v>25</v>
      </c>
      <c r="D14" s="40" t="s">
        <v>17</v>
      </c>
      <c r="E14" s="4"/>
    </row>
    <row r="15" spans="2:5" ht="15.75">
      <c r="B15" s="10" t="s">
        <v>25</v>
      </c>
      <c r="D15" s="41"/>
      <c r="E15" s="5">
        <v>14</v>
      </c>
    </row>
    <row r="16" spans="2:4" ht="15.75">
      <c r="B16" s="10" t="s">
        <v>25</v>
      </c>
      <c r="D16" s="40" t="s">
        <v>18</v>
      </c>
    </row>
    <row r="17" spans="2:4" ht="15.75">
      <c r="B17" s="10" t="s">
        <v>25</v>
      </c>
      <c r="D17" s="41"/>
    </row>
    <row r="26" ht="20.25">
      <c r="D26" s="11"/>
    </row>
  </sheetData>
  <sheetProtection/>
  <mergeCells count="5">
    <mergeCell ref="D8:D9"/>
    <mergeCell ref="D10:D11"/>
    <mergeCell ref="D12:D13"/>
    <mergeCell ref="D14:D15"/>
    <mergeCell ref="D16:D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3:K104"/>
  <sheetViews>
    <sheetView zoomScalePageLayoutView="0" workbookViewId="0" topLeftCell="A1">
      <selection activeCell="E25" sqref="E25"/>
    </sheetView>
  </sheetViews>
  <sheetFormatPr defaultColWidth="9.33203125" defaultRowHeight="11.25"/>
  <cols>
    <col min="1" max="1" width="95.5" style="0" bestFit="1" customWidth="1"/>
    <col min="2" max="2" width="9.83203125" style="0" bestFit="1" customWidth="1"/>
    <col min="3" max="11" width="9.5" style="0" customWidth="1"/>
  </cols>
  <sheetData>
    <row r="3" spans="1:11" ht="11.25">
      <c r="A3" s="19" t="s">
        <v>35</v>
      </c>
      <c r="B3" s="24"/>
      <c r="C3" s="19" t="s">
        <v>33</v>
      </c>
      <c r="D3" s="24"/>
      <c r="E3" s="24"/>
      <c r="F3" s="24"/>
      <c r="G3" s="24"/>
      <c r="H3" s="24"/>
      <c r="I3" s="24"/>
      <c r="J3" s="24"/>
      <c r="K3" s="25"/>
    </row>
    <row r="4" spans="1:11" ht="76.5" customHeight="1">
      <c r="A4" s="19" t="s">
        <v>31</v>
      </c>
      <c r="B4" s="19" t="s">
        <v>39</v>
      </c>
      <c r="C4" s="22" t="s">
        <v>0</v>
      </c>
      <c r="D4" s="23" t="s">
        <v>16</v>
      </c>
      <c r="E4" s="23" t="s">
        <v>19</v>
      </c>
      <c r="F4" s="23" t="s">
        <v>20</v>
      </c>
      <c r="G4" s="23" t="s">
        <v>21</v>
      </c>
      <c r="H4" s="23" t="s">
        <v>22</v>
      </c>
      <c r="I4" s="23" t="s">
        <v>40</v>
      </c>
      <c r="J4" s="23">
        <v>0</v>
      </c>
      <c r="K4" s="35" t="s">
        <v>34</v>
      </c>
    </row>
    <row r="5" spans="1:11" ht="11.25">
      <c r="A5" s="18" t="s">
        <v>1</v>
      </c>
      <c r="B5" s="18" t="s">
        <v>36</v>
      </c>
      <c r="C5" s="26">
        <v>100</v>
      </c>
      <c r="D5" s="27"/>
      <c r="E5" s="27"/>
      <c r="F5" s="27"/>
      <c r="G5" s="27"/>
      <c r="H5" s="27"/>
      <c r="I5" s="27"/>
      <c r="J5" s="27"/>
      <c r="K5" s="28">
        <v>100</v>
      </c>
    </row>
    <row r="6" spans="1:11" ht="11.25">
      <c r="A6" s="36"/>
      <c r="B6" s="20" t="s">
        <v>37</v>
      </c>
      <c r="C6" s="29">
        <v>100</v>
      </c>
      <c r="D6" s="30"/>
      <c r="E6" s="30"/>
      <c r="F6" s="30"/>
      <c r="G6" s="30"/>
      <c r="H6" s="30"/>
      <c r="I6" s="30"/>
      <c r="J6" s="30"/>
      <c r="K6" s="31">
        <v>100</v>
      </c>
    </row>
    <row r="7" spans="1:11" ht="11.25">
      <c r="A7" s="36"/>
      <c r="B7" s="20" t="s">
        <v>38</v>
      </c>
      <c r="C7" s="29">
        <v>100</v>
      </c>
      <c r="D7" s="30"/>
      <c r="E7" s="30"/>
      <c r="F7" s="30"/>
      <c r="G7" s="30"/>
      <c r="H7" s="30"/>
      <c r="I7" s="30"/>
      <c r="J7" s="30"/>
      <c r="K7" s="31">
        <v>100</v>
      </c>
    </row>
    <row r="8" spans="1:11" ht="11.25">
      <c r="A8" s="18" t="s">
        <v>41</v>
      </c>
      <c r="B8" s="24"/>
      <c r="C8" s="26">
        <v>300</v>
      </c>
      <c r="D8" s="27"/>
      <c r="E8" s="27"/>
      <c r="F8" s="27"/>
      <c r="G8" s="27"/>
      <c r="H8" s="27"/>
      <c r="I8" s="27"/>
      <c r="J8" s="27"/>
      <c r="K8" s="28">
        <v>300</v>
      </c>
    </row>
    <row r="9" spans="1:11" ht="11.25">
      <c r="A9" s="18" t="s">
        <v>16</v>
      </c>
      <c r="B9" s="18" t="s">
        <v>36</v>
      </c>
      <c r="C9" s="26">
        <v>0</v>
      </c>
      <c r="D9" s="27"/>
      <c r="E9" s="27"/>
      <c r="F9" s="27"/>
      <c r="G9" s="27"/>
      <c r="H9" s="27"/>
      <c r="I9" s="27"/>
      <c r="J9" s="27"/>
      <c r="K9" s="28">
        <v>0</v>
      </c>
    </row>
    <row r="10" spans="1:11" ht="11.25">
      <c r="A10" s="36"/>
      <c r="B10" s="20" t="s">
        <v>37</v>
      </c>
      <c r="C10" s="29">
        <v>0</v>
      </c>
      <c r="D10" s="30"/>
      <c r="E10" s="30"/>
      <c r="F10" s="30"/>
      <c r="G10" s="30"/>
      <c r="H10" s="30"/>
      <c r="I10" s="30"/>
      <c r="J10" s="30"/>
      <c r="K10" s="31">
        <v>0</v>
      </c>
    </row>
    <row r="11" spans="1:11" ht="11.25">
      <c r="A11" s="36"/>
      <c r="B11" s="20" t="s">
        <v>38</v>
      </c>
      <c r="C11" s="29">
        <v>0</v>
      </c>
      <c r="D11" s="30"/>
      <c r="E11" s="30"/>
      <c r="F11" s="30"/>
      <c r="G11" s="30"/>
      <c r="H11" s="30"/>
      <c r="I11" s="30"/>
      <c r="J11" s="30"/>
      <c r="K11" s="31">
        <v>0</v>
      </c>
    </row>
    <row r="12" spans="1:11" ht="11.25">
      <c r="A12" s="18" t="s">
        <v>42</v>
      </c>
      <c r="B12" s="24"/>
      <c r="C12" s="26">
        <v>0</v>
      </c>
      <c r="D12" s="27"/>
      <c r="E12" s="27"/>
      <c r="F12" s="27"/>
      <c r="G12" s="27"/>
      <c r="H12" s="27"/>
      <c r="I12" s="27"/>
      <c r="J12" s="27"/>
      <c r="K12" s="28">
        <v>0</v>
      </c>
    </row>
    <row r="13" spans="1:11" ht="11.25">
      <c r="A13" s="18" t="s">
        <v>2</v>
      </c>
      <c r="B13" s="18" t="s">
        <v>36</v>
      </c>
      <c r="C13" s="26">
        <v>5</v>
      </c>
      <c r="D13" s="27"/>
      <c r="E13" s="27">
        <v>5</v>
      </c>
      <c r="F13" s="27"/>
      <c r="G13" s="27"/>
      <c r="H13" s="27"/>
      <c r="I13" s="27"/>
      <c r="J13" s="27"/>
      <c r="K13" s="28">
        <v>10</v>
      </c>
    </row>
    <row r="14" spans="1:11" ht="11.25">
      <c r="A14" s="36"/>
      <c r="B14" s="20" t="s">
        <v>37</v>
      </c>
      <c r="C14" s="29">
        <v>5</v>
      </c>
      <c r="D14" s="30"/>
      <c r="E14" s="30">
        <v>5</v>
      </c>
      <c r="F14" s="30"/>
      <c r="G14" s="30"/>
      <c r="H14" s="30"/>
      <c r="I14" s="30"/>
      <c r="J14" s="30"/>
      <c r="K14" s="31">
        <v>10</v>
      </c>
    </row>
    <row r="15" spans="1:11" ht="11.25">
      <c r="A15" s="36"/>
      <c r="B15" s="20" t="s">
        <v>38</v>
      </c>
      <c r="C15" s="29">
        <v>5</v>
      </c>
      <c r="D15" s="30"/>
      <c r="E15" s="30">
        <v>5</v>
      </c>
      <c r="F15" s="30"/>
      <c r="G15" s="30"/>
      <c r="H15" s="30"/>
      <c r="I15" s="30"/>
      <c r="J15" s="30"/>
      <c r="K15" s="31">
        <v>10</v>
      </c>
    </row>
    <row r="16" spans="1:11" ht="11.25">
      <c r="A16" s="18" t="s">
        <v>43</v>
      </c>
      <c r="B16" s="24"/>
      <c r="C16" s="26">
        <v>15</v>
      </c>
      <c r="D16" s="27"/>
      <c r="E16" s="27">
        <v>15</v>
      </c>
      <c r="F16" s="27"/>
      <c r="G16" s="27"/>
      <c r="H16" s="27"/>
      <c r="I16" s="27"/>
      <c r="J16" s="27"/>
      <c r="K16" s="28">
        <v>30</v>
      </c>
    </row>
    <row r="17" spans="1:11" ht="11.25">
      <c r="A17" s="18" t="s">
        <v>3</v>
      </c>
      <c r="B17" s="18" t="s">
        <v>36</v>
      </c>
      <c r="C17" s="26">
        <v>23</v>
      </c>
      <c r="D17" s="27">
        <v>10</v>
      </c>
      <c r="E17" s="27"/>
      <c r="F17" s="27"/>
      <c r="G17" s="27"/>
      <c r="H17" s="27"/>
      <c r="I17" s="27"/>
      <c r="J17" s="27"/>
      <c r="K17" s="28">
        <v>33</v>
      </c>
    </row>
    <row r="18" spans="1:11" ht="11.25">
      <c r="A18" s="36"/>
      <c r="B18" s="20" t="s">
        <v>37</v>
      </c>
      <c r="C18" s="29">
        <v>23</v>
      </c>
      <c r="D18" s="30">
        <v>10</v>
      </c>
      <c r="E18" s="30"/>
      <c r="F18" s="30"/>
      <c r="G18" s="30"/>
      <c r="H18" s="30"/>
      <c r="I18" s="30"/>
      <c r="J18" s="30"/>
      <c r="K18" s="31">
        <v>33</v>
      </c>
    </row>
    <row r="19" spans="1:11" ht="11.25">
      <c r="A19" s="36"/>
      <c r="B19" s="20" t="s">
        <v>38</v>
      </c>
      <c r="C19" s="29">
        <v>23</v>
      </c>
      <c r="D19" s="30">
        <v>10</v>
      </c>
      <c r="E19" s="30"/>
      <c r="F19" s="30"/>
      <c r="G19" s="30"/>
      <c r="H19" s="30"/>
      <c r="I19" s="30"/>
      <c r="J19" s="30"/>
      <c r="K19" s="31">
        <v>33</v>
      </c>
    </row>
    <row r="20" spans="1:11" ht="11.25">
      <c r="A20" s="18" t="s">
        <v>44</v>
      </c>
      <c r="B20" s="24"/>
      <c r="C20" s="26">
        <v>69</v>
      </c>
      <c r="D20" s="27">
        <v>30</v>
      </c>
      <c r="E20" s="27"/>
      <c r="F20" s="27"/>
      <c r="G20" s="27"/>
      <c r="H20" s="27"/>
      <c r="I20" s="27"/>
      <c r="J20" s="27"/>
      <c r="K20" s="28">
        <v>99</v>
      </c>
    </row>
    <row r="21" spans="1:11" ht="11.25">
      <c r="A21" s="18" t="s">
        <v>4</v>
      </c>
      <c r="B21" s="18" t="s">
        <v>36</v>
      </c>
      <c r="C21" s="26">
        <v>34</v>
      </c>
      <c r="D21" s="27"/>
      <c r="E21" s="27"/>
      <c r="F21" s="27"/>
      <c r="G21" s="27"/>
      <c r="H21" s="27"/>
      <c r="I21" s="27"/>
      <c r="J21" s="27"/>
      <c r="K21" s="28">
        <v>34</v>
      </c>
    </row>
    <row r="22" spans="1:11" ht="11.25">
      <c r="A22" s="36"/>
      <c r="B22" s="20" t="s">
        <v>37</v>
      </c>
      <c r="C22" s="29">
        <v>34</v>
      </c>
      <c r="D22" s="30"/>
      <c r="E22" s="30"/>
      <c r="F22" s="30"/>
      <c r="G22" s="30"/>
      <c r="H22" s="30"/>
      <c r="I22" s="30"/>
      <c r="J22" s="30"/>
      <c r="K22" s="31">
        <v>34</v>
      </c>
    </row>
    <row r="23" spans="1:11" ht="11.25">
      <c r="A23" s="36"/>
      <c r="B23" s="20" t="s">
        <v>38</v>
      </c>
      <c r="C23" s="29">
        <v>34</v>
      </c>
      <c r="D23" s="30"/>
      <c r="E23" s="30"/>
      <c r="F23" s="30"/>
      <c r="G23" s="30"/>
      <c r="H23" s="30"/>
      <c r="I23" s="30"/>
      <c r="J23" s="30"/>
      <c r="K23" s="31">
        <v>34</v>
      </c>
    </row>
    <row r="24" spans="1:11" ht="11.25">
      <c r="A24" s="18" t="s">
        <v>45</v>
      </c>
      <c r="B24" s="24"/>
      <c r="C24" s="26">
        <v>102</v>
      </c>
      <c r="D24" s="27"/>
      <c r="E24" s="27"/>
      <c r="F24" s="27"/>
      <c r="G24" s="27"/>
      <c r="H24" s="27"/>
      <c r="I24" s="27"/>
      <c r="J24" s="27"/>
      <c r="K24" s="28">
        <v>102</v>
      </c>
    </row>
    <row r="25" spans="1:11" ht="11.25">
      <c r="A25" s="18" t="s">
        <v>5</v>
      </c>
      <c r="B25" s="18" t="s">
        <v>36</v>
      </c>
      <c r="C25" s="26">
        <v>54</v>
      </c>
      <c r="D25" s="27"/>
      <c r="E25" s="27"/>
      <c r="F25" s="27"/>
      <c r="G25" s="27"/>
      <c r="H25" s="27"/>
      <c r="I25" s="27"/>
      <c r="J25" s="27"/>
      <c r="K25" s="28">
        <v>54</v>
      </c>
    </row>
    <row r="26" spans="1:11" ht="11.25">
      <c r="A26" s="36"/>
      <c r="B26" s="20" t="s">
        <v>37</v>
      </c>
      <c r="C26" s="29">
        <v>54</v>
      </c>
      <c r="D26" s="30"/>
      <c r="E26" s="30"/>
      <c r="F26" s="30"/>
      <c r="G26" s="30"/>
      <c r="H26" s="30"/>
      <c r="I26" s="30"/>
      <c r="J26" s="30"/>
      <c r="K26" s="31">
        <v>54</v>
      </c>
    </row>
    <row r="27" spans="1:11" ht="11.25">
      <c r="A27" s="36"/>
      <c r="B27" s="20" t="s">
        <v>38</v>
      </c>
      <c r="C27" s="29">
        <v>54</v>
      </c>
      <c r="D27" s="30"/>
      <c r="E27" s="30"/>
      <c r="F27" s="30"/>
      <c r="G27" s="30"/>
      <c r="H27" s="30"/>
      <c r="I27" s="30"/>
      <c r="J27" s="30"/>
      <c r="K27" s="31">
        <v>54</v>
      </c>
    </row>
    <row r="28" spans="1:11" ht="11.25">
      <c r="A28" s="18" t="s">
        <v>46</v>
      </c>
      <c r="B28" s="24"/>
      <c r="C28" s="26">
        <v>162</v>
      </c>
      <c r="D28" s="27"/>
      <c r="E28" s="27"/>
      <c r="F28" s="27"/>
      <c r="G28" s="27"/>
      <c r="H28" s="27"/>
      <c r="I28" s="27"/>
      <c r="J28" s="27"/>
      <c r="K28" s="28">
        <v>162</v>
      </c>
    </row>
    <row r="29" spans="1:11" ht="11.25">
      <c r="A29" s="18" t="s">
        <v>19</v>
      </c>
      <c r="B29" s="18" t="s">
        <v>36</v>
      </c>
      <c r="C29" s="26"/>
      <c r="D29" s="27">
        <v>0</v>
      </c>
      <c r="E29" s="27"/>
      <c r="F29" s="27"/>
      <c r="G29" s="27"/>
      <c r="H29" s="27"/>
      <c r="I29" s="27"/>
      <c r="J29" s="27"/>
      <c r="K29" s="28">
        <v>0</v>
      </c>
    </row>
    <row r="30" spans="1:11" ht="11.25">
      <c r="A30" s="36"/>
      <c r="B30" s="20" t="s">
        <v>37</v>
      </c>
      <c r="C30" s="29"/>
      <c r="D30" s="30">
        <v>0</v>
      </c>
      <c r="E30" s="30"/>
      <c r="F30" s="30"/>
      <c r="G30" s="30"/>
      <c r="H30" s="30"/>
      <c r="I30" s="30"/>
      <c r="J30" s="30"/>
      <c r="K30" s="31">
        <v>0</v>
      </c>
    </row>
    <row r="31" spans="1:11" ht="11.25">
      <c r="A31" s="36"/>
      <c r="B31" s="20" t="s">
        <v>38</v>
      </c>
      <c r="C31" s="29"/>
      <c r="D31" s="30">
        <v>0</v>
      </c>
      <c r="E31" s="30"/>
      <c r="F31" s="30"/>
      <c r="G31" s="30"/>
      <c r="H31" s="30"/>
      <c r="I31" s="30"/>
      <c r="J31" s="30"/>
      <c r="K31" s="31">
        <v>0</v>
      </c>
    </row>
    <row r="32" spans="1:11" ht="11.25">
      <c r="A32" s="18" t="s">
        <v>47</v>
      </c>
      <c r="B32" s="24"/>
      <c r="C32" s="26"/>
      <c r="D32" s="27">
        <v>0</v>
      </c>
      <c r="E32" s="27"/>
      <c r="F32" s="27"/>
      <c r="G32" s="27"/>
      <c r="H32" s="27"/>
      <c r="I32" s="27"/>
      <c r="J32" s="27"/>
      <c r="K32" s="28">
        <v>0</v>
      </c>
    </row>
    <row r="33" spans="1:11" ht="11.25">
      <c r="A33" s="18" t="s">
        <v>20</v>
      </c>
      <c r="B33" s="18" t="s">
        <v>36</v>
      </c>
      <c r="C33" s="26"/>
      <c r="D33" s="27"/>
      <c r="E33" s="27">
        <v>0</v>
      </c>
      <c r="F33" s="27"/>
      <c r="G33" s="27"/>
      <c r="H33" s="27"/>
      <c r="I33" s="27"/>
      <c r="J33" s="27"/>
      <c r="K33" s="28">
        <v>0</v>
      </c>
    </row>
    <row r="34" spans="1:11" ht="11.25">
      <c r="A34" s="36"/>
      <c r="B34" s="20" t="s">
        <v>37</v>
      </c>
      <c r="C34" s="29"/>
      <c r="D34" s="30"/>
      <c r="E34" s="30">
        <v>0</v>
      </c>
      <c r="F34" s="30"/>
      <c r="G34" s="30"/>
      <c r="H34" s="30"/>
      <c r="I34" s="30"/>
      <c r="J34" s="30"/>
      <c r="K34" s="31">
        <v>0</v>
      </c>
    </row>
    <row r="35" spans="1:11" ht="11.25">
      <c r="A35" s="36"/>
      <c r="B35" s="20" t="s">
        <v>38</v>
      </c>
      <c r="C35" s="29"/>
      <c r="D35" s="30"/>
      <c r="E35" s="30">
        <v>0</v>
      </c>
      <c r="F35" s="30"/>
      <c r="G35" s="30"/>
      <c r="H35" s="30"/>
      <c r="I35" s="30"/>
      <c r="J35" s="30"/>
      <c r="K35" s="31">
        <v>0</v>
      </c>
    </row>
    <row r="36" spans="1:11" ht="11.25">
      <c r="A36" s="18" t="s">
        <v>48</v>
      </c>
      <c r="B36" s="24"/>
      <c r="C36" s="26"/>
      <c r="D36" s="27"/>
      <c r="E36" s="27">
        <v>0</v>
      </c>
      <c r="F36" s="27"/>
      <c r="G36" s="27"/>
      <c r="H36" s="27"/>
      <c r="I36" s="27"/>
      <c r="J36" s="27"/>
      <c r="K36" s="28">
        <v>0</v>
      </c>
    </row>
    <row r="37" spans="1:11" ht="11.25">
      <c r="A37" s="18" t="s">
        <v>21</v>
      </c>
      <c r="B37" s="18" t="s">
        <v>36</v>
      </c>
      <c r="C37" s="26"/>
      <c r="D37" s="27"/>
      <c r="E37" s="27"/>
      <c r="F37" s="27">
        <v>0</v>
      </c>
      <c r="G37" s="27"/>
      <c r="H37" s="27"/>
      <c r="I37" s="27"/>
      <c r="J37" s="27"/>
      <c r="K37" s="28">
        <v>0</v>
      </c>
    </row>
    <row r="38" spans="1:11" ht="11.25">
      <c r="A38" s="36"/>
      <c r="B38" s="20" t="s">
        <v>37</v>
      </c>
      <c r="C38" s="29"/>
      <c r="D38" s="30"/>
      <c r="E38" s="30"/>
      <c r="F38" s="30">
        <v>0</v>
      </c>
      <c r="G38" s="30"/>
      <c r="H38" s="30"/>
      <c r="I38" s="30"/>
      <c r="J38" s="30"/>
      <c r="K38" s="31">
        <v>0</v>
      </c>
    </row>
    <row r="39" spans="1:11" ht="11.25">
      <c r="A39" s="36"/>
      <c r="B39" s="20" t="s">
        <v>38</v>
      </c>
      <c r="C39" s="29"/>
      <c r="D39" s="30"/>
      <c r="E39" s="30"/>
      <c r="F39" s="30">
        <v>0</v>
      </c>
      <c r="G39" s="30"/>
      <c r="H39" s="30"/>
      <c r="I39" s="30"/>
      <c r="J39" s="30"/>
      <c r="K39" s="31">
        <v>0</v>
      </c>
    </row>
    <row r="40" spans="1:11" ht="11.25">
      <c r="A40" s="18" t="s">
        <v>49</v>
      </c>
      <c r="B40" s="24"/>
      <c r="C40" s="26"/>
      <c r="D40" s="27"/>
      <c r="E40" s="27"/>
      <c r="F40" s="27">
        <v>0</v>
      </c>
      <c r="G40" s="27"/>
      <c r="H40" s="27"/>
      <c r="I40" s="27"/>
      <c r="J40" s="27"/>
      <c r="K40" s="28">
        <v>0</v>
      </c>
    </row>
    <row r="41" spans="1:11" ht="11.25">
      <c r="A41" s="18" t="s">
        <v>6</v>
      </c>
      <c r="B41" s="18" t="s">
        <v>36</v>
      </c>
      <c r="C41" s="26">
        <v>5</v>
      </c>
      <c r="D41" s="27"/>
      <c r="E41" s="27"/>
      <c r="F41" s="27"/>
      <c r="G41" s="27"/>
      <c r="H41" s="27"/>
      <c r="I41" s="27"/>
      <c r="J41" s="27"/>
      <c r="K41" s="28">
        <v>5</v>
      </c>
    </row>
    <row r="42" spans="1:11" ht="11.25">
      <c r="A42" s="36"/>
      <c r="B42" s="20" t="s">
        <v>37</v>
      </c>
      <c r="C42" s="29">
        <v>5</v>
      </c>
      <c r="D42" s="30"/>
      <c r="E42" s="30"/>
      <c r="F42" s="30"/>
      <c r="G42" s="30"/>
      <c r="H42" s="30"/>
      <c r="I42" s="30"/>
      <c r="J42" s="30"/>
      <c r="K42" s="31">
        <v>5</v>
      </c>
    </row>
    <row r="43" spans="1:11" ht="11.25">
      <c r="A43" s="36"/>
      <c r="B43" s="20" t="s">
        <v>38</v>
      </c>
      <c r="C43" s="29">
        <v>5</v>
      </c>
      <c r="D43" s="30"/>
      <c r="E43" s="30"/>
      <c r="F43" s="30"/>
      <c r="G43" s="30"/>
      <c r="H43" s="30"/>
      <c r="I43" s="30"/>
      <c r="J43" s="30"/>
      <c r="K43" s="31">
        <v>5</v>
      </c>
    </row>
    <row r="44" spans="1:11" ht="11.25">
      <c r="A44" s="18" t="s">
        <v>50</v>
      </c>
      <c r="B44" s="24"/>
      <c r="C44" s="26">
        <v>15</v>
      </c>
      <c r="D44" s="27"/>
      <c r="E44" s="27"/>
      <c r="F44" s="27"/>
      <c r="G44" s="27"/>
      <c r="H44" s="27"/>
      <c r="I44" s="27"/>
      <c r="J44" s="27"/>
      <c r="K44" s="28">
        <v>15</v>
      </c>
    </row>
    <row r="45" spans="1:11" ht="11.25">
      <c r="A45" s="18" t="s">
        <v>7</v>
      </c>
      <c r="B45" s="18" t="s">
        <v>36</v>
      </c>
      <c r="C45" s="26">
        <v>23</v>
      </c>
      <c r="D45" s="27"/>
      <c r="E45" s="27"/>
      <c r="F45" s="27"/>
      <c r="G45" s="27"/>
      <c r="H45" s="27"/>
      <c r="I45" s="27"/>
      <c r="J45" s="27"/>
      <c r="K45" s="28">
        <v>23</v>
      </c>
    </row>
    <row r="46" spans="1:11" ht="11.25">
      <c r="A46" s="36"/>
      <c r="B46" s="20" t="s">
        <v>37</v>
      </c>
      <c r="C46" s="29">
        <v>23</v>
      </c>
      <c r="D46" s="30"/>
      <c r="E46" s="30"/>
      <c r="F46" s="30"/>
      <c r="G46" s="30"/>
      <c r="H46" s="30"/>
      <c r="I46" s="30"/>
      <c r="J46" s="30"/>
      <c r="K46" s="31">
        <v>23</v>
      </c>
    </row>
    <row r="47" spans="1:11" ht="11.25">
      <c r="A47" s="36"/>
      <c r="B47" s="20" t="s">
        <v>38</v>
      </c>
      <c r="C47" s="29">
        <v>23</v>
      </c>
      <c r="D47" s="30"/>
      <c r="E47" s="30"/>
      <c r="F47" s="30"/>
      <c r="G47" s="30"/>
      <c r="H47" s="30"/>
      <c r="I47" s="30"/>
      <c r="J47" s="30"/>
      <c r="K47" s="31">
        <v>23</v>
      </c>
    </row>
    <row r="48" spans="1:11" ht="11.25">
      <c r="A48" s="18" t="s">
        <v>51</v>
      </c>
      <c r="B48" s="24"/>
      <c r="C48" s="26">
        <v>69</v>
      </c>
      <c r="D48" s="27"/>
      <c r="E48" s="27"/>
      <c r="F48" s="27"/>
      <c r="G48" s="27"/>
      <c r="H48" s="27"/>
      <c r="I48" s="27"/>
      <c r="J48" s="27"/>
      <c r="K48" s="28">
        <v>69</v>
      </c>
    </row>
    <row r="49" spans="1:11" ht="11.25">
      <c r="A49" s="18" t="s">
        <v>8</v>
      </c>
      <c r="B49" s="18" t="s">
        <v>36</v>
      </c>
      <c r="C49" s="26">
        <v>34</v>
      </c>
      <c r="D49" s="27">
        <v>78</v>
      </c>
      <c r="E49" s="27">
        <v>90</v>
      </c>
      <c r="F49" s="27"/>
      <c r="G49" s="27">
        <v>18</v>
      </c>
      <c r="H49" s="27"/>
      <c r="I49" s="27"/>
      <c r="J49" s="27"/>
      <c r="K49" s="28">
        <v>220</v>
      </c>
    </row>
    <row r="50" spans="1:11" ht="11.25">
      <c r="A50" s="36"/>
      <c r="B50" s="20" t="s">
        <v>37</v>
      </c>
      <c r="C50" s="29">
        <v>34</v>
      </c>
      <c r="D50" s="30">
        <v>78</v>
      </c>
      <c r="E50" s="30">
        <v>90</v>
      </c>
      <c r="F50" s="30"/>
      <c r="G50" s="30">
        <v>18</v>
      </c>
      <c r="H50" s="30"/>
      <c r="I50" s="30"/>
      <c r="J50" s="30"/>
      <c r="K50" s="31">
        <v>220</v>
      </c>
    </row>
    <row r="51" spans="1:11" ht="11.25">
      <c r="A51" s="36"/>
      <c r="B51" s="20" t="s">
        <v>38</v>
      </c>
      <c r="C51" s="29">
        <v>34</v>
      </c>
      <c r="D51" s="30">
        <v>78</v>
      </c>
      <c r="E51" s="30">
        <v>90</v>
      </c>
      <c r="F51" s="30"/>
      <c r="G51" s="30">
        <v>18</v>
      </c>
      <c r="H51" s="30"/>
      <c r="I51" s="30"/>
      <c r="J51" s="30"/>
      <c r="K51" s="31">
        <v>220</v>
      </c>
    </row>
    <row r="52" spans="1:11" ht="11.25">
      <c r="A52" s="18" t="s">
        <v>52</v>
      </c>
      <c r="B52" s="24"/>
      <c r="C52" s="26">
        <v>102</v>
      </c>
      <c r="D52" s="27">
        <v>234</v>
      </c>
      <c r="E52" s="27">
        <v>270</v>
      </c>
      <c r="F52" s="27"/>
      <c r="G52" s="27">
        <v>54</v>
      </c>
      <c r="H52" s="27"/>
      <c r="I52" s="27"/>
      <c r="J52" s="27"/>
      <c r="K52" s="28">
        <v>660</v>
      </c>
    </row>
    <row r="53" spans="1:11" ht="11.25">
      <c r="A53" s="18" t="s">
        <v>9</v>
      </c>
      <c r="B53" s="18" t="s">
        <v>36</v>
      </c>
      <c r="C53" s="26">
        <v>54</v>
      </c>
      <c r="D53" s="27"/>
      <c r="E53" s="27"/>
      <c r="F53" s="27"/>
      <c r="G53" s="27"/>
      <c r="H53" s="27"/>
      <c r="I53" s="27"/>
      <c r="J53" s="27"/>
      <c r="K53" s="28">
        <v>54</v>
      </c>
    </row>
    <row r="54" spans="1:11" ht="11.25">
      <c r="A54" s="36"/>
      <c r="B54" s="20" t="s">
        <v>37</v>
      </c>
      <c r="C54" s="29">
        <v>54</v>
      </c>
      <c r="D54" s="30"/>
      <c r="E54" s="30"/>
      <c r="F54" s="30"/>
      <c r="G54" s="30"/>
      <c r="H54" s="30"/>
      <c r="I54" s="30"/>
      <c r="J54" s="30"/>
      <c r="K54" s="31">
        <v>54</v>
      </c>
    </row>
    <row r="55" spans="1:11" ht="11.25">
      <c r="A55" s="36"/>
      <c r="B55" s="20" t="s">
        <v>38</v>
      </c>
      <c r="C55" s="29">
        <v>54</v>
      </c>
      <c r="D55" s="30"/>
      <c r="E55" s="30"/>
      <c r="F55" s="30"/>
      <c r="G55" s="30"/>
      <c r="H55" s="30"/>
      <c r="I55" s="30"/>
      <c r="J55" s="30"/>
      <c r="K55" s="31">
        <v>54</v>
      </c>
    </row>
    <row r="56" spans="1:11" ht="11.25">
      <c r="A56" s="18" t="s">
        <v>53</v>
      </c>
      <c r="B56" s="24"/>
      <c r="C56" s="26">
        <v>162</v>
      </c>
      <c r="D56" s="27"/>
      <c r="E56" s="27"/>
      <c r="F56" s="27"/>
      <c r="G56" s="27"/>
      <c r="H56" s="27"/>
      <c r="I56" s="27"/>
      <c r="J56" s="27"/>
      <c r="K56" s="28">
        <v>162</v>
      </c>
    </row>
    <row r="57" spans="1:11" ht="11.25">
      <c r="A57" s="18" t="s">
        <v>10</v>
      </c>
      <c r="B57" s="18" t="s">
        <v>36</v>
      </c>
      <c r="C57" s="26">
        <v>5</v>
      </c>
      <c r="D57" s="27">
        <v>112</v>
      </c>
      <c r="E57" s="27"/>
      <c r="F57" s="27"/>
      <c r="G57" s="27"/>
      <c r="H57" s="27">
        <v>21991.67</v>
      </c>
      <c r="I57" s="27"/>
      <c r="J57" s="27"/>
      <c r="K57" s="28">
        <v>22108.67</v>
      </c>
    </row>
    <row r="58" spans="1:11" ht="11.25">
      <c r="A58" s="36"/>
      <c r="B58" s="20" t="s">
        <v>37</v>
      </c>
      <c r="C58" s="29">
        <v>5</v>
      </c>
      <c r="D58" s="30">
        <v>112</v>
      </c>
      <c r="E58" s="30"/>
      <c r="F58" s="30"/>
      <c r="G58" s="30"/>
      <c r="H58" s="30">
        <v>21991.67</v>
      </c>
      <c r="I58" s="30"/>
      <c r="J58" s="30"/>
      <c r="K58" s="31">
        <v>22108.67</v>
      </c>
    </row>
    <row r="59" spans="1:11" ht="11.25">
      <c r="A59" s="36"/>
      <c r="B59" s="20" t="s">
        <v>38</v>
      </c>
      <c r="C59" s="29">
        <v>5</v>
      </c>
      <c r="D59" s="30">
        <v>112</v>
      </c>
      <c r="E59" s="30"/>
      <c r="F59" s="30"/>
      <c r="G59" s="30"/>
      <c r="H59" s="30">
        <v>21991.67</v>
      </c>
      <c r="I59" s="30"/>
      <c r="J59" s="30"/>
      <c r="K59" s="31">
        <v>22108.67</v>
      </c>
    </row>
    <row r="60" spans="1:11" ht="11.25">
      <c r="A60" s="18" t="s">
        <v>54</v>
      </c>
      <c r="B60" s="24"/>
      <c r="C60" s="26">
        <v>15</v>
      </c>
      <c r="D60" s="27">
        <v>336</v>
      </c>
      <c r="E60" s="27"/>
      <c r="F60" s="27"/>
      <c r="G60" s="27"/>
      <c r="H60" s="27">
        <v>65975.01</v>
      </c>
      <c r="I60" s="27"/>
      <c r="J60" s="27"/>
      <c r="K60" s="28">
        <v>66326.01</v>
      </c>
    </row>
    <row r="61" spans="1:11" ht="11.25">
      <c r="A61" s="18" t="s">
        <v>11</v>
      </c>
      <c r="B61" s="18" t="s">
        <v>36</v>
      </c>
      <c r="C61" s="26">
        <v>23</v>
      </c>
      <c r="D61" s="27"/>
      <c r="E61" s="27"/>
      <c r="F61" s="27"/>
      <c r="G61" s="27"/>
      <c r="H61" s="27"/>
      <c r="I61" s="27"/>
      <c r="J61" s="27"/>
      <c r="K61" s="28">
        <v>23</v>
      </c>
    </row>
    <row r="62" spans="1:11" ht="11.25">
      <c r="A62" s="36"/>
      <c r="B62" s="20" t="s">
        <v>37</v>
      </c>
      <c r="C62" s="29">
        <v>23</v>
      </c>
      <c r="D62" s="30"/>
      <c r="E62" s="30"/>
      <c r="F62" s="30"/>
      <c r="G62" s="30"/>
      <c r="H62" s="30"/>
      <c r="I62" s="30"/>
      <c r="J62" s="30"/>
      <c r="K62" s="31">
        <v>23</v>
      </c>
    </row>
    <row r="63" spans="1:11" ht="11.25">
      <c r="A63" s="36"/>
      <c r="B63" s="20" t="s">
        <v>38</v>
      </c>
      <c r="C63" s="29">
        <v>23</v>
      </c>
      <c r="D63" s="30"/>
      <c r="E63" s="30"/>
      <c r="F63" s="30"/>
      <c r="G63" s="30"/>
      <c r="H63" s="30"/>
      <c r="I63" s="30"/>
      <c r="J63" s="30"/>
      <c r="K63" s="31">
        <v>23</v>
      </c>
    </row>
    <row r="64" spans="1:11" ht="11.25">
      <c r="A64" s="18" t="s">
        <v>55</v>
      </c>
      <c r="B64" s="24"/>
      <c r="C64" s="26">
        <v>69</v>
      </c>
      <c r="D64" s="27"/>
      <c r="E64" s="27"/>
      <c r="F64" s="27"/>
      <c r="G64" s="27"/>
      <c r="H64" s="27"/>
      <c r="I64" s="27"/>
      <c r="J64" s="27"/>
      <c r="K64" s="28">
        <v>69</v>
      </c>
    </row>
    <row r="65" spans="1:11" ht="11.25">
      <c r="A65" s="18" t="s">
        <v>17</v>
      </c>
      <c r="B65" s="18" t="s">
        <v>36</v>
      </c>
      <c r="C65" s="26"/>
      <c r="D65" s="27">
        <v>14</v>
      </c>
      <c r="E65" s="27"/>
      <c r="F65" s="27"/>
      <c r="G65" s="27"/>
      <c r="H65" s="27"/>
      <c r="I65" s="27"/>
      <c r="J65" s="27"/>
      <c r="K65" s="28">
        <v>14</v>
      </c>
    </row>
    <row r="66" spans="1:11" ht="11.25">
      <c r="A66" s="36"/>
      <c r="B66" s="20" t="s">
        <v>37</v>
      </c>
      <c r="C66" s="29"/>
      <c r="D66" s="30">
        <v>14</v>
      </c>
      <c r="E66" s="30"/>
      <c r="F66" s="30"/>
      <c r="G66" s="30"/>
      <c r="H66" s="30"/>
      <c r="I66" s="30"/>
      <c r="J66" s="30"/>
      <c r="K66" s="31">
        <v>14</v>
      </c>
    </row>
    <row r="67" spans="1:11" ht="11.25">
      <c r="A67" s="36"/>
      <c r="B67" s="20" t="s">
        <v>38</v>
      </c>
      <c r="C67" s="29"/>
      <c r="D67" s="30">
        <v>14</v>
      </c>
      <c r="E67" s="30"/>
      <c r="F67" s="30"/>
      <c r="G67" s="30"/>
      <c r="H67" s="30"/>
      <c r="I67" s="30"/>
      <c r="J67" s="30"/>
      <c r="K67" s="31">
        <v>14</v>
      </c>
    </row>
    <row r="68" spans="1:11" ht="11.25">
      <c r="A68" s="18" t="s">
        <v>56</v>
      </c>
      <c r="B68" s="24"/>
      <c r="C68" s="26"/>
      <c r="D68" s="27">
        <v>42</v>
      </c>
      <c r="E68" s="27"/>
      <c r="F68" s="27"/>
      <c r="G68" s="27"/>
      <c r="H68" s="27"/>
      <c r="I68" s="27"/>
      <c r="J68" s="27"/>
      <c r="K68" s="28">
        <v>42</v>
      </c>
    </row>
    <row r="69" spans="1:11" ht="11.25">
      <c r="A69" s="18" t="s">
        <v>12</v>
      </c>
      <c r="B69" s="18" t="s">
        <v>36</v>
      </c>
      <c r="C69" s="26">
        <v>34</v>
      </c>
      <c r="D69" s="27"/>
      <c r="E69" s="27"/>
      <c r="F69" s="27"/>
      <c r="G69" s="27"/>
      <c r="H69" s="27"/>
      <c r="I69" s="27"/>
      <c r="J69" s="27"/>
      <c r="K69" s="28">
        <v>34</v>
      </c>
    </row>
    <row r="70" spans="1:11" ht="11.25">
      <c r="A70" s="36"/>
      <c r="B70" s="20" t="s">
        <v>37</v>
      </c>
      <c r="C70" s="29">
        <v>34</v>
      </c>
      <c r="D70" s="30"/>
      <c r="E70" s="30"/>
      <c r="F70" s="30"/>
      <c r="G70" s="30"/>
      <c r="H70" s="30"/>
      <c r="I70" s="30"/>
      <c r="J70" s="30"/>
      <c r="K70" s="31">
        <v>34</v>
      </c>
    </row>
    <row r="71" spans="1:11" ht="11.25">
      <c r="A71" s="36"/>
      <c r="B71" s="20" t="s">
        <v>38</v>
      </c>
      <c r="C71" s="29">
        <v>34</v>
      </c>
      <c r="D71" s="30"/>
      <c r="E71" s="30"/>
      <c r="F71" s="30"/>
      <c r="G71" s="30"/>
      <c r="H71" s="30"/>
      <c r="I71" s="30"/>
      <c r="J71" s="30"/>
      <c r="K71" s="31">
        <v>34</v>
      </c>
    </row>
    <row r="72" spans="1:11" ht="11.25">
      <c r="A72" s="18" t="s">
        <v>57</v>
      </c>
      <c r="B72" s="24"/>
      <c r="C72" s="26">
        <v>102</v>
      </c>
      <c r="D72" s="27"/>
      <c r="E72" s="27"/>
      <c r="F72" s="27"/>
      <c r="G72" s="27"/>
      <c r="H72" s="27"/>
      <c r="I72" s="27"/>
      <c r="J72" s="27"/>
      <c r="K72" s="28">
        <v>102</v>
      </c>
    </row>
    <row r="73" spans="1:11" ht="11.25">
      <c r="A73" s="18" t="s">
        <v>13</v>
      </c>
      <c r="B73" s="18" t="s">
        <v>36</v>
      </c>
      <c r="C73" s="26">
        <v>54</v>
      </c>
      <c r="D73" s="27"/>
      <c r="E73" s="27"/>
      <c r="F73" s="27"/>
      <c r="G73" s="27"/>
      <c r="H73" s="27"/>
      <c r="I73" s="27"/>
      <c r="J73" s="27"/>
      <c r="K73" s="28">
        <v>54</v>
      </c>
    </row>
    <row r="74" spans="1:11" ht="11.25">
      <c r="A74" s="36"/>
      <c r="B74" s="20" t="s">
        <v>37</v>
      </c>
      <c r="C74" s="29">
        <v>54</v>
      </c>
      <c r="D74" s="30"/>
      <c r="E74" s="30"/>
      <c r="F74" s="30"/>
      <c r="G74" s="30"/>
      <c r="H74" s="30"/>
      <c r="I74" s="30"/>
      <c r="J74" s="30"/>
      <c r="K74" s="31">
        <v>54</v>
      </c>
    </row>
    <row r="75" spans="1:11" ht="11.25">
      <c r="A75" s="36"/>
      <c r="B75" s="20" t="s">
        <v>38</v>
      </c>
      <c r="C75" s="29">
        <v>54</v>
      </c>
      <c r="D75" s="30"/>
      <c r="E75" s="30"/>
      <c r="F75" s="30"/>
      <c r="G75" s="30"/>
      <c r="H75" s="30"/>
      <c r="I75" s="30"/>
      <c r="J75" s="30"/>
      <c r="K75" s="31">
        <v>54</v>
      </c>
    </row>
    <row r="76" spans="1:11" ht="11.25">
      <c r="A76" s="18" t="s">
        <v>58</v>
      </c>
      <c r="B76" s="24"/>
      <c r="C76" s="26">
        <v>162</v>
      </c>
      <c r="D76" s="27"/>
      <c r="E76" s="27"/>
      <c r="F76" s="27"/>
      <c r="G76" s="27"/>
      <c r="H76" s="27"/>
      <c r="I76" s="27"/>
      <c r="J76" s="27"/>
      <c r="K76" s="28">
        <v>162</v>
      </c>
    </row>
    <row r="77" spans="1:11" ht="11.25">
      <c r="A77" s="18" t="s">
        <v>18</v>
      </c>
      <c r="B77" s="18" t="s">
        <v>36</v>
      </c>
      <c r="C77" s="26"/>
      <c r="D77" s="27">
        <v>46</v>
      </c>
      <c r="E77" s="27"/>
      <c r="F77" s="27"/>
      <c r="G77" s="27"/>
      <c r="H77" s="27"/>
      <c r="I77" s="27"/>
      <c r="J77" s="27"/>
      <c r="K77" s="28">
        <v>46</v>
      </c>
    </row>
    <row r="78" spans="1:11" ht="11.25">
      <c r="A78" s="36"/>
      <c r="B78" s="20" t="s">
        <v>37</v>
      </c>
      <c r="C78" s="29"/>
      <c r="D78" s="30">
        <v>46</v>
      </c>
      <c r="E78" s="30"/>
      <c r="F78" s="30"/>
      <c r="G78" s="30"/>
      <c r="H78" s="30"/>
      <c r="I78" s="30"/>
      <c r="J78" s="30"/>
      <c r="K78" s="31">
        <v>46</v>
      </c>
    </row>
    <row r="79" spans="1:11" ht="11.25">
      <c r="A79" s="36"/>
      <c r="B79" s="20" t="s">
        <v>38</v>
      </c>
      <c r="C79" s="29"/>
      <c r="D79" s="30">
        <v>46</v>
      </c>
      <c r="E79" s="30"/>
      <c r="F79" s="30"/>
      <c r="G79" s="30"/>
      <c r="H79" s="30"/>
      <c r="I79" s="30"/>
      <c r="J79" s="30"/>
      <c r="K79" s="31">
        <v>46</v>
      </c>
    </row>
    <row r="80" spans="1:11" ht="11.25">
      <c r="A80" s="18" t="s">
        <v>59</v>
      </c>
      <c r="B80" s="24"/>
      <c r="C80" s="26"/>
      <c r="D80" s="27">
        <v>138</v>
      </c>
      <c r="E80" s="27"/>
      <c r="F80" s="27"/>
      <c r="G80" s="27"/>
      <c r="H80" s="27"/>
      <c r="I80" s="27"/>
      <c r="J80" s="27"/>
      <c r="K80" s="28">
        <v>138</v>
      </c>
    </row>
    <row r="81" spans="1:11" ht="11.25">
      <c r="A81" s="18" t="s">
        <v>14</v>
      </c>
      <c r="B81" s="18" t="s">
        <v>36</v>
      </c>
      <c r="C81" s="26">
        <v>67</v>
      </c>
      <c r="D81" s="27"/>
      <c r="E81" s="27"/>
      <c r="F81" s="27"/>
      <c r="G81" s="27"/>
      <c r="H81" s="27"/>
      <c r="I81" s="27"/>
      <c r="J81" s="27"/>
      <c r="K81" s="28">
        <v>67</v>
      </c>
    </row>
    <row r="82" spans="1:11" ht="11.25">
      <c r="A82" s="36"/>
      <c r="B82" s="20" t="s">
        <v>37</v>
      </c>
      <c r="C82" s="29">
        <v>67</v>
      </c>
      <c r="D82" s="30"/>
      <c r="E82" s="30"/>
      <c r="F82" s="30"/>
      <c r="G82" s="30"/>
      <c r="H82" s="30"/>
      <c r="I82" s="30"/>
      <c r="J82" s="30"/>
      <c r="K82" s="31">
        <v>67</v>
      </c>
    </row>
    <row r="83" spans="1:11" ht="11.25">
      <c r="A83" s="36"/>
      <c r="B83" s="20" t="s">
        <v>38</v>
      </c>
      <c r="C83" s="29">
        <v>67</v>
      </c>
      <c r="D83" s="30"/>
      <c r="E83" s="30"/>
      <c r="F83" s="30"/>
      <c r="G83" s="30"/>
      <c r="H83" s="30"/>
      <c r="I83" s="30"/>
      <c r="J83" s="30"/>
      <c r="K83" s="31">
        <v>67</v>
      </c>
    </row>
    <row r="84" spans="1:11" ht="11.25">
      <c r="A84" s="18" t="s">
        <v>60</v>
      </c>
      <c r="B84" s="24"/>
      <c r="C84" s="26">
        <v>201</v>
      </c>
      <c r="D84" s="27"/>
      <c r="E84" s="27"/>
      <c r="F84" s="27"/>
      <c r="G84" s="27"/>
      <c r="H84" s="27"/>
      <c r="I84" s="27"/>
      <c r="J84" s="27"/>
      <c r="K84" s="28">
        <v>201</v>
      </c>
    </row>
    <row r="85" spans="1:11" ht="11.25">
      <c r="A85" s="18" t="s">
        <v>15</v>
      </c>
      <c r="B85" s="18" t="s">
        <v>36</v>
      </c>
      <c r="C85" s="26">
        <v>56</v>
      </c>
      <c r="D85" s="27">
        <v>4</v>
      </c>
      <c r="E85" s="27">
        <v>26</v>
      </c>
      <c r="F85" s="27"/>
      <c r="G85" s="27">
        <v>4</v>
      </c>
      <c r="H85" s="27"/>
      <c r="I85" s="27"/>
      <c r="J85" s="27"/>
      <c r="K85" s="28">
        <v>90</v>
      </c>
    </row>
    <row r="86" spans="1:11" ht="11.25">
      <c r="A86" s="36"/>
      <c r="B86" s="20" t="s">
        <v>37</v>
      </c>
      <c r="C86" s="29">
        <v>56</v>
      </c>
      <c r="D86" s="30">
        <v>4</v>
      </c>
      <c r="E86" s="30">
        <v>26</v>
      </c>
      <c r="F86" s="30"/>
      <c r="G86" s="30">
        <v>4</v>
      </c>
      <c r="H86" s="30"/>
      <c r="I86" s="30"/>
      <c r="J86" s="30"/>
      <c r="K86" s="31">
        <v>90</v>
      </c>
    </row>
    <row r="87" spans="1:11" ht="11.25">
      <c r="A87" s="36"/>
      <c r="B87" s="20" t="s">
        <v>38</v>
      </c>
      <c r="C87" s="29">
        <v>56</v>
      </c>
      <c r="D87" s="30">
        <v>4</v>
      </c>
      <c r="E87" s="30">
        <v>26</v>
      </c>
      <c r="F87" s="30"/>
      <c r="G87" s="30">
        <v>4</v>
      </c>
      <c r="H87" s="30"/>
      <c r="I87" s="30"/>
      <c r="J87" s="30"/>
      <c r="K87" s="31">
        <v>90</v>
      </c>
    </row>
    <row r="88" spans="1:11" ht="11.25">
      <c r="A88" s="18" t="s">
        <v>61</v>
      </c>
      <c r="B88" s="24"/>
      <c r="C88" s="26">
        <v>168</v>
      </c>
      <c r="D88" s="27">
        <v>12</v>
      </c>
      <c r="E88" s="27">
        <v>78</v>
      </c>
      <c r="F88" s="27"/>
      <c r="G88" s="27">
        <v>12</v>
      </c>
      <c r="H88" s="27"/>
      <c r="I88" s="27"/>
      <c r="J88" s="27"/>
      <c r="K88" s="28">
        <v>270</v>
      </c>
    </row>
    <row r="89" spans="1:11" ht="11.25">
      <c r="A89" s="18" t="s">
        <v>22</v>
      </c>
      <c r="B89" s="18" t="s">
        <v>36</v>
      </c>
      <c r="C89" s="26"/>
      <c r="D89" s="27"/>
      <c r="E89" s="27"/>
      <c r="F89" s="27"/>
      <c r="G89" s="27">
        <v>0</v>
      </c>
      <c r="H89" s="27"/>
      <c r="I89" s="27"/>
      <c r="J89" s="27"/>
      <c r="K89" s="28">
        <v>0</v>
      </c>
    </row>
    <row r="90" spans="1:11" ht="11.25">
      <c r="A90" s="36"/>
      <c r="B90" s="20" t="s">
        <v>37</v>
      </c>
      <c r="C90" s="29"/>
      <c r="D90" s="30"/>
      <c r="E90" s="30"/>
      <c r="F90" s="30"/>
      <c r="G90" s="30">
        <v>0</v>
      </c>
      <c r="H90" s="30"/>
      <c r="I90" s="30"/>
      <c r="J90" s="30"/>
      <c r="K90" s="31">
        <v>0</v>
      </c>
    </row>
    <row r="91" spans="1:11" ht="11.25">
      <c r="A91" s="36"/>
      <c r="B91" s="20" t="s">
        <v>38</v>
      </c>
      <c r="C91" s="29"/>
      <c r="D91" s="30"/>
      <c r="E91" s="30"/>
      <c r="F91" s="30"/>
      <c r="G91" s="30">
        <v>0</v>
      </c>
      <c r="H91" s="30"/>
      <c r="I91" s="30"/>
      <c r="J91" s="30"/>
      <c r="K91" s="31">
        <v>0</v>
      </c>
    </row>
    <row r="92" spans="1:11" ht="11.25">
      <c r="A92" s="18" t="s">
        <v>62</v>
      </c>
      <c r="B92" s="24"/>
      <c r="C92" s="26"/>
      <c r="D92" s="27"/>
      <c r="E92" s="27"/>
      <c r="F92" s="27"/>
      <c r="G92" s="27">
        <v>0</v>
      </c>
      <c r="H92" s="27"/>
      <c r="I92" s="27"/>
      <c r="J92" s="27"/>
      <c r="K92" s="28">
        <v>0</v>
      </c>
    </row>
    <row r="93" spans="1:11" ht="11.25">
      <c r="A93" s="18" t="s">
        <v>40</v>
      </c>
      <c r="B93" s="18" t="s">
        <v>40</v>
      </c>
      <c r="C93" s="26"/>
      <c r="D93" s="27"/>
      <c r="E93" s="27"/>
      <c r="F93" s="27"/>
      <c r="G93" s="27"/>
      <c r="H93" s="27"/>
      <c r="I93" s="27"/>
      <c r="J93" s="27"/>
      <c r="K93" s="28"/>
    </row>
    <row r="94" spans="1:11" ht="11.25">
      <c r="A94" s="18" t="s">
        <v>63</v>
      </c>
      <c r="B94" s="24"/>
      <c r="C94" s="26"/>
      <c r="D94" s="27"/>
      <c r="E94" s="27"/>
      <c r="F94" s="27"/>
      <c r="G94" s="27"/>
      <c r="H94" s="27"/>
      <c r="I94" s="27"/>
      <c r="J94" s="27"/>
      <c r="K94" s="28"/>
    </row>
    <row r="95" spans="1:11" ht="11.25">
      <c r="A95" s="18" t="s">
        <v>25</v>
      </c>
      <c r="B95" s="18" t="s">
        <v>36</v>
      </c>
      <c r="C95" s="26"/>
      <c r="D95" s="27"/>
      <c r="E95" s="27"/>
      <c r="F95" s="27"/>
      <c r="G95" s="27"/>
      <c r="H95" s="27"/>
      <c r="I95" s="27"/>
      <c r="J95" s="27"/>
      <c r="K95" s="28"/>
    </row>
    <row r="96" spans="1:11" ht="11.25">
      <c r="A96" s="36"/>
      <c r="B96" s="20" t="s">
        <v>40</v>
      </c>
      <c r="C96" s="29"/>
      <c r="D96" s="30"/>
      <c r="E96" s="30"/>
      <c r="F96" s="30"/>
      <c r="G96" s="30"/>
      <c r="H96" s="30"/>
      <c r="I96" s="30"/>
      <c r="J96" s="30"/>
      <c r="K96" s="31"/>
    </row>
    <row r="97" spans="1:11" ht="11.25">
      <c r="A97" s="18" t="s">
        <v>64</v>
      </c>
      <c r="B97" s="24"/>
      <c r="C97" s="26"/>
      <c r="D97" s="27"/>
      <c r="E97" s="27"/>
      <c r="F97" s="27"/>
      <c r="G97" s="27"/>
      <c r="H97" s="27"/>
      <c r="I97" s="27"/>
      <c r="J97" s="27"/>
      <c r="K97" s="28"/>
    </row>
    <row r="98" spans="1:11" ht="11.25">
      <c r="A98" s="18" t="s">
        <v>0</v>
      </c>
      <c r="B98" s="18" t="s">
        <v>36</v>
      </c>
      <c r="C98" s="26"/>
      <c r="D98" s="27"/>
      <c r="E98" s="27"/>
      <c r="F98" s="27"/>
      <c r="G98" s="27"/>
      <c r="H98" s="27"/>
      <c r="I98" s="27"/>
      <c r="J98" s="27"/>
      <c r="K98" s="28"/>
    </row>
    <row r="99" spans="1:11" ht="11.25">
      <c r="A99" s="36"/>
      <c r="B99" s="20" t="s">
        <v>38</v>
      </c>
      <c r="C99" s="29"/>
      <c r="D99" s="30"/>
      <c r="E99" s="30"/>
      <c r="F99" s="30"/>
      <c r="G99" s="30"/>
      <c r="H99" s="30">
        <v>0</v>
      </c>
      <c r="I99" s="30"/>
      <c r="J99" s="30"/>
      <c r="K99" s="31">
        <v>0</v>
      </c>
    </row>
    <row r="100" spans="1:11" ht="11.25">
      <c r="A100" s="36"/>
      <c r="B100" s="20" t="s">
        <v>40</v>
      </c>
      <c r="C100" s="29"/>
      <c r="D100" s="30"/>
      <c r="E100" s="30"/>
      <c r="F100" s="30"/>
      <c r="G100" s="30"/>
      <c r="H100" s="30">
        <v>0</v>
      </c>
      <c r="I100" s="30"/>
      <c r="J100" s="30"/>
      <c r="K100" s="31">
        <v>0</v>
      </c>
    </row>
    <row r="101" spans="1:11" ht="11.25">
      <c r="A101" s="18" t="s">
        <v>65</v>
      </c>
      <c r="B101" s="24"/>
      <c r="C101" s="26"/>
      <c r="D101" s="27"/>
      <c r="E101" s="27"/>
      <c r="F101" s="27"/>
      <c r="G101" s="27"/>
      <c r="H101" s="27">
        <v>0</v>
      </c>
      <c r="I101" s="27"/>
      <c r="J101" s="27"/>
      <c r="K101" s="28">
        <v>0</v>
      </c>
    </row>
    <row r="102" spans="1:11" ht="11.25">
      <c r="A102" s="18">
        <v>0</v>
      </c>
      <c r="B102" s="18" t="s">
        <v>40</v>
      </c>
      <c r="C102" s="26"/>
      <c r="D102" s="27"/>
      <c r="E102" s="27"/>
      <c r="F102" s="27"/>
      <c r="G102" s="27"/>
      <c r="H102" s="27"/>
      <c r="I102" s="27"/>
      <c r="J102" s="27"/>
      <c r="K102" s="28"/>
    </row>
    <row r="103" spans="1:11" ht="11.25">
      <c r="A103" s="18" t="s">
        <v>66</v>
      </c>
      <c r="B103" s="24"/>
      <c r="C103" s="26"/>
      <c r="D103" s="27"/>
      <c r="E103" s="27"/>
      <c r="F103" s="27"/>
      <c r="G103" s="27"/>
      <c r="H103" s="27"/>
      <c r="I103" s="27"/>
      <c r="J103" s="27"/>
      <c r="K103" s="28"/>
    </row>
    <row r="104" spans="1:11" ht="11.25">
      <c r="A104" s="21" t="s">
        <v>34</v>
      </c>
      <c r="B104" s="37"/>
      <c r="C104" s="32">
        <v>1713</v>
      </c>
      <c r="D104" s="33">
        <v>792</v>
      </c>
      <c r="E104" s="33">
        <v>363</v>
      </c>
      <c r="F104" s="33">
        <v>0</v>
      </c>
      <c r="G104" s="33">
        <v>66</v>
      </c>
      <c r="H104" s="33">
        <v>65975.01</v>
      </c>
      <c r="I104" s="33"/>
      <c r="J104" s="33"/>
      <c r="K104" s="34">
        <v>68909.01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outlinePr summaryBelow="0" summaryRight="0"/>
    <pageSetUpPr fitToPage="1"/>
  </sheetPr>
  <dimension ref="A1:F214"/>
  <sheetViews>
    <sheetView tabSelected="1" zoomScale="120" zoomScaleNormal="120" zoomScalePageLayoutView="0" workbookViewId="0" topLeftCell="A55">
      <selection activeCell="D66" sqref="D66"/>
    </sheetView>
  </sheetViews>
  <sheetFormatPr defaultColWidth="12" defaultRowHeight="11.25" outlineLevelRow="2"/>
  <cols>
    <col min="1" max="1" width="35" style="0" customWidth="1"/>
    <col min="2" max="2" width="18.66015625" style="0" customWidth="1"/>
    <col min="3" max="3" width="12" style="0" customWidth="1"/>
    <col min="4" max="4" width="50" style="12" customWidth="1"/>
  </cols>
  <sheetData>
    <row r="1" ht="12.75">
      <c r="A1" s="1" t="s">
        <v>25</v>
      </c>
    </row>
    <row r="2" spans="1:2" ht="12" outlineLevel="1">
      <c r="A2" s="13" t="s">
        <v>0</v>
      </c>
      <c r="B2" s="2"/>
    </row>
    <row r="3" spans="1:6" ht="12" outlineLevel="1">
      <c r="A3" s="14"/>
      <c r="B3" s="2"/>
      <c r="C3" t="s">
        <v>33</v>
      </c>
      <c r="D3" s="12" t="s">
        <v>31</v>
      </c>
      <c r="E3" t="s">
        <v>32</v>
      </c>
      <c r="F3" t="s">
        <v>39</v>
      </c>
    </row>
    <row r="4" spans="1:6" ht="24" outlineLevel="2">
      <c r="A4" s="9" t="s">
        <v>1</v>
      </c>
      <c r="B4" s="5">
        <v>100</v>
      </c>
      <c r="C4" t="str">
        <f>IF(AND(A3=0,SUM(B2:B3)=0),A2,C3)</f>
        <v>АУП</v>
      </c>
      <c r="D4" s="12" t="str">
        <f>IF(A4=0,A3,A4)</f>
        <v>Аренда федерального и муниципального имущества</v>
      </c>
      <c r="E4" s="17">
        <f>B4</f>
        <v>100</v>
      </c>
      <c r="F4" t="s">
        <v>36</v>
      </c>
    </row>
    <row r="5" spans="1:6" ht="60" outlineLevel="2">
      <c r="A5" s="9" t="s">
        <v>2</v>
      </c>
      <c r="B5" s="6">
        <v>5</v>
      </c>
      <c r="C5" t="str">
        <f aca="true" t="shared" si="0" ref="C5:C68">IF(AND(A4=0,SUM(B3:B4)=0),A3,C4)</f>
        <v>АУП</v>
      </c>
      <c r="D5" s="12" t="str">
        <f aca="true" t="shared" si="1" ref="D5:D68">IF(A5=0,A4,A5)</f>
        <v>Износ санитарной и специальной одежды, столового белья, посуды, приборов, других предметов труда</v>
      </c>
      <c r="E5" s="17">
        <f aca="true" t="shared" si="2" ref="E5:E68">B5</f>
        <v>5</v>
      </c>
      <c r="F5" t="s">
        <v>36</v>
      </c>
    </row>
    <row r="6" spans="1:6" ht="24" outlineLevel="2">
      <c r="A6" s="9" t="s">
        <v>3</v>
      </c>
      <c r="B6" s="5">
        <v>23</v>
      </c>
      <c r="C6" t="str">
        <f t="shared" si="0"/>
        <v>АУП</v>
      </c>
      <c r="D6" s="12" t="str">
        <f t="shared" si="1"/>
        <v>Инфорамационно-консультационные расходы</v>
      </c>
      <c r="E6" s="17">
        <f t="shared" si="2"/>
        <v>23</v>
      </c>
      <c r="F6" t="s">
        <v>36</v>
      </c>
    </row>
    <row r="7" spans="1:6" ht="12" outlineLevel="2">
      <c r="A7" s="9" t="s">
        <v>4</v>
      </c>
      <c r="B7" s="5">
        <v>34</v>
      </c>
      <c r="C7" t="str">
        <f t="shared" si="0"/>
        <v>АУП</v>
      </c>
      <c r="D7" s="12" t="str">
        <f t="shared" si="1"/>
        <v>Командировочные расходы</v>
      </c>
      <c r="E7" s="17">
        <f t="shared" si="2"/>
        <v>34</v>
      </c>
      <c r="F7" t="s">
        <v>36</v>
      </c>
    </row>
    <row r="8" spans="1:6" ht="48" outlineLevel="2">
      <c r="A8" s="9" t="s">
        <v>5</v>
      </c>
      <c r="B8" s="6">
        <v>54</v>
      </c>
      <c r="C8" t="str">
        <f t="shared" si="0"/>
        <v>АУП</v>
      </c>
      <c r="D8" s="12" t="str">
        <f t="shared" si="1"/>
        <v>Коммунальные, эксплуатационные и прочие расходы по содержанию помещениий</v>
      </c>
      <c r="E8" s="17">
        <f t="shared" si="2"/>
        <v>54</v>
      </c>
      <c r="F8" t="s">
        <v>36</v>
      </c>
    </row>
    <row r="9" spans="1:6" ht="24" outlineLevel="2">
      <c r="A9" s="9" t="s">
        <v>6</v>
      </c>
      <c r="B9" s="6">
        <v>5</v>
      </c>
      <c r="C9" t="str">
        <f t="shared" si="0"/>
        <v>АУП</v>
      </c>
      <c r="D9" s="12" t="str">
        <f t="shared" si="1"/>
        <v>Почтовые и телеграфные расходы</v>
      </c>
      <c r="E9" s="17">
        <f t="shared" si="2"/>
        <v>5</v>
      </c>
      <c r="F9" t="s">
        <v>36</v>
      </c>
    </row>
    <row r="10" spans="1:6" ht="24" outlineLevel="2">
      <c r="A10" s="9" t="s">
        <v>7</v>
      </c>
      <c r="B10" s="5">
        <v>23</v>
      </c>
      <c r="C10" t="str">
        <f t="shared" si="0"/>
        <v>АУП</v>
      </c>
      <c r="D10" s="12" t="str">
        <f t="shared" si="1"/>
        <v>Прочие расходы (неучитываемые в НУ)</v>
      </c>
      <c r="E10" s="17">
        <f t="shared" si="2"/>
        <v>23</v>
      </c>
      <c r="F10" t="s">
        <v>36</v>
      </c>
    </row>
    <row r="11" spans="1:6" ht="24" outlineLevel="2">
      <c r="A11" s="9" t="s">
        <v>8</v>
      </c>
      <c r="B11" s="5">
        <v>34</v>
      </c>
      <c r="C11" t="str">
        <f t="shared" si="0"/>
        <v>АУП</v>
      </c>
      <c r="D11" s="12" t="str">
        <f t="shared" si="1"/>
        <v>Расходы на канцелярские товары</v>
      </c>
      <c r="E11" s="17">
        <f t="shared" si="2"/>
        <v>34</v>
      </c>
      <c r="F11" t="s">
        <v>36</v>
      </c>
    </row>
    <row r="12" spans="1:6" ht="24" outlineLevel="2">
      <c r="A12" s="9" t="s">
        <v>9</v>
      </c>
      <c r="B12" s="6">
        <v>54</v>
      </c>
      <c r="C12" t="str">
        <f t="shared" si="0"/>
        <v>АУП</v>
      </c>
      <c r="D12" s="12" t="str">
        <f t="shared" si="1"/>
        <v>Расходы на медкомиссии и охрану труда</v>
      </c>
      <c r="E12" s="17">
        <f t="shared" si="2"/>
        <v>54</v>
      </c>
      <c r="F12" t="s">
        <v>36</v>
      </c>
    </row>
    <row r="13" spans="1:6" ht="24" outlineLevel="2">
      <c r="A13" s="9" t="s">
        <v>10</v>
      </c>
      <c r="B13" s="6">
        <v>5</v>
      </c>
      <c r="C13" t="str">
        <f t="shared" si="0"/>
        <v>АУП</v>
      </c>
      <c r="D13" s="12" t="str">
        <f t="shared" si="1"/>
        <v>Расходы на приобритение и обслуживание оргтехники</v>
      </c>
      <c r="E13" s="17">
        <f t="shared" si="2"/>
        <v>5</v>
      </c>
      <c r="F13" t="s">
        <v>36</v>
      </c>
    </row>
    <row r="14" spans="1:6" ht="36" outlineLevel="2">
      <c r="A14" s="9" t="s">
        <v>11</v>
      </c>
      <c r="B14" s="5">
        <v>23</v>
      </c>
      <c r="C14" t="str">
        <f t="shared" si="0"/>
        <v>АУП</v>
      </c>
      <c r="D14" s="12" t="str">
        <f t="shared" si="1"/>
        <v>Расходы на приобритение и обслуживанию инвентаря (2017-2019)</v>
      </c>
      <c r="E14" s="17">
        <f t="shared" si="2"/>
        <v>23</v>
      </c>
      <c r="F14" t="s">
        <v>36</v>
      </c>
    </row>
    <row r="15" spans="1:6" ht="24" outlineLevel="2">
      <c r="A15" s="9" t="s">
        <v>12</v>
      </c>
      <c r="B15" s="5">
        <v>34</v>
      </c>
      <c r="C15" t="str">
        <f t="shared" si="0"/>
        <v>АУП</v>
      </c>
      <c r="D15" s="12" t="str">
        <f t="shared" si="1"/>
        <v>Расходы на программные продукты, IT (ОСНО)</v>
      </c>
      <c r="E15" s="17">
        <f t="shared" si="2"/>
        <v>34</v>
      </c>
      <c r="F15" t="s">
        <v>36</v>
      </c>
    </row>
    <row r="16" spans="1:6" ht="36" outlineLevel="2">
      <c r="A16" s="9" t="s">
        <v>13</v>
      </c>
      <c r="B16" s="6">
        <v>54</v>
      </c>
      <c r="C16" t="str">
        <f t="shared" si="0"/>
        <v>АУП</v>
      </c>
      <c r="D16" s="12" t="str">
        <f t="shared" si="1"/>
        <v>Расходы на ремонт и ТО АРЕНДОВАННОГО оборудования (2020)</v>
      </c>
      <c r="E16" s="17">
        <f t="shared" si="2"/>
        <v>54</v>
      </c>
      <c r="F16" t="s">
        <v>36</v>
      </c>
    </row>
    <row r="17" spans="1:6" ht="12" outlineLevel="2">
      <c r="A17" s="9" t="s">
        <v>14</v>
      </c>
      <c r="B17" s="5">
        <v>67</v>
      </c>
      <c r="C17" t="str">
        <f t="shared" si="0"/>
        <v>АУП</v>
      </c>
      <c r="D17" s="12" t="str">
        <f t="shared" si="1"/>
        <v>Расходы на теплоэнергию</v>
      </c>
      <c r="E17" s="17">
        <f t="shared" si="2"/>
        <v>67</v>
      </c>
      <c r="F17" t="s">
        <v>36</v>
      </c>
    </row>
    <row r="18" spans="1:6" ht="24" outlineLevel="2">
      <c r="A18" s="9" t="s">
        <v>15</v>
      </c>
      <c r="B18" s="5">
        <v>56</v>
      </c>
      <c r="C18" t="str">
        <f t="shared" si="0"/>
        <v>АУП</v>
      </c>
      <c r="D18" s="12" t="str">
        <f t="shared" si="1"/>
        <v>Хозрасходы, в т.ч.санитарно-гигиенического характера </v>
      </c>
      <c r="E18" s="17">
        <f t="shared" si="2"/>
        <v>56</v>
      </c>
      <c r="F18" t="s">
        <v>36</v>
      </c>
    </row>
    <row r="19" spans="1:6" ht="12" outlineLevel="1">
      <c r="A19" s="13" t="s">
        <v>16</v>
      </c>
      <c r="B19" s="2"/>
      <c r="C19" t="str">
        <f t="shared" si="0"/>
        <v>АУП</v>
      </c>
      <c r="D19" s="12" t="str">
        <f t="shared" si="1"/>
        <v>Бухгалтерия</v>
      </c>
      <c r="E19" s="17">
        <f t="shared" si="2"/>
        <v>0</v>
      </c>
      <c r="F19" t="s">
        <v>36</v>
      </c>
    </row>
    <row r="20" spans="1:6" ht="12" outlineLevel="1">
      <c r="A20" s="14"/>
      <c r="B20" s="2"/>
      <c r="C20" t="str">
        <f t="shared" si="0"/>
        <v>АУП</v>
      </c>
      <c r="D20" s="12" t="str">
        <f t="shared" si="1"/>
        <v>Бухгалтерия</v>
      </c>
      <c r="E20" s="17">
        <f t="shared" si="2"/>
        <v>0</v>
      </c>
      <c r="F20" t="s">
        <v>36</v>
      </c>
    </row>
    <row r="21" spans="1:6" ht="24" outlineLevel="2">
      <c r="A21" s="15" t="s">
        <v>3</v>
      </c>
      <c r="B21" s="6">
        <v>5</v>
      </c>
      <c r="C21" t="str">
        <f t="shared" si="0"/>
        <v>Бухгалтерия</v>
      </c>
      <c r="D21" s="12" t="str">
        <f t="shared" si="1"/>
        <v>Инфорамационно-консультационные расходы</v>
      </c>
      <c r="E21" s="17">
        <f t="shared" si="2"/>
        <v>5</v>
      </c>
      <c r="F21" t="s">
        <v>36</v>
      </c>
    </row>
    <row r="22" spans="1:6" ht="12" outlineLevel="2">
      <c r="A22" s="16"/>
      <c r="B22" s="6">
        <v>5</v>
      </c>
      <c r="C22" t="str">
        <f t="shared" si="0"/>
        <v>Бухгалтерия</v>
      </c>
      <c r="D22" s="12" t="str">
        <f t="shared" si="1"/>
        <v>Инфорамационно-консультационные расходы</v>
      </c>
      <c r="E22" s="17">
        <f t="shared" si="2"/>
        <v>5</v>
      </c>
      <c r="F22" t="s">
        <v>36</v>
      </c>
    </row>
    <row r="23" spans="1:6" ht="12" outlineLevel="2">
      <c r="A23" s="15" t="s">
        <v>8</v>
      </c>
      <c r="B23" s="5">
        <v>39</v>
      </c>
      <c r="C23" t="str">
        <f t="shared" si="0"/>
        <v>Бухгалтерия</v>
      </c>
      <c r="D23" s="12" t="str">
        <f t="shared" si="1"/>
        <v>Расходы на канцелярские товары</v>
      </c>
      <c r="E23" s="17">
        <f t="shared" si="2"/>
        <v>39</v>
      </c>
      <c r="F23" t="s">
        <v>36</v>
      </c>
    </row>
    <row r="24" spans="1:6" ht="12" outlineLevel="2">
      <c r="A24" s="16"/>
      <c r="B24" s="5">
        <v>39</v>
      </c>
      <c r="C24" t="str">
        <f t="shared" si="0"/>
        <v>Бухгалтерия</v>
      </c>
      <c r="D24" s="12" t="str">
        <f t="shared" si="1"/>
        <v>Расходы на канцелярские товары</v>
      </c>
      <c r="E24" s="17">
        <f t="shared" si="2"/>
        <v>39</v>
      </c>
      <c r="F24" t="s">
        <v>36</v>
      </c>
    </row>
    <row r="25" spans="1:6" ht="24" outlineLevel="2">
      <c r="A25" s="15" t="s">
        <v>10</v>
      </c>
      <c r="B25" s="5">
        <v>56</v>
      </c>
      <c r="C25" t="str">
        <f t="shared" si="0"/>
        <v>Бухгалтерия</v>
      </c>
      <c r="D25" s="12" t="str">
        <f t="shared" si="1"/>
        <v>Расходы на приобритение и обслуживание оргтехники</v>
      </c>
      <c r="E25" s="17">
        <f t="shared" si="2"/>
        <v>56</v>
      </c>
      <c r="F25" t="s">
        <v>36</v>
      </c>
    </row>
    <row r="26" spans="1:6" ht="12" outlineLevel="2">
      <c r="A26" s="16"/>
      <c r="B26" s="5">
        <v>56</v>
      </c>
      <c r="C26" t="str">
        <f t="shared" si="0"/>
        <v>Бухгалтерия</v>
      </c>
      <c r="D26" s="12" t="str">
        <f t="shared" si="1"/>
        <v>Расходы на приобритение и обслуживание оргтехники</v>
      </c>
      <c r="E26" s="17">
        <f t="shared" si="2"/>
        <v>56</v>
      </c>
      <c r="F26" t="s">
        <v>36</v>
      </c>
    </row>
    <row r="27" spans="1:6" ht="24" outlineLevel="2">
      <c r="A27" s="15" t="s">
        <v>17</v>
      </c>
      <c r="B27" s="4"/>
      <c r="C27" t="str">
        <f t="shared" si="0"/>
        <v>Бухгалтерия</v>
      </c>
      <c r="D27" s="12" t="str">
        <f t="shared" si="1"/>
        <v>Расходы на приобритение оборудования и мебели (2020)</v>
      </c>
      <c r="E27" s="17">
        <f t="shared" si="2"/>
        <v>0</v>
      </c>
      <c r="F27" t="s">
        <v>36</v>
      </c>
    </row>
    <row r="28" spans="1:6" ht="22.5" outlineLevel="2">
      <c r="A28" s="16"/>
      <c r="B28" s="5">
        <v>14</v>
      </c>
      <c r="C28" t="str">
        <f t="shared" si="0"/>
        <v>Бухгалтерия</v>
      </c>
      <c r="D28" s="12" t="str">
        <f t="shared" si="1"/>
        <v>Расходы на приобритение оборудования и мебели (2020)</v>
      </c>
      <c r="E28" s="17">
        <f t="shared" si="2"/>
        <v>14</v>
      </c>
      <c r="F28" t="s">
        <v>36</v>
      </c>
    </row>
    <row r="29" spans="1:6" ht="24" outlineLevel="2">
      <c r="A29" s="15" t="s">
        <v>18</v>
      </c>
      <c r="B29" s="5">
        <v>23</v>
      </c>
      <c r="C29" t="str">
        <f t="shared" si="0"/>
        <v>Бухгалтерия</v>
      </c>
      <c r="D29" s="12" t="str">
        <f t="shared" si="1"/>
        <v>Расходы на ремонт и ТО оборудования и мебели (2020)</v>
      </c>
      <c r="E29" s="17">
        <f t="shared" si="2"/>
        <v>23</v>
      </c>
      <c r="F29" t="s">
        <v>36</v>
      </c>
    </row>
    <row r="30" spans="1:6" ht="22.5" outlineLevel="2">
      <c r="A30" s="16"/>
      <c r="B30" s="5">
        <v>23</v>
      </c>
      <c r="C30" t="str">
        <f t="shared" si="0"/>
        <v>Бухгалтерия</v>
      </c>
      <c r="D30" s="12" t="str">
        <f t="shared" si="1"/>
        <v>Расходы на ремонт и ТО оборудования и мебели (2020)</v>
      </c>
      <c r="E30" s="17">
        <f t="shared" si="2"/>
        <v>23</v>
      </c>
      <c r="F30" t="s">
        <v>36</v>
      </c>
    </row>
    <row r="31" spans="1:6" ht="24" outlineLevel="2">
      <c r="A31" s="15" t="s">
        <v>15</v>
      </c>
      <c r="B31" s="5">
        <v>2</v>
      </c>
      <c r="C31" t="str">
        <f t="shared" si="0"/>
        <v>Бухгалтерия</v>
      </c>
      <c r="D31" s="12" t="str">
        <f t="shared" si="1"/>
        <v>Хозрасходы, в т.ч.санитарно-гигиенического характера </v>
      </c>
      <c r="E31" s="17">
        <f t="shared" si="2"/>
        <v>2</v>
      </c>
      <c r="F31" t="s">
        <v>36</v>
      </c>
    </row>
    <row r="32" spans="1:6" ht="22.5" outlineLevel="2">
      <c r="A32" s="16"/>
      <c r="B32" s="5">
        <v>2</v>
      </c>
      <c r="C32" t="str">
        <f t="shared" si="0"/>
        <v>Бухгалтерия</v>
      </c>
      <c r="D32" s="12" t="str">
        <f t="shared" si="1"/>
        <v>Хозрасходы, в т.ч.санитарно-гигиенического характера </v>
      </c>
      <c r="E32" s="17">
        <f t="shared" si="2"/>
        <v>2</v>
      </c>
      <c r="F32" t="s">
        <v>36</v>
      </c>
    </row>
    <row r="33" spans="1:6" ht="12" outlineLevel="1">
      <c r="A33" s="13" t="s">
        <v>19</v>
      </c>
      <c r="B33" s="7"/>
      <c r="C33" t="str">
        <f t="shared" si="0"/>
        <v>Бухгалтерия</v>
      </c>
      <c r="D33" s="12" t="str">
        <f t="shared" si="1"/>
        <v>Материальный склад</v>
      </c>
      <c r="E33" s="17">
        <f t="shared" si="2"/>
        <v>0</v>
      </c>
      <c r="F33" t="s">
        <v>36</v>
      </c>
    </row>
    <row r="34" spans="1:6" ht="12" outlineLevel="1">
      <c r="A34" s="14"/>
      <c r="B34" s="2"/>
      <c r="C34" t="str">
        <f t="shared" si="0"/>
        <v>Бухгалтерия</v>
      </c>
      <c r="D34" s="12" t="str">
        <f t="shared" si="1"/>
        <v>Материальный склад</v>
      </c>
      <c r="E34" s="17">
        <f t="shared" si="2"/>
        <v>0</v>
      </c>
      <c r="F34" t="s">
        <v>36</v>
      </c>
    </row>
    <row r="35" spans="1:6" ht="36" outlineLevel="2">
      <c r="A35" s="15" t="s">
        <v>2</v>
      </c>
      <c r="B35" s="8">
        <v>5</v>
      </c>
      <c r="C35" t="str">
        <f t="shared" si="0"/>
        <v>Материальный склад</v>
      </c>
      <c r="D35" s="12" t="str">
        <f t="shared" si="1"/>
        <v>Износ санитарной и специальной одежды, столового белья, посуды, приборов, других предметов труда</v>
      </c>
      <c r="E35" s="17">
        <f t="shared" si="2"/>
        <v>5</v>
      </c>
      <c r="F35" t="s">
        <v>36</v>
      </c>
    </row>
    <row r="36" spans="1:6" ht="22.5" outlineLevel="2">
      <c r="A36" s="16"/>
      <c r="B36" s="4"/>
      <c r="C36" t="str">
        <f t="shared" si="0"/>
        <v>Материальный склад</v>
      </c>
      <c r="D36" s="12" t="str">
        <f t="shared" si="1"/>
        <v>Износ санитарной и специальной одежды, столового белья, посуды, приборов, других предметов труда</v>
      </c>
      <c r="E36" s="17">
        <f t="shared" si="2"/>
        <v>0</v>
      </c>
      <c r="F36" t="s">
        <v>36</v>
      </c>
    </row>
    <row r="37" spans="1:6" ht="12" outlineLevel="2">
      <c r="A37" s="15" t="s">
        <v>8</v>
      </c>
      <c r="B37" s="5">
        <v>45</v>
      </c>
      <c r="C37" t="str">
        <f t="shared" si="0"/>
        <v>Материальный склад</v>
      </c>
      <c r="D37" s="12" t="str">
        <f t="shared" si="1"/>
        <v>Расходы на канцелярские товары</v>
      </c>
      <c r="E37" s="17">
        <f t="shared" si="2"/>
        <v>45</v>
      </c>
      <c r="F37" t="s">
        <v>36</v>
      </c>
    </row>
    <row r="38" spans="1:6" ht="12" outlineLevel="2">
      <c r="A38" s="16"/>
      <c r="B38" s="5">
        <v>45</v>
      </c>
      <c r="C38" t="str">
        <f t="shared" si="0"/>
        <v>Материальный склад</v>
      </c>
      <c r="D38" s="12" t="str">
        <f t="shared" si="1"/>
        <v>Расходы на канцелярские товары</v>
      </c>
      <c r="E38" s="17">
        <f t="shared" si="2"/>
        <v>45</v>
      </c>
      <c r="F38" t="s">
        <v>36</v>
      </c>
    </row>
    <row r="39" spans="1:6" ht="24" outlineLevel="2">
      <c r="A39" s="15" t="s">
        <v>15</v>
      </c>
      <c r="B39" s="5">
        <v>13</v>
      </c>
      <c r="C39" t="str">
        <f t="shared" si="0"/>
        <v>Материальный склад</v>
      </c>
      <c r="D39" s="12" t="str">
        <f t="shared" si="1"/>
        <v>Хозрасходы, в т.ч.санитарно-гигиенического характера </v>
      </c>
      <c r="E39" s="17">
        <f t="shared" si="2"/>
        <v>13</v>
      </c>
      <c r="F39" t="s">
        <v>36</v>
      </c>
    </row>
    <row r="40" spans="1:6" ht="22.5" outlineLevel="2">
      <c r="A40" s="16"/>
      <c r="B40" s="5">
        <v>13</v>
      </c>
      <c r="C40" t="str">
        <f t="shared" si="0"/>
        <v>Материальный склад</v>
      </c>
      <c r="D40" s="12" t="str">
        <f t="shared" si="1"/>
        <v>Хозрасходы, в т.ч.санитарно-гигиенического характера </v>
      </c>
      <c r="E40" s="17">
        <f t="shared" si="2"/>
        <v>13</v>
      </c>
      <c r="F40" t="s">
        <v>36</v>
      </c>
    </row>
    <row r="41" spans="1:6" ht="12" outlineLevel="1">
      <c r="A41" s="13" t="s">
        <v>20</v>
      </c>
      <c r="B41" s="3"/>
      <c r="C41" t="str">
        <f t="shared" si="0"/>
        <v>Материальный склад</v>
      </c>
      <c r="D41" s="12" t="str">
        <f t="shared" si="1"/>
        <v>Обслуживающий персонал</v>
      </c>
      <c r="E41" s="17">
        <f t="shared" si="2"/>
        <v>0</v>
      </c>
      <c r="F41" t="s">
        <v>36</v>
      </c>
    </row>
    <row r="42" spans="1:6" ht="12" outlineLevel="1">
      <c r="A42" s="14"/>
      <c r="B42" s="3"/>
      <c r="C42" t="str">
        <f t="shared" si="0"/>
        <v>Материальный склад</v>
      </c>
      <c r="D42" s="12" t="str">
        <f t="shared" si="1"/>
        <v>Обслуживающий персонал</v>
      </c>
      <c r="E42" s="17">
        <f t="shared" si="2"/>
        <v>0</v>
      </c>
      <c r="F42" t="s">
        <v>36</v>
      </c>
    </row>
    <row r="43" spans="1:6" ht="12" outlineLevel="1">
      <c r="A43" s="13" t="s">
        <v>21</v>
      </c>
      <c r="B43" s="2" t="s">
        <v>23</v>
      </c>
      <c r="C43" t="str">
        <f t="shared" si="0"/>
        <v>Обслуживающий персонал</v>
      </c>
      <c r="D43" s="12" t="str">
        <f t="shared" si="1"/>
        <v>Отдел кадров</v>
      </c>
      <c r="E43" s="17" t="str">
        <f t="shared" si="2"/>
        <v> </v>
      </c>
      <c r="F43" t="s">
        <v>36</v>
      </c>
    </row>
    <row r="44" spans="1:6" ht="12" outlineLevel="1">
      <c r="A44" s="14"/>
      <c r="B44" s="2"/>
      <c r="C44" t="str">
        <f t="shared" si="0"/>
        <v>Обслуживающий персонал</v>
      </c>
      <c r="D44" s="12" t="str">
        <f t="shared" si="1"/>
        <v>Отдел кадров</v>
      </c>
      <c r="E44" s="17">
        <f t="shared" si="2"/>
        <v>0</v>
      </c>
      <c r="F44" t="s">
        <v>36</v>
      </c>
    </row>
    <row r="45" spans="1:6" ht="12" outlineLevel="2">
      <c r="A45" s="15" t="s">
        <v>8</v>
      </c>
      <c r="B45" s="5">
        <v>9</v>
      </c>
      <c r="C45" t="str">
        <f t="shared" si="0"/>
        <v>Отдел кадров</v>
      </c>
      <c r="D45" s="12" t="str">
        <f t="shared" si="1"/>
        <v>Расходы на канцелярские товары</v>
      </c>
      <c r="E45" s="17">
        <f t="shared" si="2"/>
        <v>9</v>
      </c>
      <c r="F45" t="s">
        <v>36</v>
      </c>
    </row>
    <row r="46" spans="1:6" ht="12" outlineLevel="2">
      <c r="A46" s="16"/>
      <c r="B46" s="5">
        <v>9</v>
      </c>
      <c r="C46" t="str">
        <f t="shared" si="0"/>
        <v>Отдел кадров</v>
      </c>
      <c r="D46" s="12" t="str">
        <f t="shared" si="1"/>
        <v>Расходы на канцелярские товары</v>
      </c>
      <c r="E46" s="17">
        <f t="shared" si="2"/>
        <v>9</v>
      </c>
      <c r="F46" t="s">
        <v>36</v>
      </c>
    </row>
    <row r="47" spans="1:6" ht="24" outlineLevel="2">
      <c r="A47" s="15" t="s">
        <v>15</v>
      </c>
      <c r="B47" s="6">
        <v>2</v>
      </c>
      <c r="C47" t="str">
        <f t="shared" si="0"/>
        <v>Отдел кадров</v>
      </c>
      <c r="D47" s="12" t="str">
        <f t="shared" si="1"/>
        <v>Хозрасходы, в т.ч.санитарно-гигиенического характера </v>
      </c>
      <c r="E47" s="17">
        <f t="shared" si="2"/>
        <v>2</v>
      </c>
      <c r="F47" t="s">
        <v>36</v>
      </c>
    </row>
    <row r="48" spans="1:6" ht="22.5" outlineLevel="2">
      <c r="A48" s="16"/>
      <c r="B48" s="6">
        <v>2</v>
      </c>
      <c r="C48" t="str">
        <f t="shared" si="0"/>
        <v>Отдел кадров</v>
      </c>
      <c r="D48" s="12" t="str">
        <f t="shared" si="1"/>
        <v>Хозрасходы, в т.ч.санитарно-гигиенического характера </v>
      </c>
      <c r="E48" s="17">
        <f t="shared" si="2"/>
        <v>2</v>
      </c>
      <c r="F48" t="s">
        <v>36</v>
      </c>
    </row>
    <row r="49" spans="1:6" ht="12" outlineLevel="1">
      <c r="A49" s="13" t="s">
        <v>22</v>
      </c>
      <c r="B49" s="3"/>
      <c r="C49" t="str">
        <f t="shared" si="0"/>
        <v>Отдел кадров</v>
      </c>
      <c r="D49" s="12" t="str">
        <f t="shared" si="1"/>
        <v>Юридический отдел</v>
      </c>
      <c r="E49" s="17">
        <f t="shared" si="2"/>
        <v>0</v>
      </c>
      <c r="F49" t="s">
        <v>36</v>
      </c>
    </row>
    <row r="50" spans="1:6" ht="12" outlineLevel="1">
      <c r="A50" s="14"/>
      <c r="B50" s="2"/>
      <c r="C50" t="str">
        <f t="shared" si="0"/>
        <v>Отдел кадров</v>
      </c>
      <c r="D50" s="12" t="str">
        <f t="shared" si="1"/>
        <v>Юридический отдел</v>
      </c>
      <c r="E50" s="17">
        <f t="shared" si="2"/>
        <v>0</v>
      </c>
      <c r="F50" t="s">
        <v>36</v>
      </c>
    </row>
    <row r="51" spans="1:6" ht="24" outlineLevel="2">
      <c r="A51" s="15" t="s">
        <v>10</v>
      </c>
      <c r="B51" s="4"/>
      <c r="C51" t="str">
        <f t="shared" si="0"/>
        <v>Юридический отдел</v>
      </c>
      <c r="D51" s="12" t="str">
        <f t="shared" si="1"/>
        <v>Расходы на приобритение и обслуживание оргтехники</v>
      </c>
      <c r="E51" s="17">
        <f t="shared" si="2"/>
        <v>0</v>
      </c>
      <c r="F51" t="s">
        <v>36</v>
      </c>
    </row>
    <row r="52" spans="1:6" ht="12" outlineLevel="2">
      <c r="A52" s="16"/>
      <c r="B52" s="5">
        <v>21991.67</v>
      </c>
      <c r="C52" t="str">
        <f t="shared" si="0"/>
        <v>Юридический отдел</v>
      </c>
      <c r="D52" s="12" t="str">
        <f t="shared" si="1"/>
        <v>Расходы на приобритение и обслуживание оргтехники</v>
      </c>
      <c r="E52" s="17">
        <f t="shared" si="2"/>
        <v>21991.67</v>
      </c>
      <c r="F52" t="s">
        <v>36</v>
      </c>
    </row>
    <row r="53" spans="1:6" ht="11.25">
      <c r="A53" t="s">
        <v>25</v>
      </c>
      <c r="C53" t="str">
        <f t="shared" si="0"/>
        <v>Юридический отдел</v>
      </c>
      <c r="D53" s="12" t="str">
        <f t="shared" si="1"/>
        <v>Филиал</v>
      </c>
      <c r="E53" s="17">
        <f t="shared" si="2"/>
        <v>0</v>
      </c>
      <c r="F53" t="s">
        <v>36</v>
      </c>
    </row>
    <row r="54" spans="1:6" ht="11.25">
      <c r="A54" t="s">
        <v>0</v>
      </c>
      <c r="C54" t="str">
        <f t="shared" si="0"/>
        <v>Юридический отдел</v>
      </c>
      <c r="D54" s="12" t="str">
        <f t="shared" si="1"/>
        <v>АУП</v>
      </c>
      <c r="E54" s="17">
        <f t="shared" si="2"/>
        <v>0</v>
      </c>
      <c r="F54" t="s">
        <v>36</v>
      </c>
    </row>
    <row r="55" spans="3:6" ht="11.25">
      <c r="C55" t="str">
        <f t="shared" si="0"/>
        <v>Юридический отдел</v>
      </c>
      <c r="D55" s="12" t="str">
        <f t="shared" si="1"/>
        <v>АУП</v>
      </c>
      <c r="E55" s="17">
        <f t="shared" si="2"/>
        <v>0</v>
      </c>
      <c r="F55" t="s">
        <v>38</v>
      </c>
    </row>
    <row r="56" spans="1:6" ht="11.25">
      <c r="A56" t="s">
        <v>1</v>
      </c>
      <c r="B56">
        <v>100</v>
      </c>
      <c r="C56" t="str">
        <f t="shared" si="0"/>
        <v>АУП</v>
      </c>
      <c r="D56" s="12" t="str">
        <f t="shared" si="1"/>
        <v>Аренда федерального и муниципального имущества</v>
      </c>
      <c r="E56" s="17">
        <f t="shared" si="2"/>
        <v>100</v>
      </c>
      <c r="F56" t="s">
        <v>38</v>
      </c>
    </row>
    <row r="57" spans="1:6" ht="22.5">
      <c r="A57" t="s">
        <v>2</v>
      </c>
      <c r="B57">
        <v>5</v>
      </c>
      <c r="C57" t="str">
        <f t="shared" si="0"/>
        <v>АУП</v>
      </c>
      <c r="D57" s="12" t="str">
        <f t="shared" si="1"/>
        <v>Износ санитарной и специальной одежды, столового белья, посуды, приборов, других предметов труда</v>
      </c>
      <c r="E57" s="17">
        <f t="shared" si="2"/>
        <v>5</v>
      </c>
      <c r="F57" t="s">
        <v>38</v>
      </c>
    </row>
    <row r="58" spans="1:6" ht="11.25">
      <c r="A58" t="s">
        <v>3</v>
      </c>
      <c r="B58">
        <v>23</v>
      </c>
      <c r="C58" t="str">
        <f t="shared" si="0"/>
        <v>АУП</v>
      </c>
      <c r="D58" s="12" t="str">
        <f t="shared" si="1"/>
        <v>Инфорамационно-консультационные расходы</v>
      </c>
      <c r="E58" s="17">
        <f t="shared" si="2"/>
        <v>23</v>
      </c>
      <c r="F58" t="s">
        <v>38</v>
      </c>
    </row>
    <row r="59" spans="1:6" ht="11.25">
      <c r="A59" t="s">
        <v>4</v>
      </c>
      <c r="B59">
        <v>34</v>
      </c>
      <c r="C59" t="str">
        <f t="shared" si="0"/>
        <v>АУП</v>
      </c>
      <c r="D59" s="12" t="str">
        <f t="shared" si="1"/>
        <v>Командировочные расходы</v>
      </c>
      <c r="E59" s="17">
        <f t="shared" si="2"/>
        <v>34</v>
      </c>
      <c r="F59" t="s">
        <v>38</v>
      </c>
    </row>
    <row r="60" spans="1:6" ht="22.5">
      <c r="A60" t="s">
        <v>5</v>
      </c>
      <c r="B60">
        <v>54</v>
      </c>
      <c r="C60" t="str">
        <f t="shared" si="0"/>
        <v>АУП</v>
      </c>
      <c r="D60" s="12" t="str">
        <f t="shared" si="1"/>
        <v>Коммунальные, эксплуатационные и прочие расходы по содержанию помещениий</v>
      </c>
      <c r="E60" s="17">
        <f t="shared" si="2"/>
        <v>54</v>
      </c>
      <c r="F60" t="s">
        <v>38</v>
      </c>
    </row>
    <row r="61" spans="1:6" ht="11.25">
      <c r="A61" t="s">
        <v>6</v>
      </c>
      <c r="B61">
        <v>5</v>
      </c>
      <c r="C61" t="str">
        <f t="shared" si="0"/>
        <v>АУП</v>
      </c>
      <c r="D61" s="12" t="str">
        <f t="shared" si="1"/>
        <v>Почтовые и телеграфные расходы</v>
      </c>
      <c r="E61" s="17">
        <f t="shared" si="2"/>
        <v>5</v>
      </c>
      <c r="F61" t="s">
        <v>38</v>
      </c>
    </row>
    <row r="62" spans="1:6" ht="11.25">
      <c r="A62" t="s">
        <v>7</v>
      </c>
      <c r="B62">
        <v>23</v>
      </c>
      <c r="C62" t="str">
        <f t="shared" si="0"/>
        <v>АУП</v>
      </c>
      <c r="D62" s="12" t="str">
        <f t="shared" si="1"/>
        <v>Прочие расходы (неучитываемые в НУ)</v>
      </c>
      <c r="E62" s="17">
        <f t="shared" si="2"/>
        <v>23</v>
      </c>
      <c r="F62" t="s">
        <v>38</v>
      </c>
    </row>
    <row r="63" spans="1:6" ht="11.25">
      <c r="A63" t="s">
        <v>8</v>
      </c>
      <c r="B63">
        <v>34</v>
      </c>
      <c r="C63" t="str">
        <f t="shared" si="0"/>
        <v>АУП</v>
      </c>
      <c r="D63" s="12" t="str">
        <f t="shared" si="1"/>
        <v>Расходы на канцелярские товары</v>
      </c>
      <c r="E63" s="17">
        <f t="shared" si="2"/>
        <v>34</v>
      </c>
      <c r="F63" t="s">
        <v>38</v>
      </c>
    </row>
    <row r="64" spans="1:6" ht="11.25">
      <c r="A64" t="s">
        <v>9</v>
      </c>
      <c r="B64">
        <v>54</v>
      </c>
      <c r="C64" t="str">
        <f t="shared" si="0"/>
        <v>АУП</v>
      </c>
      <c r="D64" s="12" t="str">
        <f t="shared" si="1"/>
        <v>Расходы на медкомиссии и охрану труда</v>
      </c>
      <c r="E64" s="17">
        <f t="shared" si="2"/>
        <v>54</v>
      </c>
      <c r="F64" t="s">
        <v>38</v>
      </c>
    </row>
    <row r="65" spans="1:6" ht="11.25">
      <c r="A65" t="s">
        <v>10</v>
      </c>
      <c r="B65">
        <v>5</v>
      </c>
      <c r="C65" t="str">
        <f t="shared" si="0"/>
        <v>АУП</v>
      </c>
      <c r="D65" s="12" t="str">
        <f t="shared" si="1"/>
        <v>Расходы на приобритение и обслуживание оргтехники</v>
      </c>
      <c r="E65" s="17">
        <f t="shared" si="2"/>
        <v>5</v>
      </c>
      <c r="F65" t="s">
        <v>38</v>
      </c>
    </row>
    <row r="66" spans="1:6" ht="22.5">
      <c r="A66" t="s">
        <v>11</v>
      </c>
      <c r="B66">
        <v>23</v>
      </c>
      <c r="C66" t="str">
        <f t="shared" si="0"/>
        <v>АУП</v>
      </c>
      <c r="D66" s="12" t="str">
        <f t="shared" si="1"/>
        <v>Расходы на приобритение и обслуживанию инвентаря (2017-2019)</v>
      </c>
      <c r="E66" s="17">
        <f t="shared" si="2"/>
        <v>23</v>
      </c>
      <c r="F66" t="s">
        <v>38</v>
      </c>
    </row>
    <row r="67" spans="1:6" ht="11.25">
      <c r="A67" t="s">
        <v>12</v>
      </c>
      <c r="B67">
        <v>34</v>
      </c>
      <c r="C67" t="str">
        <f t="shared" si="0"/>
        <v>АУП</v>
      </c>
      <c r="D67" s="12" t="str">
        <f t="shared" si="1"/>
        <v>Расходы на программные продукты, IT (ОСНО)</v>
      </c>
      <c r="E67" s="17">
        <f t="shared" si="2"/>
        <v>34</v>
      </c>
      <c r="F67" t="s">
        <v>38</v>
      </c>
    </row>
    <row r="68" spans="1:6" ht="22.5">
      <c r="A68" t="s">
        <v>13</v>
      </c>
      <c r="B68">
        <v>54</v>
      </c>
      <c r="C68" t="str">
        <f t="shared" si="0"/>
        <v>АУП</v>
      </c>
      <c r="D68" s="12" t="str">
        <f t="shared" si="1"/>
        <v>Расходы на ремонт и ТО АРЕНДОВАННОГО оборудования (2020)</v>
      </c>
      <c r="E68" s="17">
        <f t="shared" si="2"/>
        <v>54</v>
      </c>
      <c r="F68" t="s">
        <v>38</v>
      </c>
    </row>
    <row r="69" spans="1:6" ht="11.25">
      <c r="A69" t="s">
        <v>14</v>
      </c>
      <c r="B69">
        <v>67</v>
      </c>
      <c r="C69" t="str">
        <f aca="true" t="shared" si="3" ref="C69:C132">IF(AND(A68=0,SUM(B67:B68)=0),A67,C68)</f>
        <v>АУП</v>
      </c>
      <c r="D69" s="12" t="str">
        <f aca="true" t="shared" si="4" ref="D69:D132">IF(A69=0,A68,A69)</f>
        <v>Расходы на теплоэнергию</v>
      </c>
      <c r="E69" s="17">
        <f aca="true" t="shared" si="5" ref="E69:E132">B69</f>
        <v>67</v>
      </c>
      <c r="F69" t="s">
        <v>38</v>
      </c>
    </row>
    <row r="70" spans="1:6" ht="22.5">
      <c r="A70" t="s">
        <v>15</v>
      </c>
      <c r="B70">
        <v>56</v>
      </c>
      <c r="C70" t="str">
        <f t="shared" si="3"/>
        <v>АУП</v>
      </c>
      <c r="D70" s="12" t="str">
        <f t="shared" si="4"/>
        <v>Хозрасходы, в т.ч.санитарно-гигиенического характера </v>
      </c>
      <c r="E70" s="17">
        <f t="shared" si="5"/>
        <v>56</v>
      </c>
      <c r="F70" t="s">
        <v>38</v>
      </c>
    </row>
    <row r="71" spans="1:6" ht="11.25">
      <c r="A71" t="s">
        <v>16</v>
      </c>
      <c r="C71" t="str">
        <f t="shared" si="3"/>
        <v>АУП</v>
      </c>
      <c r="D71" s="12" t="str">
        <f t="shared" si="4"/>
        <v>Бухгалтерия</v>
      </c>
      <c r="E71" s="17">
        <f t="shared" si="5"/>
        <v>0</v>
      </c>
      <c r="F71" t="s">
        <v>38</v>
      </c>
    </row>
    <row r="72" spans="3:6" ht="11.25">
      <c r="C72" t="str">
        <f t="shared" si="3"/>
        <v>АУП</v>
      </c>
      <c r="D72" s="12" t="str">
        <f t="shared" si="4"/>
        <v>Бухгалтерия</v>
      </c>
      <c r="E72" s="17">
        <f t="shared" si="5"/>
        <v>0</v>
      </c>
      <c r="F72" t="s">
        <v>38</v>
      </c>
    </row>
    <row r="73" spans="1:6" ht="11.25">
      <c r="A73" t="s">
        <v>3</v>
      </c>
      <c r="B73">
        <v>5</v>
      </c>
      <c r="C73" t="str">
        <f t="shared" si="3"/>
        <v>Бухгалтерия</v>
      </c>
      <c r="D73" s="12" t="str">
        <f t="shared" si="4"/>
        <v>Инфорамационно-консультационные расходы</v>
      </c>
      <c r="E73" s="17">
        <f t="shared" si="5"/>
        <v>5</v>
      </c>
      <c r="F73" t="s">
        <v>38</v>
      </c>
    </row>
    <row r="74" spans="2:6" ht="11.25">
      <c r="B74">
        <v>5</v>
      </c>
      <c r="C74" t="str">
        <f t="shared" si="3"/>
        <v>Бухгалтерия</v>
      </c>
      <c r="D74" s="12" t="str">
        <f t="shared" si="4"/>
        <v>Инфорамационно-консультационные расходы</v>
      </c>
      <c r="E74" s="17">
        <f t="shared" si="5"/>
        <v>5</v>
      </c>
      <c r="F74" t="s">
        <v>38</v>
      </c>
    </row>
    <row r="75" spans="1:6" ht="11.25">
      <c r="A75" t="s">
        <v>8</v>
      </c>
      <c r="B75">
        <v>39</v>
      </c>
      <c r="C75" t="str">
        <f t="shared" si="3"/>
        <v>Бухгалтерия</v>
      </c>
      <c r="D75" s="12" t="str">
        <f t="shared" si="4"/>
        <v>Расходы на канцелярские товары</v>
      </c>
      <c r="E75" s="17">
        <f t="shared" si="5"/>
        <v>39</v>
      </c>
      <c r="F75" t="s">
        <v>38</v>
      </c>
    </row>
    <row r="76" spans="2:6" ht="11.25">
      <c r="B76">
        <v>39</v>
      </c>
      <c r="C76" t="str">
        <f t="shared" si="3"/>
        <v>Бухгалтерия</v>
      </c>
      <c r="D76" s="12" t="str">
        <f t="shared" si="4"/>
        <v>Расходы на канцелярские товары</v>
      </c>
      <c r="E76" s="17">
        <f t="shared" si="5"/>
        <v>39</v>
      </c>
      <c r="F76" t="s">
        <v>38</v>
      </c>
    </row>
    <row r="77" spans="1:6" ht="11.25">
      <c r="A77" t="s">
        <v>10</v>
      </c>
      <c r="B77">
        <v>56</v>
      </c>
      <c r="C77" t="str">
        <f t="shared" si="3"/>
        <v>Бухгалтерия</v>
      </c>
      <c r="D77" s="12" t="str">
        <f t="shared" si="4"/>
        <v>Расходы на приобритение и обслуживание оргтехники</v>
      </c>
      <c r="E77" s="17">
        <f t="shared" si="5"/>
        <v>56</v>
      </c>
      <c r="F77" t="s">
        <v>38</v>
      </c>
    </row>
    <row r="78" spans="2:6" ht="11.25">
      <c r="B78">
        <v>56</v>
      </c>
      <c r="C78" t="str">
        <f t="shared" si="3"/>
        <v>Бухгалтерия</v>
      </c>
      <c r="D78" s="12" t="str">
        <f t="shared" si="4"/>
        <v>Расходы на приобритение и обслуживание оргтехники</v>
      </c>
      <c r="E78" s="17">
        <f t="shared" si="5"/>
        <v>56</v>
      </c>
      <c r="F78" t="s">
        <v>38</v>
      </c>
    </row>
    <row r="79" spans="1:6" ht="22.5">
      <c r="A79" t="s">
        <v>17</v>
      </c>
      <c r="C79" t="str">
        <f t="shared" si="3"/>
        <v>Бухгалтерия</v>
      </c>
      <c r="D79" s="12" t="str">
        <f t="shared" si="4"/>
        <v>Расходы на приобритение оборудования и мебели (2020)</v>
      </c>
      <c r="E79" s="17">
        <f t="shared" si="5"/>
        <v>0</v>
      </c>
      <c r="F79" t="s">
        <v>38</v>
      </c>
    </row>
    <row r="80" spans="2:6" ht="22.5">
      <c r="B80">
        <v>14</v>
      </c>
      <c r="C80" t="str">
        <f t="shared" si="3"/>
        <v>Бухгалтерия</v>
      </c>
      <c r="D80" s="12" t="str">
        <f t="shared" si="4"/>
        <v>Расходы на приобритение оборудования и мебели (2020)</v>
      </c>
      <c r="E80" s="17">
        <f t="shared" si="5"/>
        <v>14</v>
      </c>
      <c r="F80" t="s">
        <v>38</v>
      </c>
    </row>
    <row r="81" spans="1:6" ht="22.5">
      <c r="A81" t="s">
        <v>18</v>
      </c>
      <c r="B81">
        <v>23</v>
      </c>
      <c r="C81" t="str">
        <f t="shared" si="3"/>
        <v>Бухгалтерия</v>
      </c>
      <c r="D81" s="12" t="str">
        <f t="shared" si="4"/>
        <v>Расходы на ремонт и ТО оборудования и мебели (2020)</v>
      </c>
      <c r="E81" s="17">
        <f t="shared" si="5"/>
        <v>23</v>
      </c>
      <c r="F81" t="s">
        <v>38</v>
      </c>
    </row>
    <row r="82" spans="2:6" ht="22.5">
      <c r="B82">
        <v>23</v>
      </c>
      <c r="C82" t="str">
        <f t="shared" si="3"/>
        <v>Бухгалтерия</v>
      </c>
      <c r="D82" s="12" t="str">
        <f t="shared" si="4"/>
        <v>Расходы на ремонт и ТО оборудования и мебели (2020)</v>
      </c>
      <c r="E82" s="17">
        <f t="shared" si="5"/>
        <v>23</v>
      </c>
      <c r="F82" t="s">
        <v>38</v>
      </c>
    </row>
    <row r="83" spans="1:6" ht="22.5">
      <c r="A83" t="s">
        <v>15</v>
      </c>
      <c r="B83">
        <v>2</v>
      </c>
      <c r="C83" t="str">
        <f t="shared" si="3"/>
        <v>Бухгалтерия</v>
      </c>
      <c r="D83" s="12" t="str">
        <f t="shared" si="4"/>
        <v>Хозрасходы, в т.ч.санитарно-гигиенического характера </v>
      </c>
      <c r="E83" s="17">
        <f t="shared" si="5"/>
        <v>2</v>
      </c>
      <c r="F83" t="s">
        <v>38</v>
      </c>
    </row>
    <row r="84" spans="2:6" ht="22.5">
      <c r="B84">
        <v>2</v>
      </c>
      <c r="C84" t="str">
        <f t="shared" si="3"/>
        <v>Бухгалтерия</v>
      </c>
      <c r="D84" s="12" t="str">
        <f t="shared" si="4"/>
        <v>Хозрасходы, в т.ч.санитарно-гигиенического характера </v>
      </c>
      <c r="E84" s="17">
        <f t="shared" si="5"/>
        <v>2</v>
      </c>
      <c r="F84" t="s">
        <v>38</v>
      </c>
    </row>
    <row r="85" spans="1:6" ht="11.25">
      <c r="A85" t="s">
        <v>19</v>
      </c>
      <c r="C85" t="str">
        <f t="shared" si="3"/>
        <v>Бухгалтерия</v>
      </c>
      <c r="D85" s="12" t="str">
        <f t="shared" si="4"/>
        <v>Материальный склад</v>
      </c>
      <c r="E85" s="17">
        <f t="shared" si="5"/>
        <v>0</v>
      </c>
      <c r="F85" t="s">
        <v>38</v>
      </c>
    </row>
    <row r="86" spans="3:6" ht="11.25">
      <c r="C86" t="str">
        <f t="shared" si="3"/>
        <v>Бухгалтерия</v>
      </c>
      <c r="D86" s="12" t="str">
        <f t="shared" si="4"/>
        <v>Материальный склад</v>
      </c>
      <c r="E86" s="17">
        <f t="shared" si="5"/>
        <v>0</v>
      </c>
      <c r="F86" t="s">
        <v>38</v>
      </c>
    </row>
    <row r="87" spans="1:6" ht="22.5">
      <c r="A87" t="s">
        <v>2</v>
      </c>
      <c r="B87">
        <v>5</v>
      </c>
      <c r="C87" t="str">
        <f t="shared" si="3"/>
        <v>Материальный склад</v>
      </c>
      <c r="D87" s="12" t="str">
        <f t="shared" si="4"/>
        <v>Износ санитарной и специальной одежды, столового белья, посуды, приборов, других предметов труда</v>
      </c>
      <c r="E87" s="17">
        <f t="shared" si="5"/>
        <v>5</v>
      </c>
      <c r="F87" t="s">
        <v>38</v>
      </c>
    </row>
    <row r="88" spans="3:6" ht="22.5">
      <c r="C88" t="str">
        <f t="shared" si="3"/>
        <v>Материальный склад</v>
      </c>
      <c r="D88" s="12" t="str">
        <f t="shared" si="4"/>
        <v>Износ санитарной и специальной одежды, столового белья, посуды, приборов, других предметов труда</v>
      </c>
      <c r="E88" s="17">
        <f t="shared" si="5"/>
        <v>0</v>
      </c>
      <c r="F88" t="s">
        <v>38</v>
      </c>
    </row>
    <row r="89" spans="1:6" ht="11.25">
      <c r="A89" t="s">
        <v>8</v>
      </c>
      <c r="B89">
        <v>45</v>
      </c>
      <c r="C89" t="str">
        <f t="shared" si="3"/>
        <v>Материальный склад</v>
      </c>
      <c r="D89" s="12" t="str">
        <f t="shared" si="4"/>
        <v>Расходы на канцелярские товары</v>
      </c>
      <c r="E89" s="17">
        <f t="shared" si="5"/>
        <v>45</v>
      </c>
      <c r="F89" t="s">
        <v>38</v>
      </c>
    </row>
    <row r="90" spans="2:6" ht="11.25">
      <c r="B90">
        <v>45</v>
      </c>
      <c r="C90" t="str">
        <f t="shared" si="3"/>
        <v>Материальный склад</v>
      </c>
      <c r="D90" s="12" t="str">
        <f t="shared" si="4"/>
        <v>Расходы на канцелярские товары</v>
      </c>
      <c r="E90" s="17">
        <f t="shared" si="5"/>
        <v>45</v>
      </c>
      <c r="F90" t="s">
        <v>38</v>
      </c>
    </row>
    <row r="91" spans="1:6" ht="22.5">
      <c r="A91" t="s">
        <v>15</v>
      </c>
      <c r="B91">
        <v>13</v>
      </c>
      <c r="C91" t="str">
        <f t="shared" si="3"/>
        <v>Материальный склад</v>
      </c>
      <c r="D91" s="12" t="str">
        <f t="shared" si="4"/>
        <v>Хозрасходы, в т.ч.санитарно-гигиенического характера </v>
      </c>
      <c r="E91" s="17">
        <f t="shared" si="5"/>
        <v>13</v>
      </c>
      <c r="F91" t="s">
        <v>38</v>
      </c>
    </row>
    <row r="92" spans="2:6" ht="22.5">
      <c r="B92">
        <v>13</v>
      </c>
      <c r="C92" t="str">
        <f t="shared" si="3"/>
        <v>Материальный склад</v>
      </c>
      <c r="D92" s="12" t="str">
        <f t="shared" si="4"/>
        <v>Хозрасходы, в т.ч.санитарно-гигиенического характера </v>
      </c>
      <c r="E92" s="17">
        <f t="shared" si="5"/>
        <v>13</v>
      </c>
      <c r="F92" t="s">
        <v>38</v>
      </c>
    </row>
    <row r="93" spans="1:6" ht="11.25">
      <c r="A93" t="s">
        <v>20</v>
      </c>
      <c r="C93" t="str">
        <f t="shared" si="3"/>
        <v>Материальный склад</v>
      </c>
      <c r="D93" s="12" t="str">
        <f t="shared" si="4"/>
        <v>Обслуживающий персонал</v>
      </c>
      <c r="E93" s="17">
        <f t="shared" si="5"/>
        <v>0</v>
      </c>
      <c r="F93" t="s">
        <v>38</v>
      </c>
    </row>
    <row r="94" spans="3:6" ht="11.25">
      <c r="C94" t="str">
        <f t="shared" si="3"/>
        <v>Материальный склад</v>
      </c>
      <c r="D94" s="12" t="str">
        <f t="shared" si="4"/>
        <v>Обслуживающий персонал</v>
      </c>
      <c r="E94" s="17">
        <f t="shared" si="5"/>
        <v>0</v>
      </c>
      <c r="F94" t="s">
        <v>38</v>
      </c>
    </row>
    <row r="95" spans="1:6" ht="11.25">
      <c r="A95" t="s">
        <v>21</v>
      </c>
      <c r="B95" t="s">
        <v>23</v>
      </c>
      <c r="C95" t="str">
        <f t="shared" si="3"/>
        <v>Обслуживающий персонал</v>
      </c>
      <c r="D95" s="12" t="str">
        <f t="shared" si="4"/>
        <v>Отдел кадров</v>
      </c>
      <c r="E95" s="17" t="str">
        <f t="shared" si="5"/>
        <v> </v>
      </c>
      <c r="F95" t="s">
        <v>38</v>
      </c>
    </row>
    <row r="96" spans="3:6" ht="11.25">
      <c r="C96" t="str">
        <f t="shared" si="3"/>
        <v>Обслуживающий персонал</v>
      </c>
      <c r="D96" s="12" t="str">
        <f t="shared" si="4"/>
        <v>Отдел кадров</v>
      </c>
      <c r="E96" s="17">
        <f t="shared" si="5"/>
        <v>0</v>
      </c>
      <c r="F96" t="s">
        <v>38</v>
      </c>
    </row>
    <row r="97" spans="1:6" ht="11.25">
      <c r="A97" t="s">
        <v>8</v>
      </c>
      <c r="B97">
        <v>9</v>
      </c>
      <c r="C97" t="str">
        <f t="shared" si="3"/>
        <v>Отдел кадров</v>
      </c>
      <c r="D97" s="12" t="str">
        <f t="shared" si="4"/>
        <v>Расходы на канцелярские товары</v>
      </c>
      <c r="E97" s="17">
        <f t="shared" si="5"/>
        <v>9</v>
      </c>
      <c r="F97" t="s">
        <v>38</v>
      </c>
    </row>
    <row r="98" spans="2:6" ht="11.25">
      <c r="B98">
        <v>9</v>
      </c>
      <c r="C98" t="str">
        <f t="shared" si="3"/>
        <v>Отдел кадров</v>
      </c>
      <c r="D98" s="12" t="str">
        <f t="shared" si="4"/>
        <v>Расходы на канцелярские товары</v>
      </c>
      <c r="E98" s="17">
        <f t="shared" si="5"/>
        <v>9</v>
      </c>
      <c r="F98" t="s">
        <v>38</v>
      </c>
    </row>
    <row r="99" spans="1:6" ht="22.5">
      <c r="A99" t="s">
        <v>15</v>
      </c>
      <c r="B99">
        <v>2</v>
      </c>
      <c r="C99" t="str">
        <f t="shared" si="3"/>
        <v>Отдел кадров</v>
      </c>
      <c r="D99" s="12" t="str">
        <f t="shared" si="4"/>
        <v>Хозрасходы, в т.ч.санитарно-гигиенического характера </v>
      </c>
      <c r="E99" s="17">
        <f t="shared" si="5"/>
        <v>2</v>
      </c>
      <c r="F99" t="s">
        <v>38</v>
      </c>
    </row>
    <row r="100" spans="2:6" ht="22.5">
      <c r="B100">
        <v>2</v>
      </c>
      <c r="C100" t="str">
        <f t="shared" si="3"/>
        <v>Отдел кадров</v>
      </c>
      <c r="D100" s="12" t="str">
        <f t="shared" si="4"/>
        <v>Хозрасходы, в т.ч.санитарно-гигиенического характера </v>
      </c>
      <c r="E100" s="17">
        <f t="shared" si="5"/>
        <v>2</v>
      </c>
      <c r="F100" t="s">
        <v>38</v>
      </c>
    </row>
    <row r="101" spans="1:6" ht="11.25">
      <c r="A101" t="s">
        <v>22</v>
      </c>
      <c r="C101" t="str">
        <f t="shared" si="3"/>
        <v>Отдел кадров</v>
      </c>
      <c r="D101" s="12" t="str">
        <f t="shared" si="4"/>
        <v>Юридический отдел</v>
      </c>
      <c r="E101" s="17">
        <f t="shared" si="5"/>
        <v>0</v>
      </c>
      <c r="F101" t="s">
        <v>38</v>
      </c>
    </row>
    <row r="102" spans="3:6" ht="11.25">
      <c r="C102" t="str">
        <f t="shared" si="3"/>
        <v>Отдел кадров</v>
      </c>
      <c r="D102" s="12" t="str">
        <f t="shared" si="4"/>
        <v>Юридический отдел</v>
      </c>
      <c r="E102" s="17">
        <f t="shared" si="5"/>
        <v>0</v>
      </c>
      <c r="F102" t="s">
        <v>38</v>
      </c>
    </row>
    <row r="103" spans="1:6" ht="11.25">
      <c r="A103" t="s">
        <v>10</v>
      </c>
      <c r="C103" t="str">
        <f t="shared" si="3"/>
        <v>Юридический отдел</v>
      </c>
      <c r="D103" s="12" t="str">
        <f t="shared" si="4"/>
        <v>Расходы на приобритение и обслуживание оргтехники</v>
      </c>
      <c r="E103" s="17">
        <f t="shared" si="5"/>
        <v>0</v>
      </c>
      <c r="F103" t="s">
        <v>38</v>
      </c>
    </row>
    <row r="104" spans="2:6" ht="11.25">
      <c r="B104" s="17">
        <v>21991.67</v>
      </c>
      <c r="C104" t="str">
        <f t="shared" si="3"/>
        <v>Юридический отдел</v>
      </c>
      <c r="D104" s="12" t="str">
        <f t="shared" si="4"/>
        <v>Расходы на приобритение и обслуживание оргтехники</v>
      </c>
      <c r="E104" s="17">
        <f t="shared" si="5"/>
        <v>21991.67</v>
      </c>
      <c r="F104" t="s">
        <v>38</v>
      </c>
    </row>
    <row r="105" spans="3:5" ht="11.25">
      <c r="C105" t="str">
        <f t="shared" si="3"/>
        <v>Юридический отдел</v>
      </c>
      <c r="D105" s="12">
        <f t="shared" si="4"/>
        <v>0</v>
      </c>
      <c r="E105" s="17">
        <f t="shared" si="5"/>
        <v>0</v>
      </c>
    </row>
    <row r="106" spans="1:5" ht="11.25">
      <c r="A106" t="s">
        <v>25</v>
      </c>
      <c r="C106" t="str">
        <f t="shared" si="3"/>
        <v>Юридический отдел</v>
      </c>
      <c r="D106" s="12" t="str">
        <f t="shared" si="4"/>
        <v>Филиал</v>
      </c>
      <c r="E106" s="17">
        <f t="shared" si="5"/>
        <v>0</v>
      </c>
    </row>
    <row r="107" spans="1:5" ht="11.25">
      <c r="A107" t="s">
        <v>0</v>
      </c>
      <c r="C107" t="str">
        <f t="shared" si="3"/>
        <v>Юридический отдел</v>
      </c>
      <c r="D107" s="12" t="str">
        <f t="shared" si="4"/>
        <v>АУП</v>
      </c>
      <c r="E107" s="17">
        <f t="shared" si="5"/>
        <v>0</v>
      </c>
    </row>
    <row r="108" spans="3:5" ht="11.25">
      <c r="C108" t="str">
        <f t="shared" si="3"/>
        <v>Юридический отдел</v>
      </c>
      <c r="D108" s="12" t="str">
        <f t="shared" si="4"/>
        <v>АУП</v>
      </c>
      <c r="E108" s="17">
        <f t="shared" si="5"/>
        <v>0</v>
      </c>
    </row>
    <row r="109" spans="1:6" ht="11.25">
      <c r="A109" t="s">
        <v>1</v>
      </c>
      <c r="B109">
        <v>100</v>
      </c>
      <c r="C109" t="str">
        <f t="shared" si="3"/>
        <v>АУП</v>
      </c>
      <c r="D109" s="12" t="str">
        <f t="shared" si="4"/>
        <v>Аренда федерального и муниципального имущества</v>
      </c>
      <c r="E109" s="17">
        <f t="shared" si="5"/>
        <v>100</v>
      </c>
      <c r="F109" t="s">
        <v>37</v>
      </c>
    </row>
    <row r="110" spans="1:6" ht="22.5">
      <c r="A110" t="s">
        <v>2</v>
      </c>
      <c r="B110">
        <v>5</v>
      </c>
      <c r="C110" t="str">
        <f t="shared" si="3"/>
        <v>АУП</v>
      </c>
      <c r="D110" s="12" t="str">
        <f t="shared" si="4"/>
        <v>Износ санитарной и специальной одежды, столового белья, посуды, приборов, других предметов труда</v>
      </c>
      <c r="E110" s="17">
        <f t="shared" si="5"/>
        <v>5</v>
      </c>
      <c r="F110" t="s">
        <v>37</v>
      </c>
    </row>
    <row r="111" spans="1:6" ht="11.25">
      <c r="A111" t="s">
        <v>3</v>
      </c>
      <c r="B111">
        <v>23</v>
      </c>
      <c r="C111" t="str">
        <f t="shared" si="3"/>
        <v>АУП</v>
      </c>
      <c r="D111" s="12" t="str">
        <f t="shared" si="4"/>
        <v>Инфорамационно-консультационные расходы</v>
      </c>
      <c r="E111" s="17">
        <f t="shared" si="5"/>
        <v>23</v>
      </c>
      <c r="F111" t="s">
        <v>37</v>
      </c>
    </row>
    <row r="112" spans="1:6" ht="11.25">
      <c r="A112" t="s">
        <v>4</v>
      </c>
      <c r="B112">
        <v>34</v>
      </c>
      <c r="C112" t="str">
        <f t="shared" si="3"/>
        <v>АУП</v>
      </c>
      <c r="D112" s="12" t="str">
        <f t="shared" si="4"/>
        <v>Командировочные расходы</v>
      </c>
      <c r="E112" s="17">
        <f t="shared" si="5"/>
        <v>34</v>
      </c>
      <c r="F112" t="s">
        <v>37</v>
      </c>
    </row>
    <row r="113" spans="1:6" ht="22.5">
      <c r="A113" t="s">
        <v>5</v>
      </c>
      <c r="B113">
        <v>54</v>
      </c>
      <c r="C113" t="str">
        <f t="shared" si="3"/>
        <v>АУП</v>
      </c>
      <c r="D113" s="12" t="str">
        <f t="shared" si="4"/>
        <v>Коммунальные, эксплуатационные и прочие расходы по содержанию помещениий</v>
      </c>
      <c r="E113" s="17">
        <f t="shared" si="5"/>
        <v>54</v>
      </c>
      <c r="F113" t="s">
        <v>37</v>
      </c>
    </row>
    <row r="114" spans="1:6" ht="11.25">
      <c r="A114" t="s">
        <v>6</v>
      </c>
      <c r="B114">
        <v>5</v>
      </c>
      <c r="C114" t="str">
        <f t="shared" si="3"/>
        <v>АУП</v>
      </c>
      <c r="D114" s="12" t="str">
        <f t="shared" si="4"/>
        <v>Почтовые и телеграфные расходы</v>
      </c>
      <c r="E114" s="17">
        <f t="shared" si="5"/>
        <v>5</v>
      </c>
      <c r="F114" t="s">
        <v>37</v>
      </c>
    </row>
    <row r="115" spans="1:6" ht="11.25">
      <c r="A115" t="s">
        <v>7</v>
      </c>
      <c r="B115">
        <v>23</v>
      </c>
      <c r="C115" t="str">
        <f t="shared" si="3"/>
        <v>АУП</v>
      </c>
      <c r="D115" s="12" t="str">
        <f t="shared" si="4"/>
        <v>Прочие расходы (неучитываемые в НУ)</v>
      </c>
      <c r="E115" s="17">
        <f t="shared" si="5"/>
        <v>23</v>
      </c>
      <c r="F115" t="s">
        <v>37</v>
      </c>
    </row>
    <row r="116" spans="1:6" ht="11.25">
      <c r="A116" t="s">
        <v>8</v>
      </c>
      <c r="B116">
        <v>34</v>
      </c>
      <c r="C116" t="str">
        <f t="shared" si="3"/>
        <v>АУП</v>
      </c>
      <c r="D116" s="12" t="str">
        <f t="shared" si="4"/>
        <v>Расходы на канцелярские товары</v>
      </c>
      <c r="E116" s="17">
        <f t="shared" si="5"/>
        <v>34</v>
      </c>
      <c r="F116" t="s">
        <v>37</v>
      </c>
    </row>
    <row r="117" spans="1:6" ht="11.25">
      <c r="A117" t="s">
        <v>9</v>
      </c>
      <c r="B117">
        <v>54</v>
      </c>
      <c r="C117" t="str">
        <f t="shared" si="3"/>
        <v>АУП</v>
      </c>
      <c r="D117" s="12" t="str">
        <f t="shared" si="4"/>
        <v>Расходы на медкомиссии и охрану труда</v>
      </c>
      <c r="E117" s="17">
        <f t="shared" si="5"/>
        <v>54</v>
      </c>
      <c r="F117" t="s">
        <v>37</v>
      </c>
    </row>
    <row r="118" spans="1:6" ht="11.25">
      <c r="A118" t="s">
        <v>10</v>
      </c>
      <c r="B118">
        <v>5</v>
      </c>
      <c r="C118" t="str">
        <f t="shared" si="3"/>
        <v>АУП</v>
      </c>
      <c r="D118" s="12" t="str">
        <f t="shared" si="4"/>
        <v>Расходы на приобритение и обслуживание оргтехники</v>
      </c>
      <c r="E118" s="17">
        <f t="shared" si="5"/>
        <v>5</v>
      </c>
      <c r="F118" t="s">
        <v>37</v>
      </c>
    </row>
    <row r="119" spans="1:6" ht="22.5">
      <c r="A119" t="s">
        <v>11</v>
      </c>
      <c r="B119">
        <v>23</v>
      </c>
      <c r="C119" t="str">
        <f t="shared" si="3"/>
        <v>АУП</v>
      </c>
      <c r="D119" s="12" t="str">
        <f t="shared" si="4"/>
        <v>Расходы на приобритение и обслуживанию инвентаря (2017-2019)</v>
      </c>
      <c r="E119" s="17">
        <f t="shared" si="5"/>
        <v>23</v>
      </c>
      <c r="F119" t="s">
        <v>37</v>
      </c>
    </row>
    <row r="120" spans="1:6" ht="11.25">
      <c r="A120" t="s">
        <v>12</v>
      </c>
      <c r="B120">
        <v>34</v>
      </c>
      <c r="C120" t="str">
        <f t="shared" si="3"/>
        <v>АУП</v>
      </c>
      <c r="D120" s="12" t="str">
        <f t="shared" si="4"/>
        <v>Расходы на программные продукты, IT (ОСНО)</v>
      </c>
      <c r="E120" s="17">
        <f t="shared" si="5"/>
        <v>34</v>
      </c>
      <c r="F120" t="s">
        <v>37</v>
      </c>
    </row>
    <row r="121" spans="1:6" ht="22.5">
      <c r="A121" t="s">
        <v>13</v>
      </c>
      <c r="B121">
        <v>54</v>
      </c>
      <c r="C121" t="str">
        <f t="shared" si="3"/>
        <v>АУП</v>
      </c>
      <c r="D121" s="12" t="str">
        <f t="shared" si="4"/>
        <v>Расходы на ремонт и ТО АРЕНДОВАННОГО оборудования (2020)</v>
      </c>
      <c r="E121" s="17">
        <f t="shared" si="5"/>
        <v>54</v>
      </c>
      <c r="F121" t="s">
        <v>37</v>
      </c>
    </row>
    <row r="122" spans="1:6" ht="11.25">
      <c r="A122" t="s">
        <v>14</v>
      </c>
      <c r="B122">
        <v>67</v>
      </c>
      <c r="C122" t="str">
        <f t="shared" si="3"/>
        <v>АУП</v>
      </c>
      <c r="D122" s="12" t="str">
        <f t="shared" si="4"/>
        <v>Расходы на теплоэнергию</v>
      </c>
      <c r="E122" s="17">
        <f t="shared" si="5"/>
        <v>67</v>
      </c>
      <c r="F122" t="s">
        <v>37</v>
      </c>
    </row>
    <row r="123" spans="1:6" ht="22.5">
      <c r="A123" t="s">
        <v>15</v>
      </c>
      <c r="B123">
        <v>56</v>
      </c>
      <c r="C123" t="str">
        <f t="shared" si="3"/>
        <v>АУП</v>
      </c>
      <c r="D123" s="12" t="str">
        <f t="shared" si="4"/>
        <v>Хозрасходы, в т.ч.санитарно-гигиенического характера </v>
      </c>
      <c r="E123" s="17">
        <f t="shared" si="5"/>
        <v>56</v>
      </c>
      <c r="F123" t="s">
        <v>37</v>
      </c>
    </row>
    <row r="124" spans="1:6" ht="11.25">
      <c r="A124" t="s">
        <v>16</v>
      </c>
      <c r="C124" t="str">
        <f t="shared" si="3"/>
        <v>АУП</v>
      </c>
      <c r="D124" s="12" t="str">
        <f t="shared" si="4"/>
        <v>Бухгалтерия</v>
      </c>
      <c r="E124" s="17">
        <f t="shared" si="5"/>
        <v>0</v>
      </c>
      <c r="F124" t="s">
        <v>37</v>
      </c>
    </row>
    <row r="125" spans="3:6" ht="11.25">
      <c r="C125" t="str">
        <f t="shared" si="3"/>
        <v>АУП</v>
      </c>
      <c r="D125" s="12" t="str">
        <f t="shared" si="4"/>
        <v>Бухгалтерия</v>
      </c>
      <c r="E125" s="17">
        <f t="shared" si="5"/>
        <v>0</v>
      </c>
      <c r="F125" t="s">
        <v>37</v>
      </c>
    </row>
    <row r="126" spans="1:6" ht="11.25">
      <c r="A126" t="s">
        <v>3</v>
      </c>
      <c r="B126">
        <v>5</v>
      </c>
      <c r="C126" t="str">
        <f t="shared" si="3"/>
        <v>Бухгалтерия</v>
      </c>
      <c r="D126" s="12" t="str">
        <f t="shared" si="4"/>
        <v>Инфорамационно-консультационные расходы</v>
      </c>
      <c r="E126" s="17">
        <f t="shared" si="5"/>
        <v>5</v>
      </c>
      <c r="F126" t="s">
        <v>37</v>
      </c>
    </row>
    <row r="127" spans="2:6" ht="11.25">
      <c r="B127">
        <v>5</v>
      </c>
      <c r="C127" t="str">
        <f t="shared" si="3"/>
        <v>Бухгалтерия</v>
      </c>
      <c r="D127" s="12" t="str">
        <f t="shared" si="4"/>
        <v>Инфорамационно-консультационные расходы</v>
      </c>
      <c r="E127" s="17">
        <f t="shared" si="5"/>
        <v>5</v>
      </c>
      <c r="F127" t="s">
        <v>37</v>
      </c>
    </row>
    <row r="128" spans="1:6" ht="11.25">
      <c r="A128" t="s">
        <v>8</v>
      </c>
      <c r="B128">
        <v>39</v>
      </c>
      <c r="C128" t="str">
        <f t="shared" si="3"/>
        <v>Бухгалтерия</v>
      </c>
      <c r="D128" s="12" t="str">
        <f t="shared" si="4"/>
        <v>Расходы на канцелярские товары</v>
      </c>
      <c r="E128" s="17">
        <f t="shared" si="5"/>
        <v>39</v>
      </c>
      <c r="F128" t="s">
        <v>37</v>
      </c>
    </row>
    <row r="129" spans="2:6" ht="11.25">
      <c r="B129">
        <v>39</v>
      </c>
      <c r="C129" t="str">
        <f t="shared" si="3"/>
        <v>Бухгалтерия</v>
      </c>
      <c r="D129" s="12" t="str">
        <f t="shared" si="4"/>
        <v>Расходы на канцелярские товары</v>
      </c>
      <c r="E129" s="17">
        <f t="shared" si="5"/>
        <v>39</v>
      </c>
      <c r="F129" t="s">
        <v>37</v>
      </c>
    </row>
    <row r="130" spans="1:6" ht="11.25">
      <c r="A130" t="s">
        <v>10</v>
      </c>
      <c r="B130">
        <v>56</v>
      </c>
      <c r="C130" t="str">
        <f t="shared" si="3"/>
        <v>Бухгалтерия</v>
      </c>
      <c r="D130" s="12" t="str">
        <f t="shared" si="4"/>
        <v>Расходы на приобритение и обслуживание оргтехники</v>
      </c>
      <c r="E130" s="17">
        <f t="shared" si="5"/>
        <v>56</v>
      </c>
      <c r="F130" t="s">
        <v>37</v>
      </c>
    </row>
    <row r="131" spans="2:6" ht="11.25">
      <c r="B131">
        <v>56</v>
      </c>
      <c r="C131" t="str">
        <f t="shared" si="3"/>
        <v>Бухгалтерия</v>
      </c>
      <c r="D131" s="12" t="str">
        <f t="shared" si="4"/>
        <v>Расходы на приобритение и обслуживание оргтехники</v>
      </c>
      <c r="E131" s="17">
        <f t="shared" si="5"/>
        <v>56</v>
      </c>
      <c r="F131" t="s">
        <v>37</v>
      </c>
    </row>
    <row r="132" spans="1:6" ht="22.5">
      <c r="A132" t="s">
        <v>17</v>
      </c>
      <c r="C132" t="str">
        <f t="shared" si="3"/>
        <v>Бухгалтерия</v>
      </c>
      <c r="D132" s="12" t="str">
        <f t="shared" si="4"/>
        <v>Расходы на приобритение оборудования и мебели (2020)</v>
      </c>
      <c r="E132" s="17">
        <f t="shared" si="5"/>
        <v>0</v>
      </c>
      <c r="F132" t="s">
        <v>37</v>
      </c>
    </row>
    <row r="133" spans="2:6" ht="22.5">
      <c r="B133">
        <v>14</v>
      </c>
      <c r="C133" t="str">
        <f aca="true" t="shared" si="6" ref="C133:C196">IF(AND(A132=0,SUM(B131:B132)=0),A131,C132)</f>
        <v>Бухгалтерия</v>
      </c>
      <c r="D133" s="12" t="str">
        <f aca="true" t="shared" si="7" ref="D133:D196">IF(A133=0,A132,A133)</f>
        <v>Расходы на приобритение оборудования и мебели (2020)</v>
      </c>
      <c r="E133" s="17">
        <f aca="true" t="shared" si="8" ref="E133:E196">B133</f>
        <v>14</v>
      </c>
      <c r="F133" t="s">
        <v>37</v>
      </c>
    </row>
    <row r="134" spans="1:6" ht="22.5">
      <c r="A134" t="s">
        <v>18</v>
      </c>
      <c r="B134">
        <v>23</v>
      </c>
      <c r="C134" t="str">
        <f t="shared" si="6"/>
        <v>Бухгалтерия</v>
      </c>
      <c r="D134" s="12" t="str">
        <f t="shared" si="7"/>
        <v>Расходы на ремонт и ТО оборудования и мебели (2020)</v>
      </c>
      <c r="E134" s="17">
        <f t="shared" si="8"/>
        <v>23</v>
      </c>
      <c r="F134" t="s">
        <v>37</v>
      </c>
    </row>
    <row r="135" spans="2:6" ht="22.5">
      <c r="B135">
        <v>23</v>
      </c>
      <c r="C135" t="str">
        <f t="shared" si="6"/>
        <v>Бухгалтерия</v>
      </c>
      <c r="D135" s="12" t="str">
        <f t="shared" si="7"/>
        <v>Расходы на ремонт и ТО оборудования и мебели (2020)</v>
      </c>
      <c r="E135" s="17">
        <f t="shared" si="8"/>
        <v>23</v>
      </c>
      <c r="F135" t="s">
        <v>37</v>
      </c>
    </row>
    <row r="136" spans="1:6" ht="22.5">
      <c r="A136" t="s">
        <v>15</v>
      </c>
      <c r="B136">
        <v>2</v>
      </c>
      <c r="C136" t="str">
        <f t="shared" si="6"/>
        <v>Бухгалтерия</v>
      </c>
      <c r="D136" s="12" t="str">
        <f t="shared" si="7"/>
        <v>Хозрасходы, в т.ч.санитарно-гигиенического характера </v>
      </c>
      <c r="E136" s="17">
        <f t="shared" si="8"/>
        <v>2</v>
      </c>
      <c r="F136" t="s">
        <v>37</v>
      </c>
    </row>
    <row r="137" spans="2:6" ht="22.5">
      <c r="B137">
        <v>2</v>
      </c>
      <c r="C137" t="str">
        <f t="shared" si="6"/>
        <v>Бухгалтерия</v>
      </c>
      <c r="D137" s="12" t="str">
        <f t="shared" si="7"/>
        <v>Хозрасходы, в т.ч.санитарно-гигиенического характера </v>
      </c>
      <c r="E137" s="17">
        <f t="shared" si="8"/>
        <v>2</v>
      </c>
      <c r="F137" t="s">
        <v>37</v>
      </c>
    </row>
    <row r="138" spans="1:6" ht="11.25">
      <c r="A138" t="s">
        <v>19</v>
      </c>
      <c r="C138" t="str">
        <f t="shared" si="6"/>
        <v>Бухгалтерия</v>
      </c>
      <c r="D138" s="12" t="str">
        <f t="shared" si="7"/>
        <v>Материальный склад</v>
      </c>
      <c r="E138" s="17">
        <f t="shared" si="8"/>
        <v>0</v>
      </c>
      <c r="F138" t="s">
        <v>37</v>
      </c>
    </row>
    <row r="139" spans="3:6" ht="11.25">
      <c r="C139" t="str">
        <f t="shared" si="6"/>
        <v>Бухгалтерия</v>
      </c>
      <c r="D139" s="12" t="str">
        <f t="shared" si="7"/>
        <v>Материальный склад</v>
      </c>
      <c r="E139" s="17">
        <f t="shared" si="8"/>
        <v>0</v>
      </c>
      <c r="F139" t="s">
        <v>37</v>
      </c>
    </row>
    <row r="140" spans="1:6" ht="22.5">
      <c r="A140" t="s">
        <v>2</v>
      </c>
      <c r="B140">
        <v>5</v>
      </c>
      <c r="C140" t="str">
        <f t="shared" si="6"/>
        <v>Материальный склад</v>
      </c>
      <c r="D140" s="12" t="str">
        <f t="shared" si="7"/>
        <v>Износ санитарной и специальной одежды, столового белья, посуды, приборов, других предметов труда</v>
      </c>
      <c r="E140" s="17">
        <f t="shared" si="8"/>
        <v>5</v>
      </c>
      <c r="F140" t="s">
        <v>37</v>
      </c>
    </row>
    <row r="141" spans="3:6" ht="22.5">
      <c r="C141" t="str">
        <f t="shared" si="6"/>
        <v>Материальный склад</v>
      </c>
      <c r="D141" s="12" t="str">
        <f t="shared" si="7"/>
        <v>Износ санитарной и специальной одежды, столового белья, посуды, приборов, других предметов труда</v>
      </c>
      <c r="E141" s="17">
        <f t="shared" si="8"/>
        <v>0</v>
      </c>
      <c r="F141" t="s">
        <v>37</v>
      </c>
    </row>
    <row r="142" spans="1:6" ht="11.25">
      <c r="A142" t="s">
        <v>8</v>
      </c>
      <c r="B142">
        <v>45</v>
      </c>
      <c r="C142" t="str">
        <f t="shared" si="6"/>
        <v>Материальный склад</v>
      </c>
      <c r="D142" s="12" t="str">
        <f t="shared" si="7"/>
        <v>Расходы на канцелярские товары</v>
      </c>
      <c r="E142" s="17">
        <f t="shared" si="8"/>
        <v>45</v>
      </c>
      <c r="F142" t="s">
        <v>37</v>
      </c>
    </row>
    <row r="143" spans="2:6" ht="11.25">
      <c r="B143">
        <v>45</v>
      </c>
      <c r="C143" t="str">
        <f t="shared" si="6"/>
        <v>Материальный склад</v>
      </c>
      <c r="D143" s="12" t="str">
        <f t="shared" si="7"/>
        <v>Расходы на канцелярские товары</v>
      </c>
      <c r="E143" s="17">
        <f t="shared" si="8"/>
        <v>45</v>
      </c>
      <c r="F143" t="s">
        <v>37</v>
      </c>
    </row>
    <row r="144" spans="1:6" ht="22.5">
      <c r="A144" t="s">
        <v>15</v>
      </c>
      <c r="B144">
        <v>13</v>
      </c>
      <c r="C144" t="str">
        <f t="shared" si="6"/>
        <v>Материальный склад</v>
      </c>
      <c r="D144" s="12" t="str">
        <f t="shared" si="7"/>
        <v>Хозрасходы, в т.ч.санитарно-гигиенического характера </v>
      </c>
      <c r="E144" s="17">
        <f t="shared" si="8"/>
        <v>13</v>
      </c>
      <c r="F144" t="s">
        <v>37</v>
      </c>
    </row>
    <row r="145" spans="2:6" ht="22.5">
      <c r="B145">
        <v>13</v>
      </c>
      <c r="C145" t="str">
        <f t="shared" si="6"/>
        <v>Материальный склад</v>
      </c>
      <c r="D145" s="12" t="str">
        <f t="shared" si="7"/>
        <v>Хозрасходы, в т.ч.санитарно-гигиенического характера </v>
      </c>
      <c r="E145" s="17">
        <f t="shared" si="8"/>
        <v>13</v>
      </c>
      <c r="F145" t="s">
        <v>37</v>
      </c>
    </row>
    <row r="146" spans="1:6" ht="11.25">
      <c r="A146" t="s">
        <v>20</v>
      </c>
      <c r="C146" t="str">
        <f t="shared" si="6"/>
        <v>Материальный склад</v>
      </c>
      <c r="D146" s="12" t="str">
        <f t="shared" si="7"/>
        <v>Обслуживающий персонал</v>
      </c>
      <c r="E146" s="17">
        <f t="shared" si="8"/>
        <v>0</v>
      </c>
      <c r="F146" t="s">
        <v>37</v>
      </c>
    </row>
    <row r="147" spans="3:6" ht="11.25">
      <c r="C147" t="str">
        <f t="shared" si="6"/>
        <v>Материальный склад</v>
      </c>
      <c r="D147" s="12" t="str">
        <f t="shared" si="7"/>
        <v>Обслуживающий персонал</v>
      </c>
      <c r="E147" s="17">
        <f t="shared" si="8"/>
        <v>0</v>
      </c>
      <c r="F147" t="s">
        <v>37</v>
      </c>
    </row>
    <row r="148" spans="1:6" ht="11.25">
      <c r="A148" t="s">
        <v>21</v>
      </c>
      <c r="B148" t="s">
        <v>23</v>
      </c>
      <c r="C148" t="str">
        <f t="shared" si="6"/>
        <v>Обслуживающий персонал</v>
      </c>
      <c r="D148" s="12" t="str">
        <f t="shared" si="7"/>
        <v>Отдел кадров</v>
      </c>
      <c r="E148" s="17" t="str">
        <f t="shared" si="8"/>
        <v> </v>
      </c>
      <c r="F148" t="s">
        <v>37</v>
      </c>
    </row>
    <row r="149" spans="3:6" ht="11.25">
      <c r="C149" t="str">
        <f t="shared" si="6"/>
        <v>Обслуживающий персонал</v>
      </c>
      <c r="D149" s="12" t="str">
        <f t="shared" si="7"/>
        <v>Отдел кадров</v>
      </c>
      <c r="E149" s="17">
        <f t="shared" si="8"/>
        <v>0</v>
      </c>
      <c r="F149" t="s">
        <v>37</v>
      </c>
    </row>
    <row r="150" spans="1:6" ht="11.25">
      <c r="A150" t="s">
        <v>8</v>
      </c>
      <c r="B150">
        <v>9</v>
      </c>
      <c r="C150" t="str">
        <f t="shared" si="6"/>
        <v>Отдел кадров</v>
      </c>
      <c r="D150" s="12" t="str">
        <f t="shared" si="7"/>
        <v>Расходы на канцелярские товары</v>
      </c>
      <c r="E150" s="17">
        <f t="shared" si="8"/>
        <v>9</v>
      </c>
      <c r="F150" t="s">
        <v>37</v>
      </c>
    </row>
    <row r="151" spans="2:6" ht="11.25">
      <c r="B151">
        <v>9</v>
      </c>
      <c r="C151" t="str">
        <f t="shared" si="6"/>
        <v>Отдел кадров</v>
      </c>
      <c r="D151" s="12" t="str">
        <f t="shared" si="7"/>
        <v>Расходы на канцелярские товары</v>
      </c>
      <c r="E151" s="17">
        <f t="shared" si="8"/>
        <v>9</v>
      </c>
      <c r="F151" t="s">
        <v>37</v>
      </c>
    </row>
    <row r="152" spans="1:6" ht="22.5">
      <c r="A152" t="s">
        <v>15</v>
      </c>
      <c r="B152">
        <v>2</v>
      </c>
      <c r="C152" t="str">
        <f t="shared" si="6"/>
        <v>Отдел кадров</v>
      </c>
      <c r="D152" s="12" t="str">
        <f t="shared" si="7"/>
        <v>Хозрасходы, в т.ч.санитарно-гигиенического характера </v>
      </c>
      <c r="E152" s="17">
        <f t="shared" si="8"/>
        <v>2</v>
      </c>
      <c r="F152" t="s">
        <v>37</v>
      </c>
    </row>
    <row r="153" spans="2:6" ht="22.5">
      <c r="B153">
        <v>2</v>
      </c>
      <c r="C153" t="str">
        <f t="shared" si="6"/>
        <v>Отдел кадров</v>
      </c>
      <c r="D153" s="12" t="str">
        <f t="shared" si="7"/>
        <v>Хозрасходы, в т.ч.санитарно-гигиенического характера </v>
      </c>
      <c r="E153" s="17">
        <f t="shared" si="8"/>
        <v>2</v>
      </c>
      <c r="F153" t="s">
        <v>37</v>
      </c>
    </row>
    <row r="154" spans="1:6" ht="11.25">
      <c r="A154" t="s">
        <v>22</v>
      </c>
      <c r="C154" t="str">
        <f t="shared" si="6"/>
        <v>Отдел кадров</v>
      </c>
      <c r="D154" s="12" t="str">
        <f t="shared" si="7"/>
        <v>Юридический отдел</v>
      </c>
      <c r="E154" s="17">
        <f t="shared" si="8"/>
        <v>0</v>
      </c>
      <c r="F154" t="s">
        <v>37</v>
      </c>
    </row>
    <row r="155" spans="3:6" ht="11.25">
      <c r="C155" t="str">
        <f t="shared" si="6"/>
        <v>Отдел кадров</v>
      </c>
      <c r="D155" s="12" t="str">
        <f t="shared" si="7"/>
        <v>Юридический отдел</v>
      </c>
      <c r="E155" s="17">
        <f t="shared" si="8"/>
        <v>0</v>
      </c>
      <c r="F155" t="s">
        <v>37</v>
      </c>
    </row>
    <row r="156" spans="1:6" ht="11.25">
      <c r="A156" t="s">
        <v>10</v>
      </c>
      <c r="C156" t="str">
        <f t="shared" si="6"/>
        <v>Юридический отдел</v>
      </c>
      <c r="D156" s="12" t="str">
        <f t="shared" si="7"/>
        <v>Расходы на приобритение и обслуживание оргтехники</v>
      </c>
      <c r="E156" s="17">
        <f t="shared" si="8"/>
        <v>0</v>
      </c>
      <c r="F156" t="s">
        <v>37</v>
      </c>
    </row>
    <row r="157" spans="2:6" ht="11.25">
      <c r="B157" s="17">
        <v>21991.67</v>
      </c>
      <c r="C157" t="str">
        <f t="shared" si="6"/>
        <v>Юридический отдел</v>
      </c>
      <c r="D157" s="12" t="str">
        <f t="shared" si="7"/>
        <v>Расходы на приобритение и обслуживание оргтехники</v>
      </c>
      <c r="E157" s="17">
        <f t="shared" si="8"/>
        <v>21991.67</v>
      </c>
      <c r="F157" t="s">
        <v>37</v>
      </c>
    </row>
    <row r="158" spans="3:5" ht="11.25">
      <c r="C158" t="str">
        <f t="shared" si="6"/>
        <v>Юридический отдел</v>
      </c>
      <c r="D158" s="12">
        <f t="shared" si="7"/>
        <v>0</v>
      </c>
      <c r="E158" s="17">
        <f t="shared" si="8"/>
        <v>0</v>
      </c>
    </row>
    <row r="159" spans="3:5" ht="11.25">
      <c r="C159" t="str">
        <f t="shared" si="6"/>
        <v>Юридический отдел</v>
      </c>
      <c r="D159" s="12">
        <f t="shared" si="7"/>
        <v>0</v>
      </c>
      <c r="E159" s="17">
        <f t="shared" si="8"/>
        <v>0</v>
      </c>
    </row>
    <row r="160" spans="3:5" ht="11.25">
      <c r="C160">
        <f t="shared" si="6"/>
        <v>0</v>
      </c>
      <c r="D160" s="12">
        <f t="shared" si="7"/>
        <v>0</v>
      </c>
      <c r="E160" s="17">
        <f t="shared" si="8"/>
        <v>0</v>
      </c>
    </row>
    <row r="161" spans="3:5" ht="11.25">
      <c r="C161">
        <f t="shared" si="6"/>
        <v>0</v>
      </c>
      <c r="D161" s="12">
        <f t="shared" si="7"/>
        <v>0</v>
      </c>
      <c r="E161" s="17">
        <f t="shared" si="8"/>
        <v>0</v>
      </c>
    </row>
    <row r="162" spans="3:5" ht="11.25">
      <c r="C162">
        <f t="shared" si="6"/>
        <v>0</v>
      </c>
      <c r="D162" s="12">
        <f t="shared" si="7"/>
        <v>0</v>
      </c>
      <c r="E162" s="17">
        <f t="shared" si="8"/>
        <v>0</v>
      </c>
    </row>
    <row r="163" spans="3:5" ht="11.25">
      <c r="C163">
        <f t="shared" si="6"/>
        <v>0</v>
      </c>
      <c r="D163" s="12">
        <f t="shared" si="7"/>
        <v>0</v>
      </c>
      <c r="E163" s="17">
        <f t="shared" si="8"/>
        <v>0</v>
      </c>
    </row>
    <row r="164" spans="3:5" ht="11.25">
      <c r="C164">
        <f t="shared" si="6"/>
        <v>0</v>
      </c>
      <c r="D164" s="12">
        <f t="shared" si="7"/>
        <v>0</v>
      </c>
      <c r="E164" s="17">
        <f t="shared" si="8"/>
        <v>0</v>
      </c>
    </row>
    <row r="165" spans="3:5" ht="11.25">
      <c r="C165">
        <f t="shared" si="6"/>
        <v>0</v>
      </c>
      <c r="D165" s="12">
        <f t="shared" si="7"/>
        <v>0</v>
      </c>
      <c r="E165" s="17">
        <f t="shared" si="8"/>
        <v>0</v>
      </c>
    </row>
    <row r="166" spans="3:5" ht="11.25">
      <c r="C166">
        <f t="shared" si="6"/>
        <v>0</v>
      </c>
      <c r="D166" s="12">
        <f t="shared" si="7"/>
        <v>0</v>
      </c>
      <c r="E166" s="17">
        <f t="shared" si="8"/>
        <v>0</v>
      </c>
    </row>
    <row r="167" spans="3:5" ht="11.25">
      <c r="C167">
        <f t="shared" si="6"/>
        <v>0</v>
      </c>
      <c r="D167" s="12">
        <f t="shared" si="7"/>
        <v>0</v>
      </c>
      <c r="E167" s="17">
        <f t="shared" si="8"/>
        <v>0</v>
      </c>
    </row>
    <row r="168" spans="3:5" ht="11.25">
      <c r="C168">
        <f t="shared" si="6"/>
        <v>0</v>
      </c>
      <c r="D168" s="12">
        <f t="shared" si="7"/>
        <v>0</v>
      </c>
      <c r="E168" s="17">
        <f t="shared" si="8"/>
        <v>0</v>
      </c>
    </row>
    <row r="169" spans="3:5" ht="11.25">
      <c r="C169">
        <f t="shared" si="6"/>
        <v>0</v>
      </c>
      <c r="D169" s="12">
        <f t="shared" si="7"/>
        <v>0</v>
      </c>
      <c r="E169" s="17">
        <f t="shared" si="8"/>
        <v>0</v>
      </c>
    </row>
    <row r="170" spans="3:5" ht="11.25">
      <c r="C170">
        <f t="shared" si="6"/>
        <v>0</v>
      </c>
      <c r="D170" s="12">
        <f t="shared" si="7"/>
        <v>0</v>
      </c>
      <c r="E170" s="17">
        <f t="shared" si="8"/>
        <v>0</v>
      </c>
    </row>
    <row r="171" spans="3:5" ht="11.25">
      <c r="C171">
        <f t="shared" si="6"/>
        <v>0</v>
      </c>
      <c r="D171" s="12">
        <f t="shared" si="7"/>
        <v>0</v>
      </c>
      <c r="E171" s="17">
        <f t="shared" si="8"/>
        <v>0</v>
      </c>
    </row>
    <row r="172" spans="3:5" ht="11.25">
      <c r="C172">
        <f t="shared" si="6"/>
        <v>0</v>
      </c>
      <c r="D172" s="12">
        <f t="shared" si="7"/>
        <v>0</v>
      </c>
      <c r="E172" s="17">
        <f t="shared" si="8"/>
        <v>0</v>
      </c>
    </row>
    <row r="173" spans="3:5" ht="11.25">
      <c r="C173">
        <f t="shared" si="6"/>
        <v>0</v>
      </c>
      <c r="D173" s="12">
        <f t="shared" si="7"/>
        <v>0</v>
      </c>
      <c r="E173" s="17">
        <f t="shared" si="8"/>
        <v>0</v>
      </c>
    </row>
    <row r="174" spans="3:5" ht="11.25">
      <c r="C174">
        <f t="shared" si="6"/>
        <v>0</v>
      </c>
      <c r="D174" s="12">
        <f t="shared" si="7"/>
        <v>0</v>
      </c>
      <c r="E174" s="17">
        <f t="shared" si="8"/>
        <v>0</v>
      </c>
    </row>
    <row r="175" spans="3:5" ht="11.25">
      <c r="C175">
        <f t="shared" si="6"/>
        <v>0</v>
      </c>
      <c r="D175" s="12">
        <f t="shared" si="7"/>
        <v>0</v>
      </c>
      <c r="E175" s="17">
        <f t="shared" si="8"/>
        <v>0</v>
      </c>
    </row>
    <row r="176" spans="3:5" ht="11.25">
      <c r="C176">
        <f t="shared" si="6"/>
        <v>0</v>
      </c>
      <c r="D176" s="12">
        <f t="shared" si="7"/>
        <v>0</v>
      </c>
      <c r="E176" s="17">
        <f t="shared" si="8"/>
        <v>0</v>
      </c>
    </row>
    <row r="177" spans="3:5" ht="11.25">
      <c r="C177">
        <f t="shared" si="6"/>
        <v>0</v>
      </c>
      <c r="D177" s="12">
        <f t="shared" si="7"/>
        <v>0</v>
      </c>
      <c r="E177" s="17">
        <f t="shared" si="8"/>
        <v>0</v>
      </c>
    </row>
    <row r="178" spans="3:5" ht="11.25">
      <c r="C178">
        <f t="shared" si="6"/>
        <v>0</v>
      </c>
      <c r="D178" s="12">
        <f t="shared" si="7"/>
        <v>0</v>
      </c>
      <c r="E178" s="17">
        <f t="shared" si="8"/>
        <v>0</v>
      </c>
    </row>
    <row r="179" spans="3:5" ht="11.25">
      <c r="C179">
        <f t="shared" si="6"/>
        <v>0</v>
      </c>
      <c r="D179" s="12">
        <f t="shared" si="7"/>
        <v>0</v>
      </c>
      <c r="E179" s="17">
        <f t="shared" si="8"/>
        <v>0</v>
      </c>
    </row>
    <row r="180" spans="3:5" ht="11.25">
      <c r="C180">
        <f t="shared" si="6"/>
        <v>0</v>
      </c>
      <c r="D180" s="12">
        <f t="shared" si="7"/>
        <v>0</v>
      </c>
      <c r="E180" s="17">
        <f t="shared" si="8"/>
        <v>0</v>
      </c>
    </row>
    <row r="181" spans="3:5" ht="11.25">
      <c r="C181">
        <f t="shared" si="6"/>
        <v>0</v>
      </c>
      <c r="D181" s="12">
        <f t="shared" si="7"/>
        <v>0</v>
      </c>
      <c r="E181" s="17">
        <f t="shared" si="8"/>
        <v>0</v>
      </c>
    </row>
    <row r="182" spans="3:5" ht="11.25">
      <c r="C182">
        <f t="shared" si="6"/>
        <v>0</v>
      </c>
      <c r="D182" s="12">
        <f t="shared" si="7"/>
        <v>0</v>
      </c>
      <c r="E182" s="17">
        <f t="shared" si="8"/>
        <v>0</v>
      </c>
    </row>
    <row r="183" spans="3:5" ht="11.25">
      <c r="C183">
        <f t="shared" si="6"/>
        <v>0</v>
      </c>
      <c r="D183" s="12">
        <f t="shared" si="7"/>
        <v>0</v>
      </c>
      <c r="E183" s="17">
        <f t="shared" si="8"/>
        <v>0</v>
      </c>
    </row>
    <row r="184" spans="3:5" ht="11.25">
      <c r="C184">
        <f t="shared" si="6"/>
        <v>0</v>
      </c>
      <c r="D184" s="12">
        <f t="shared" si="7"/>
        <v>0</v>
      </c>
      <c r="E184" s="17">
        <f t="shared" si="8"/>
        <v>0</v>
      </c>
    </row>
    <row r="185" spans="3:5" ht="11.25">
      <c r="C185">
        <f t="shared" si="6"/>
        <v>0</v>
      </c>
      <c r="D185" s="12">
        <f t="shared" si="7"/>
        <v>0</v>
      </c>
      <c r="E185" s="17">
        <f t="shared" si="8"/>
        <v>0</v>
      </c>
    </row>
    <row r="186" spans="3:5" ht="11.25">
      <c r="C186">
        <f t="shared" si="6"/>
        <v>0</v>
      </c>
      <c r="D186" s="12">
        <f t="shared" si="7"/>
        <v>0</v>
      </c>
      <c r="E186" s="17">
        <f t="shared" si="8"/>
        <v>0</v>
      </c>
    </row>
    <row r="187" spans="3:5" ht="11.25">
      <c r="C187">
        <f t="shared" si="6"/>
        <v>0</v>
      </c>
      <c r="D187" s="12">
        <f t="shared" si="7"/>
        <v>0</v>
      </c>
      <c r="E187" s="17">
        <f t="shared" si="8"/>
        <v>0</v>
      </c>
    </row>
    <row r="188" spans="3:5" ht="11.25">
      <c r="C188">
        <f t="shared" si="6"/>
        <v>0</v>
      </c>
      <c r="D188" s="12">
        <f t="shared" si="7"/>
        <v>0</v>
      </c>
      <c r="E188" s="17">
        <f t="shared" si="8"/>
        <v>0</v>
      </c>
    </row>
    <row r="189" spans="3:5" ht="11.25">
      <c r="C189">
        <f t="shared" si="6"/>
        <v>0</v>
      </c>
      <c r="D189" s="12">
        <f t="shared" si="7"/>
        <v>0</v>
      </c>
      <c r="E189" s="17">
        <f t="shared" si="8"/>
        <v>0</v>
      </c>
    </row>
    <row r="190" spans="3:5" ht="11.25">
      <c r="C190">
        <f t="shared" si="6"/>
        <v>0</v>
      </c>
      <c r="D190" s="12">
        <f t="shared" si="7"/>
        <v>0</v>
      </c>
      <c r="E190" s="17">
        <f t="shared" si="8"/>
        <v>0</v>
      </c>
    </row>
    <row r="191" spans="3:5" ht="11.25">
      <c r="C191">
        <f t="shared" si="6"/>
        <v>0</v>
      </c>
      <c r="D191" s="12">
        <f t="shared" si="7"/>
        <v>0</v>
      </c>
      <c r="E191" s="17">
        <f t="shared" si="8"/>
        <v>0</v>
      </c>
    </row>
    <row r="192" spans="3:5" ht="11.25">
      <c r="C192">
        <f t="shared" si="6"/>
        <v>0</v>
      </c>
      <c r="D192" s="12">
        <f t="shared" si="7"/>
        <v>0</v>
      </c>
      <c r="E192" s="17">
        <f t="shared" si="8"/>
        <v>0</v>
      </c>
    </row>
    <row r="193" spans="3:5" ht="11.25">
      <c r="C193">
        <f t="shared" si="6"/>
        <v>0</v>
      </c>
      <c r="D193" s="12">
        <f t="shared" si="7"/>
        <v>0</v>
      </c>
      <c r="E193" s="17">
        <f t="shared" si="8"/>
        <v>0</v>
      </c>
    </row>
    <row r="194" spans="3:5" ht="11.25">
      <c r="C194">
        <f t="shared" si="6"/>
        <v>0</v>
      </c>
      <c r="D194" s="12">
        <f t="shared" si="7"/>
        <v>0</v>
      </c>
      <c r="E194" s="17">
        <f t="shared" si="8"/>
        <v>0</v>
      </c>
    </row>
    <row r="195" spans="3:5" ht="11.25">
      <c r="C195">
        <f t="shared" si="6"/>
        <v>0</v>
      </c>
      <c r="D195" s="12">
        <f t="shared" si="7"/>
        <v>0</v>
      </c>
      <c r="E195" s="17">
        <f t="shared" si="8"/>
        <v>0</v>
      </c>
    </row>
    <row r="196" spans="3:5" ht="11.25">
      <c r="C196">
        <f t="shared" si="6"/>
        <v>0</v>
      </c>
      <c r="D196" s="12">
        <f t="shared" si="7"/>
        <v>0</v>
      </c>
      <c r="E196" s="17">
        <f t="shared" si="8"/>
        <v>0</v>
      </c>
    </row>
    <row r="197" spans="3:5" ht="11.25">
      <c r="C197">
        <f aca="true" t="shared" si="9" ref="C197:C213">IF(AND(A196=0,SUM(B195:B196)=0),A195,C196)</f>
        <v>0</v>
      </c>
      <c r="D197" s="12">
        <f aca="true" t="shared" si="10" ref="D197:D213">IF(A197=0,A196,A197)</f>
        <v>0</v>
      </c>
      <c r="E197" s="17">
        <f aca="true" t="shared" si="11" ref="E197:E214">B197</f>
        <v>0</v>
      </c>
    </row>
    <row r="198" spans="3:5" ht="11.25">
      <c r="C198">
        <f t="shared" si="9"/>
        <v>0</v>
      </c>
      <c r="D198" s="12">
        <f t="shared" si="10"/>
        <v>0</v>
      </c>
      <c r="E198" s="17">
        <f t="shared" si="11"/>
        <v>0</v>
      </c>
    </row>
    <row r="199" spans="3:5" ht="11.25">
      <c r="C199">
        <f t="shared" si="9"/>
        <v>0</v>
      </c>
      <c r="D199" s="12">
        <f t="shared" si="10"/>
        <v>0</v>
      </c>
      <c r="E199" s="17">
        <f t="shared" si="11"/>
        <v>0</v>
      </c>
    </row>
    <row r="200" spans="3:5" ht="11.25">
      <c r="C200">
        <f t="shared" si="9"/>
        <v>0</v>
      </c>
      <c r="D200" s="12">
        <f t="shared" si="10"/>
        <v>0</v>
      </c>
      <c r="E200" s="17">
        <f t="shared" si="11"/>
        <v>0</v>
      </c>
    </row>
    <row r="201" spans="3:5" ht="11.25">
      <c r="C201">
        <f t="shared" si="9"/>
        <v>0</v>
      </c>
      <c r="D201" s="12">
        <f t="shared" si="10"/>
        <v>0</v>
      </c>
      <c r="E201" s="17">
        <f t="shared" si="11"/>
        <v>0</v>
      </c>
    </row>
    <row r="202" spans="3:5" ht="11.25">
      <c r="C202">
        <f t="shared" si="9"/>
        <v>0</v>
      </c>
      <c r="D202" s="12">
        <f t="shared" si="10"/>
        <v>0</v>
      </c>
      <c r="E202" s="17">
        <f t="shared" si="11"/>
        <v>0</v>
      </c>
    </row>
    <row r="203" spans="3:5" ht="11.25">
      <c r="C203">
        <f t="shared" si="9"/>
        <v>0</v>
      </c>
      <c r="D203" s="12">
        <f t="shared" si="10"/>
        <v>0</v>
      </c>
      <c r="E203" s="17">
        <f t="shared" si="11"/>
        <v>0</v>
      </c>
    </row>
    <row r="204" spans="3:5" ht="11.25">
      <c r="C204">
        <f t="shared" si="9"/>
        <v>0</v>
      </c>
      <c r="D204" s="12">
        <f t="shared" si="10"/>
        <v>0</v>
      </c>
      <c r="E204" s="17">
        <f t="shared" si="11"/>
        <v>0</v>
      </c>
    </row>
    <row r="205" spans="3:5" ht="11.25">
      <c r="C205">
        <f t="shared" si="9"/>
        <v>0</v>
      </c>
      <c r="D205" s="12">
        <f t="shared" si="10"/>
        <v>0</v>
      </c>
      <c r="E205" s="17">
        <f t="shared" si="11"/>
        <v>0</v>
      </c>
    </row>
    <row r="206" spans="3:5" ht="11.25">
      <c r="C206">
        <f t="shared" si="9"/>
        <v>0</v>
      </c>
      <c r="D206" s="12">
        <f t="shared" si="10"/>
        <v>0</v>
      </c>
      <c r="E206" s="17">
        <f t="shared" si="11"/>
        <v>0</v>
      </c>
    </row>
    <row r="207" spans="3:5" ht="11.25">
      <c r="C207">
        <f t="shared" si="9"/>
        <v>0</v>
      </c>
      <c r="D207" s="12">
        <f t="shared" si="10"/>
        <v>0</v>
      </c>
      <c r="E207" s="17">
        <f t="shared" si="11"/>
        <v>0</v>
      </c>
    </row>
    <row r="208" spans="3:5" ht="11.25">
      <c r="C208">
        <f t="shared" si="9"/>
        <v>0</v>
      </c>
      <c r="D208" s="12">
        <f t="shared" si="10"/>
        <v>0</v>
      </c>
      <c r="E208" s="17">
        <f t="shared" si="11"/>
        <v>0</v>
      </c>
    </row>
    <row r="209" spans="3:5" ht="11.25">
      <c r="C209">
        <f t="shared" si="9"/>
        <v>0</v>
      </c>
      <c r="D209" s="12">
        <f t="shared" si="10"/>
        <v>0</v>
      </c>
      <c r="E209" s="17">
        <f t="shared" si="11"/>
        <v>0</v>
      </c>
    </row>
    <row r="210" spans="3:5" ht="11.25">
      <c r="C210">
        <f t="shared" si="9"/>
        <v>0</v>
      </c>
      <c r="D210" s="12">
        <f t="shared" si="10"/>
        <v>0</v>
      </c>
      <c r="E210" s="17">
        <f t="shared" si="11"/>
        <v>0</v>
      </c>
    </row>
    <row r="211" spans="3:5" ht="11.25">
      <c r="C211">
        <f t="shared" si="9"/>
        <v>0</v>
      </c>
      <c r="D211" s="12">
        <f t="shared" si="10"/>
        <v>0</v>
      </c>
      <c r="E211" s="17">
        <f t="shared" si="11"/>
        <v>0</v>
      </c>
    </row>
    <row r="212" spans="3:5" ht="11.25">
      <c r="C212">
        <f t="shared" si="9"/>
        <v>0</v>
      </c>
      <c r="D212" s="12">
        <f t="shared" si="10"/>
        <v>0</v>
      </c>
      <c r="E212" s="17">
        <f t="shared" si="11"/>
        <v>0</v>
      </c>
    </row>
    <row r="213" spans="3:5" ht="11.25">
      <c r="C213">
        <f t="shared" si="9"/>
        <v>0</v>
      </c>
      <c r="D213" s="12">
        <f t="shared" si="10"/>
        <v>0</v>
      </c>
      <c r="E213" s="17">
        <f t="shared" si="11"/>
        <v>0</v>
      </c>
    </row>
    <row r="214" ht="11.25">
      <c r="E214" s="17">
        <f t="shared" si="11"/>
        <v>0</v>
      </c>
    </row>
  </sheetData>
  <sheetProtection/>
  <printOptions/>
  <pageMargins left="0.39370078740157477" right="0.39370078740157477" top="0.39370078740157477" bottom="0.5118110236220472" header="0" footer="0.118110236220472"/>
  <pageSetup fitToHeight="0" fitToWidth="1" horizontalDpi="600" verticalDpi="600" orientation="portrait" pageOrder="overThenDown" paperSize="9" r:id="rId1"/>
  <headerFooter alignWithMargins="0">
    <oddHeader>&amp;L&amp;"Microsoft Sans Serif,normal"&amp;8     &amp;R&amp;"Microsoft Sans Serif,normal"&amp;8     Время</oddHeader>
    <oddFooter xml:space="preserve">&amp;R&amp;"Microsoft Sans Serif,normal"&amp;8        Пользователь
&amp;"Microsoft Sans Serif,normal"&amp;8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2022-10-12T07:06:24Z</cp:lastPrinted>
  <dcterms:created xsi:type="dcterms:W3CDTF">2022-10-12T07:06:24Z</dcterms:created>
  <dcterms:modified xsi:type="dcterms:W3CDTF">2022-10-17T19:52:25Z</dcterms:modified>
  <cp:category/>
  <cp:version/>
  <cp:contentType/>
  <cp:contentStatus/>
  <cp:revision>1</cp:revision>
</cp:coreProperties>
</file>