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autoCompressPictures="0"/>
  <bookViews>
    <workbookView xWindow="0" yWindow="0" windowWidth="20490" windowHeight="7755" tabRatio="718" activeTab="1"/>
  </bookViews>
  <sheets>
    <sheet name="Евразия" sheetId="1" r:id="rId1"/>
    <sheet name="МХ-3 Евразия " sheetId="48" r:id="rId2"/>
    <sheet name="Инвестиции ЧУРС " sheetId="47" state="hidden" r:id="rId3"/>
    <sheet name="Инвестиции МХ-3 ЧУРС " sheetId="50" state="hidden" r:id="rId4"/>
  </sheets>
  <definedNames>
    <definedName name="_FilterDatabase_0" localSheetId="0">Евразия!$H$5:$H$35</definedName>
    <definedName name="_FilterDatabase_0" localSheetId="2">'Инвестиции ЧУРС '!#REF!</definedName>
    <definedName name="_xlnm._FilterDatabase" localSheetId="0">Евразия!$B$5:$C$35</definedName>
    <definedName name="_xlnm._FilterDatabase" localSheetId="2">'Инвестиции ЧУРС '!$B$5:$C$34</definedName>
    <definedName name="_xlnm.Print_Area" localSheetId="0">Евразия!$A$1:$CI$42</definedName>
    <definedName name="_xlnm.Print_Area" localSheetId="3">'Инвестиции МХ-3 ЧУРС '!$A$1:$M$86</definedName>
    <definedName name="_xlnm.Print_Area" localSheetId="2">'Инвестиции ЧУРС '!$A$1:$CG$41</definedName>
    <definedName name="_xlnm.Print_Area" localSheetId="1">'МХ-3 Евразия '!$A$1:$M$118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48" l="1"/>
  <c r="B30" i="48"/>
  <c r="B31" i="48"/>
  <c r="B32" i="48"/>
  <c r="B33" i="48"/>
  <c r="B28" i="48"/>
  <c r="N28" i="48" a="1"/>
  <c r="N29" i="48" s="1"/>
  <c r="N28" i="48"/>
  <c r="N31" i="48"/>
  <c r="N32" i="48"/>
  <c r="N30" i="48" l="1"/>
  <c r="N33" i="48"/>
  <c r="L28" i="48"/>
  <c r="M28" i="48" a="1"/>
  <c r="M29" i="48" s="1"/>
  <c r="M28" i="48"/>
  <c r="M31" i="48"/>
  <c r="L31" i="48" s="1"/>
  <c r="M32" i="48"/>
  <c r="L32" i="48"/>
  <c r="L29" i="48" l="1"/>
  <c r="M30" i="48"/>
  <c r="L30" i="48" s="1"/>
  <c r="M33" i="48"/>
  <c r="L33" i="48" s="1"/>
  <c r="E33" i="48"/>
  <c r="E30" i="48"/>
  <c r="CG35" i="1" l="1"/>
  <c r="CI16" i="1" l="1"/>
  <c r="CF35" i="1"/>
  <c r="CG8" i="47"/>
  <c r="CG9" i="47"/>
  <c r="CG10" i="47"/>
  <c r="CG11" i="47"/>
  <c r="CG12" i="47"/>
  <c r="CG13" i="47"/>
  <c r="CG14" i="47"/>
  <c r="CG15" i="47"/>
  <c r="CG16" i="47"/>
  <c r="CG17" i="47"/>
  <c r="CG18" i="47"/>
  <c r="CG19" i="47"/>
  <c r="CG20" i="47"/>
  <c r="CG21" i="47"/>
  <c r="CG22" i="47"/>
  <c r="CG23" i="47"/>
  <c r="CG24" i="47"/>
  <c r="CG25" i="47"/>
  <c r="CG26" i="47"/>
  <c r="CG27" i="47"/>
  <c r="CG28" i="47"/>
  <c r="CG29" i="47"/>
  <c r="CG30" i="47"/>
  <c r="CG31" i="47"/>
  <c r="CG32" i="47"/>
  <c r="CG33" i="47"/>
  <c r="CG7" i="47"/>
  <c r="CG34" i="47" s="1"/>
  <c r="J34" i="47"/>
  <c r="E66" i="50" s="1"/>
  <c r="K34" i="47"/>
  <c r="L34" i="47"/>
  <c r="M34" i="47"/>
  <c r="N34" i="47"/>
  <c r="E42" i="50" s="1"/>
  <c r="O34" i="47"/>
  <c r="P34" i="47"/>
  <c r="Q34" i="47"/>
  <c r="R34" i="47"/>
  <c r="S34" i="47"/>
  <c r="T34" i="47"/>
  <c r="U34" i="47"/>
  <c r="V34" i="47"/>
  <c r="W34" i="47"/>
  <c r="X34" i="47"/>
  <c r="Y34" i="47"/>
  <c r="Z34" i="47"/>
  <c r="AA34" i="47"/>
  <c r="AB34" i="47"/>
  <c r="AC34" i="47"/>
  <c r="AD34" i="47"/>
  <c r="AE34" i="47"/>
  <c r="AF34" i="47"/>
  <c r="AG34" i="47"/>
  <c r="AH34" i="47"/>
  <c r="AI34" i="47"/>
  <c r="AJ34" i="47"/>
  <c r="AK34" i="47"/>
  <c r="AL34" i="47"/>
  <c r="AM34" i="47"/>
  <c r="AN34" i="47"/>
  <c r="AO34" i="47"/>
  <c r="AP34" i="47"/>
  <c r="AQ34" i="47"/>
  <c r="AR34" i="47"/>
  <c r="AS34" i="47"/>
  <c r="AT34" i="47"/>
  <c r="AU34" i="47"/>
  <c r="AV34" i="47"/>
  <c r="AW34" i="47"/>
  <c r="AX34" i="47"/>
  <c r="AY34" i="47"/>
  <c r="AZ34" i="47"/>
  <c r="BA34" i="47"/>
  <c r="BB34" i="47"/>
  <c r="BC34" i="47"/>
  <c r="BD34" i="47"/>
  <c r="BE34" i="47"/>
  <c r="BF34" i="47"/>
  <c r="BG34" i="47"/>
  <c r="BH34" i="47"/>
  <c r="BI34" i="47"/>
  <c r="BJ34" i="47"/>
  <c r="BK34" i="47"/>
  <c r="BL34" i="47"/>
  <c r="BM34" i="47"/>
  <c r="BN34" i="47"/>
  <c r="BO34" i="47"/>
  <c r="BP34" i="47"/>
  <c r="BQ34" i="47"/>
  <c r="BR34" i="47"/>
  <c r="BS34" i="47"/>
  <c r="BT34" i="47"/>
  <c r="BU34" i="47"/>
  <c r="BV34" i="47"/>
  <c r="BW34" i="47"/>
  <c r="BX34" i="47"/>
  <c r="BY34" i="47"/>
  <c r="BZ34" i="47"/>
  <c r="CA34" i="47"/>
  <c r="CB34" i="47"/>
  <c r="CC34" i="47"/>
  <c r="CD34" i="47"/>
  <c r="CE34" i="47"/>
  <c r="CF34" i="47"/>
  <c r="I34" i="47"/>
  <c r="CI8" i="1"/>
  <c r="CI9" i="1"/>
  <c r="CI10" i="1"/>
  <c r="CI11" i="1"/>
  <c r="CI12" i="1"/>
  <c r="CI13" i="1"/>
  <c r="CI14" i="1"/>
  <c r="CI15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7" i="1"/>
  <c r="CH35" i="1"/>
  <c r="CI35" i="1" l="1"/>
  <c r="M35" i="1" l="1"/>
  <c r="BM35" i="1"/>
  <c r="BN35" i="1"/>
  <c r="AY35" i="1"/>
  <c r="I20" i="50"/>
  <c r="I20" i="48"/>
  <c r="K20" i="50"/>
  <c r="K20" i="48"/>
  <c r="Q35" i="1" l="1"/>
  <c r="CC35" i="1" l="1"/>
  <c r="CD35" i="1"/>
  <c r="AM35" i="1"/>
  <c r="BV35" i="1"/>
  <c r="CB35" i="1"/>
  <c r="CA35" i="1"/>
  <c r="BZ35" i="1"/>
  <c r="BY35" i="1"/>
  <c r="J35" i="1"/>
  <c r="E32" i="48" l="1"/>
  <c r="E29" i="48"/>
  <c r="BO35" i="1"/>
  <c r="AI35" i="1"/>
  <c r="AG35" i="1"/>
  <c r="H35" i="1" l="1"/>
  <c r="BT35" i="1"/>
  <c r="CE35" i="1"/>
  <c r="BX35" i="1"/>
  <c r="BW35" i="1"/>
  <c r="BU35" i="1"/>
  <c r="BS35" i="1"/>
  <c r="BR35" i="1"/>
  <c r="BQ35" i="1"/>
  <c r="BP35" i="1"/>
  <c r="K35" i="1"/>
  <c r="N35" i="1"/>
  <c r="P35" i="1"/>
  <c r="O35" i="1"/>
  <c r="X35" i="1"/>
  <c r="W35" i="1"/>
  <c r="V35" i="1"/>
  <c r="U35" i="1"/>
  <c r="T35" i="1"/>
  <c r="S35" i="1"/>
  <c r="R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X35" i="1"/>
  <c r="AW35" i="1"/>
  <c r="AV35" i="1"/>
  <c r="AU35" i="1"/>
  <c r="AT35" i="1"/>
  <c r="AS35" i="1"/>
  <c r="AR35" i="1"/>
  <c r="AQ35" i="1"/>
  <c r="AP35" i="1"/>
  <c r="AO35" i="1"/>
  <c r="AN35" i="1"/>
  <c r="AC35" i="1"/>
  <c r="Y35" i="1"/>
  <c r="AL35" i="1"/>
  <c r="AK35" i="1"/>
  <c r="AJ35" i="1"/>
  <c r="AH35" i="1"/>
  <c r="AF35" i="1"/>
  <c r="Z35" i="1"/>
  <c r="AE35" i="1"/>
  <c r="AD35" i="1"/>
  <c r="AB35" i="1"/>
  <c r="AA35" i="1"/>
  <c r="L35" i="1"/>
  <c r="I35" i="1"/>
  <c r="E31" i="48" l="1"/>
  <c r="E28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67" i="50"/>
  <c r="E68" i="50" s="1"/>
  <c r="E99" i="48" l="1"/>
  <c r="E100" i="48"/>
</calcChain>
</file>

<file path=xl/sharedStrings.xml><?xml version="1.0" encoding="utf-8"?>
<sst xmlns="http://schemas.openxmlformats.org/spreadsheetml/2006/main" count="1515" uniqueCount="311">
  <si>
    <t>Реестр МХ-3 №</t>
  </si>
  <si>
    <t xml:space="preserve">за </t>
  </si>
  <si>
    <t>2</t>
  </si>
  <si>
    <t>3</t>
  </si>
  <si>
    <t>5</t>
  </si>
  <si>
    <t>6</t>
  </si>
  <si>
    <t>7</t>
  </si>
  <si>
    <t>8</t>
  </si>
  <si>
    <t>4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</si>
  <si>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</si>
  <si>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</si>
  <si>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</si>
  <si>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</si>
  <si>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</si>
  <si>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</si>
  <si>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</si>
  <si>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</si>
  <si>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</si>
  <si>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</si>
  <si>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</si>
  <si>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</si>
  <si>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</si>
  <si>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</si>
  <si>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</si>
  <si>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</si>
  <si>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</si>
  <si>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</si>
  <si>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</si>
  <si>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</si>
  <si>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</si>
  <si>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</si>
  <si>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</si>
  <si>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</si>
  <si>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</si>
  <si>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</si>
  <si>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</si>
  <si>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</si>
  <si>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</si>
  <si>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</si>
  <si>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9</t>
  </si>
  <si>
    <t>45</t>
  </si>
  <si>
    <t>47</t>
  </si>
  <si>
    <t>48</t>
  </si>
  <si>
    <t>49</t>
  </si>
  <si>
    <t>50</t>
  </si>
  <si>
    <t>51</t>
  </si>
  <si>
    <t>№ п/п</t>
  </si>
  <si>
    <t xml:space="preserve">Дата </t>
  </si>
  <si>
    <t>Месторождение</t>
  </si>
  <si>
    <t>№Куста</t>
  </si>
  <si>
    <t>№ скважины</t>
  </si>
  <si>
    <t>№ бригады</t>
  </si>
  <si>
    <t>№ ТТН</t>
  </si>
  <si>
    <t>Воронка направляющая Ду-73                    НВ 6.00.001</t>
  </si>
  <si>
    <t>Переводник ПО 146К/114К                             П 00.129</t>
  </si>
  <si>
    <t>Переводник ПО 114К/146К                    П00.130</t>
  </si>
  <si>
    <t>Переводник ПО 146 К/ 146 Т,           L=300 П 00.193-02</t>
  </si>
  <si>
    <t>Переводник П89х114                              чертеж П00.084</t>
  </si>
  <si>
    <t>Муфта пусковая                                     П 00.163</t>
  </si>
  <si>
    <t>Переводник ПО146Кх89НКТ П00.222</t>
  </si>
  <si>
    <t>Переводник ПО 146Кх168т                   П 00.092</t>
  </si>
  <si>
    <t>Переводник М 146 К/ 146 К,                   L=300 П.00.447</t>
  </si>
  <si>
    <t>Переводник Н 146Кх114К П 00.473</t>
  </si>
  <si>
    <t>Патрубок 89х6,5-Д, L=400                         Н 00.078</t>
  </si>
  <si>
    <t>Патрубок переходной КхТ 146х7,7Д  L=300 П00.109</t>
  </si>
  <si>
    <t>Патрубок переходной БхК146х7,7Д  L=350 П00.432</t>
  </si>
  <si>
    <t>Переводник П 89/73 П 00.043</t>
  </si>
  <si>
    <t>Переводник Н 178Т/146К        чертеж  П 00.523</t>
  </si>
  <si>
    <t>Переводник ПО-146К/178Б                   чертеж П 00.502</t>
  </si>
  <si>
    <t>Газопесчанный якорь(ГПЯ) ИОП.021-000.000СБ</t>
  </si>
  <si>
    <t>Переводник ПО 89 НКТ/146К                         П 00.197</t>
  </si>
  <si>
    <t>Переводник ПО 168Кх168Т П00.088</t>
  </si>
  <si>
    <t>Устройство противополетное под ТМС (168) КБ 23.111-08</t>
  </si>
  <si>
    <t>Устройство противополетное под ТМС (178) КБ 23.111-09</t>
  </si>
  <si>
    <t>Устройство противополетное под ТМС (146) КБ 23.111-07</t>
  </si>
  <si>
    <t>Переводник Н 146Кх89НКТ                                        П 00.397</t>
  </si>
  <si>
    <t>Переводник ПО 178Кх178Т чертеж  П00.534</t>
  </si>
  <si>
    <t>Патрубок переходный ТхК 168х8,9 L=300 П 00.433-03</t>
  </si>
  <si>
    <t xml:space="preserve">Патрубок переходной КхТ 146х7,7-Д L=300 </t>
  </si>
  <si>
    <t>Переводник М168Кх168К КБ 37.1053</t>
  </si>
  <si>
    <t>Переводник П60х48 П 00.032</t>
  </si>
  <si>
    <t>Переводник М178Бх146Б П 00.582</t>
  </si>
  <si>
    <t>ИТОГО</t>
  </si>
  <si>
    <t>14184151</t>
  </si>
  <si>
    <t>14184225</t>
  </si>
  <si>
    <t>14205078</t>
  </si>
  <si>
    <t>14204898</t>
  </si>
  <si>
    <t>14204918</t>
  </si>
  <si>
    <t>14205071</t>
  </si>
  <si>
    <t>14206769</t>
  </si>
  <si>
    <t>14205076</t>
  </si>
  <si>
    <t>14313406</t>
  </si>
  <si>
    <t>14205197</t>
  </si>
  <si>
    <t>14205277</t>
  </si>
  <si>
    <t>14205358</t>
  </si>
  <si>
    <t>14206664</t>
  </si>
  <si>
    <t>14206712</t>
  </si>
  <si>
    <t>14206749</t>
  </si>
  <si>
    <t>14206758</t>
  </si>
  <si>
    <t>14206838</t>
  </si>
  <si>
    <t>14205074</t>
  </si>
  <si>
    <t>14206853</t>
  </si>
  <si>
    <t>14206834</t>
  </si>
  <si>
    <t>14206872</t>
  </si>
  <si>
    <t>14399330</t>
  </si>
  <si>
    <t>14206929</t>
  </si>
  <si>
    <t>14210853</t>
  </si>
  <si>
    <t>14215066</t>
  </si>
  <si>
    <t>14312973</t>
  </si>
  <si>
    <t>14260254</t>
  </si>
  <si>
    <t>14262825</t>
  </si>
  <si>
    <t>14293867</t>
  </si>
  <si>
    <t>14303250</t>
  </si>
  <si>
    <t>14311312</t>
  </si>
  <si>
    <t>14352762</t>
  </si>
  <si>
    <t>14353452</t>
  </si>
  <si>
    <t>14353472</t>
  </si>
  <si>
    <t>14353565</t>
  </si>
  <si>
    <t>14353679</t>
  </si>
  <si>
    <t>14353680</t>
  </si>
  <si>
    <t>14355185</t>
  </si>
  <si>
    <t>14382640</t>
  </si>
  <si>
    <t>14251057</t>
  </si>
  <si>
    <t>14215096</t>
  </si>
  <si>
    <t>14206942</t>
  </si>
  <si>
    <t>14393641</t>
  </si>
  <si>
    <t>14206992</t>
  </si>
  <si>
    <t>14333532</t>
  </si>
  <si>
    <t>Количество по наименованию, шт.</t>
  </si>
  <si>
    <t xml:space="preserve"> </t>
  </si>
  <si>
    <t xml:space="preserve"> Мастер УСОМ </t>
  </si>
  <si>
    <t>(должность)</t>
  </si>
  <si>
    <t>(подпись)</t>
  </si>
  <si>
    <t>(Ф.И.О.)</t>
  </si>
  <si>
    <t>ООО «Когалым НПО-Сервис», 628486, РФ, ХМАО, г.Когалым, ул.Центральная, д.10</t>
  </si>
  <si>
    <t>(поклажедатель (наименование, адрес, телефон, фамилия, имя, отчество))</t>
  </si>
  <si>
    <t>Договор</t>
  </si>
  <si>
    <t>номер</t>
  </si>
  <si>
    <t>дата</t>
  </si>
  <si>
    <t>Номер</t>
  </si>
  <si>
    <t>Дата составления</t>
  </si>
  <si>
    <t>документа</t>
  </si>
  <si>
    <t>АКТ</t>
  </si>
  <si>
    <t>Акт составлен в том, что поклажедатель принял от хранителя следующие товарно-материальные ценности:</t>
  </si>
  <si>
    <t>Единица измерения</t>
  </si>
  <si>
    <t>Количество (масса)</t>
  </si>
  <si>
    <t>Примечание</t>
  </si>
  <si>
    <t>-</t>
  </si>
  <si>
    <t>шт</t>
  </si>
  <si>
    <t>14206961</t>
  </si>
  <si>
    <t>Итого</t>
  </si>
  <si>
    <t>Сдал</t>
  </si>
  <si>
    <t>Мастер УСОМ</t>
  </si>
  <si>
    <t>М.П.</t>
  </si>
  <si>
    <t>14205073</t>
  </si>
  <si>
    <t>Ю.Ягун</t>
  </si>
  <si>
    <t>Патрубок 114х7-К L-300                     КБ 37.1051.000</t>
  </si>
  <si>
    <t>14399333</t>
  </si>
  <si>
    <t>14396801</t>
  </si>
  <si>
    <t>Переводник ПО 146К /146К,L=300                П 00.193</t>
  </si>
  <si>
    <t>Переводник П 114/89   П 00.035</t>
  </si>
  <si>
    <t>14355636</t>
  </si>
  <si>
    <t>14396741</t>
  </si>
  <si>
    <t>Отворотное устройство для пакера      П 00.470 СБ-01</t>
  </si>
  <si>
    <t>Переводник Н146Кх146Т чертеж П 00.405</t>
  </si>
  <si>
    <t>14206933</t>
  </si>
  <si>
    <t xml:space="preserve">Получил  </t>
  </si>
  <si>
    <t>Расписка в получении товарно-материальных ценностей</t>
  </si>
  <si>
    <t>ТТН №</t>
  </si>
  <si>
    <t xml:space="preserve">Особые отметки </t>
  </si>
  <si>
    <t>х</t>
  </si>
  <si>
    <t>Всего по АКТУ</t>
  </si>
  <si>
    <t>14355185   Переводник  П73х73 L=4000            П 465.00-07СБ</t>
  </si>
  <si>
    <t>14353565   Переводник П 73х73 L=1000            П 00.465.00-03СБ</t>
  </si>
  <si>
    <t>14303250   Переводник ПО 89НКТ/146 П 00.197</t>
  </si>
  <si>
    <t>14393475   Отворотное устройство для пакера П 00.470СБ-01</t>
  </si>
  <si>
    <t>14262825   Переводник ПО-146К/178Б чертеж П 00.502</t>
  </si>
  <si>
    <t xml:space="preserve"> 14206872   Патрубок89х6,5-Д,L=400 Н 00.078</t>
  </si>
  <si>
    <t>14382640   Переводник Н 146Кх89НКТ П00.397</t>
  </si>
  <si>
    <t>14353472 Переводник П 73х73 L=400 П 00.465.00-01 СБ</t>
  </si>
  <si>
    <t>14353472 Переводник П 73х73 L=300 П 00.465.00-01 СБ</t>
  </si>
  <si>
    <t>14251057 Переводник ПО178Кх178Т чертеж П.00.534</t>
  </si>
  <si>
    <t>14363075  Устройство противополетное под ТМС(146) КБ 23.111-07</t>
  </si>
  <si>
    <t>14362687   Утройство противополетное под ТМС (168) КБ 23.111-08</t>
  </si>
  <si>
    <t>14355185   Переводник П73х73,L=4000             П.465.00-07СБ</t>
  </si>
  <si>
    <t>14355164   Переводник П73х73 L=1500             П 00.465-04СБ</t>
  </si>
  <si>
    <t>14353680 Переводник П 73х73, L=3000             П 00.465.00-06 СБ</t>
  </si>
  <si>
    <t>14353679   Переводник  П73х73 L=2000            П 00.465.00-05СБ</t>
  </si>
  <si>
    <t>14353472   Переводник П 73х73 L=300              П 00.465.00-01СБ</t>
  </si>
  <si>
    <t>14352762 Клапан шаровый НКТ 73                  КБ 37.042.00.000-06</t>
  </si>
  <si>
    <t>14311312   Патрубок К 146х7,7-Д L=300            П 00.320</t>
  </si>
  <si>
    <t>14206769   Переводник ПО 146К/146Т              L=300            П 00.193-02</t>
  </si>
  <si>
    <t>14204898   Переводник П 60х73  чертеж            П 00.042</t>
  </si>
  <si>
    <t>серебро</t>
  </si>
  <si>
    <t>платина</t>
  </si>
  <si>
    <t>золото</t>
  </si>
  <si>
    <t>Содержание драгоценных металов,грамм</t>
  </si>
  <si>
    <t>Стоимость,руб.коп.</t>
  </si>
  <si>
    <t>Цена руб. коп.</t>
  </si>
  <si>
    <t>Товарно-материальные ценности(наименование,вид упаковки)</t>
  </si>
  <si>
    <t xml:space="preserve">                             О ВОЗВРАТЕ ТОВАРНО-МАТЕРИАЛЬНЫХ ЦЕННОСТЕЙ, СДАННЫХ НА ХРАНЕНИЕ</t>
  </si>
  <si>
    <t>м/р "Южный Ягун-Дружное"</t>
  </si>
  <si>
    <t>(структурное подразделение)</t>
  </si>
  <si>
    <t xml:space="preserve">       УСОМ  уч-к "Южный Ягун-Дружное"</t>
  </si>
  <si>
    <t xml:space="preserve">                            (организация-хранитель, адрес, телефон, факс)</t>
  </si>
  <si>
    <t xml:space="preserve">                                                          Форма №МХ-3 НКЛ</t>
  </si>
  <si>
    <t xml:space="preserve">14205073 Переводник Н 146Кх146Т                   П 00.405 </t>
  </si>
  <si>
    <t xml:space="preserve">14205078 Переводник ПО 146К/146К, L=300     П 00.193 </t>
  </si>
  <si>
    <t>14206664 Переводник П 73/60                             П 00.009</t>
  </si>
  <si>
    <t>14353452   Переводник П73х73 L=500               П 00.465-02СБ</t>
  </si>
  <si>
    <t>14373255 Патрубок подвесной 73х7,0-Е,L=600  П 00.597-01</t>
  </si>
  <si>
    <t>14210853 Переводник Н 178Бх178К                КБ 37.519</t>
  </si>
  <si>
    <t>14311312   Патрубок К146х7,7-Д L=300               П 00.320</t>
  </si>
  <si>
    <t>14205078   Переводник ПО 146К/146К,L=300 П 00.193</t>
  </si>
  <si>
    <t>14353452   Переводник П 73х73 L=500              П 00.465.-02СБ</t>
  </si>
  <si>
    <t>14311312   Патрубок К146х7,7-Д L=300             П 00.320</t>
  </si>
  <si>
    <t>14184151   Уплотнение ф 170 АУЭЦН (РТИ)    01.35.31</t>
  </si>
  <si>
    <t>14184225   Воронка направляющая ДУ-73         НВ 6.00.001</t>
  </si>
  <si>
    <t>Патрубок реперный                                  ПК 634.00.002</t>
  </si>
  <si>
    <t>Переводник Н 178Бх178К  КБ 37.519</t>
  </si>
  <si>
    <t>Патрубок 60 х 5,0 Д L-500  Н 00.078</t>
  </si>
  <si>
    <t>Патрубок 60 х 5,0 Д L-500 Н 00.078</t>
  </si>
  <si>
    <t>Дружное</t>
  </si>
  <si>
    <t>14406388</t>
  </si>
  <si>
    <t>14384701</t>
  </si>
  <si>
    <t>Переводник Н146Кх146Т                          чертеж П 00.405</t>
  </si>
  <si>
    <t>Шаблон контрольный НКТ 73х5,5          КБ 38.30.308.000 СБ</t>
  </si>
  <si>
    <t>Переводник П89х114 чертеж П00.084</t>
  </si>
  <si>
    <t>Переводник Н 178 Б /146 К П 00.514</t>
  </si>
  <si>
    <t>14238649</t>
  </si>
  <si>
    <t>4+29:69</t>
  </si>
  <si>
    <t>Патрубок подвесной 73 х 7,0-Е,     L=600 П 00.597-01</t>
  </si>
  <si>
    <t>Патрубок реперный                                  КБ 37.1082.000</t>
  </si>
  <si>
    <t>14411176</t>
  </si>
  <si>
    <t>Переводник Н178Т/146К чертёж П 00.523</t>
  </si>
  <si>
    <t>Переводник под Трилл КБ 37.1033.000СБ</t>
  </si>
  <si>
    <t>Устройство противополетное ППСУ чертеж  КБ 65.06.027-4</t>
  </si>
  <si>
    <t>14393476</t>
  </si>
  <si>
    <t>20С2270 008/ДС-Д-2021-0008-008</t>
  </si>
  <si>
    <t xml:space="preserve">ТПП"Когалымнефтегаз" ООО"ЛУКОЙЛ-Западная Сибирь",628484,г.Когалым ул.Дружбы Народов,6 </t>
  </si>
  <si>
    <t>от 03.03.2022г.</t>
  </si>
  <si>
    <t>В/Придорожное</t>
  </si>
  <si>
    <t>Переводник НП 178Бх146Б КБ37.1080</t>
  </si>
  <si>
    <t>Икилор</t>
  </si>
  <si>
    <t>Кустовое</t>
  </si>
  <si>
    <t>Филиал ООО "Аргос"-Бурение</t>
  </si>
  <si>
    <t>Патрубок подвесной 73х7,0 - Е,     L=300 П 00.597</t>
  </si>
  <si>
    <t>Переводник П 60х73 чертеж                    П 00.042</t>
  </si>
  <si>
    <t>Патрубок К 146х7,7-Д L=300               П 00.320</t>
  </si>
  <si>
    <t>Переводник П 73/60                              П 00.009</t>
  </si>
  <si>
    <t>Патрубок переходный БхК146х7,7 Д     L-300 П 00.432</t>
  </si>
  <si>
    <t>Переводник П73х89                             П 00.312</t>
  </si>
  <si>
    <t>Переводник ПО 168Кх168Т                     П 00.088</t>
  </si>
  <si>
    <t>Переводник Н 146Кх168Б КБ                     37.1062</t>
  </si>
  <si>
    <t>Клапан шаровый НКТ 73                        КБ 37.042.00.000-06</t>
  </si>
  <si>
    <t>Переводник ПО 146Кх146К, L=250                    П 00.193</t>
  </si>
  <si>
    <t>Переводник ПО 146Кх146К L-350                    П 00.193</t>
  </si>
  <si>
    <t>Рожнов В. А.</t>
  </si>
  <si>
    <t>Переводник Н146Кх146Б                    КБ 37.873.001-01</t>
  </si>
  <si>
    <t>Переводник Н178Тх178Т                         КБ 37.964.000</t>
  </si>
  <si>
    <t>Переводник ПО178Тх178Б                    КБ 37.1046.000</t>
  </si>
  <si>
    <t>Переводник НП 178Бх178К                                        КБ 37.519</t>
  </si>
  <si>
    <t>Уплотнение ф 170                              АУЭЦН (РТИ) 01.35.31</t>
  </si>
  <si>
    <t>Воронка НКТ 73                                  КБ 37.346.000</t>
  </si>
  <si>
    <t>14215311</t>
  </si>
  <si>
    <t>Шаблон контрольный НКТ 73х5,5 КБ 38.30.308.000 СБ</t>
  </si>
  <si>
    <r>
      <t xml:space="preserve">Переводник П73х73, L=4000                    </t>
    </r>
    <r>
      <rPr>
        <b/>
        <sz val="20"/>
        <rFont val="Times New Roman"/>
        <family val="1"/>
        <charset val="204"/>
      </rPr>
      <t>П 465.00 -07СБ</t>
    </r>
  </si>
  <si>
    <r>
      <t xml:space="preserve">Переводник П73х73 L=1500                    </t>
    </r>
    <r>
      <rPr>
        <b/>
        <sz val="20"/>
        <color rgb="FF000000"/>
        <rFont val="Times New Roman"/>
        <family val="1"/>
        <charset val="204"/>
      </rPr>
      <t>П 00.465-04 СБ</t>
    </r>
  </si>
  <si>
    <r>
      <t xml:space="preserve">Переводник П 73х73, L=3000                    </t>
    </r>
    <r>
      <rPr>
        <b/>
        <sz val="20"/>
        <color rgb="FF000000"/>
        <rFont val="Times New Roman"/>
        <family val="1"/>
        <charset val="204"/>
      </rPr>
      <t>П 00.465.00-06 СБ</t>
    </r>
  </si>
  <si>
    <r>
      <t xml:space="preserve">Переводник П73х73 L=2000                    </t>
    </r>
    <r>
      <rPr>
        <b/>
        <sz val="20"/>
        <color rgb="FF000000"/>
        <rFont val="Times New Roman"/>
        <family val="1"/>
        <charset val="204"/>
      </rPr>
      <t>П 00.465.00-05 СБ</t>
    </r>
  </si>
  <si>
    <r>
      <t xml:space="preserve">Переводник П 73х73 L=1000                    </t>
    </r>
    <r>
      <rPr>
        <b/>
        <sz val="20"/>
        <color rgb="FF000000"/>
        <rFont val="Times New Roman"/>
        <family val="1"/>
        <charset val="204"/>
      </rPr>
      <t>П 00.465.00-03СБ</t>
    </r>
  </si>
  <si>
    <r>
      <t xml:space="preserve">Переводник П 73х73 L=300                    </t>
    </r>
    <r>
      <rPr>
        <b/>
        <sz val="20"/>
        <color rgb="FF000000"/>
        <rFont val="Times New Roman"/>
        <family val="1"/>
        <charset val="204"/>
      </rPr>
      <t>П 00.465.00-01СБ</t>
    </r>
  </si>
  <si>
    <r>
      <t xml:space="preserve">Переводник П 73х73 L=500                    </t>
    </r>
    <r>
      <rPr>
        <b/>
        <sz val="20"/>
        <color rgb="FF000000"/>
        <rFont val="Times New Roman"/>
        <family val="1"/>
        <charset val="204"/>
      </rPr>
      <t>П 00.465.-02СБ</t>
    </r>
  </si>
  <si>
    <t>В.Икилор</t>
  </si>
  <si>
    <t>З.Икилор</t>
  </si>
  <si>
    <t>Равенское</t>
  </si>
  <si>
    <t>Яркое</t>
  </si>
  <si>
    <t>Тев.Русинское</t>
  </si>
  <si>
    <t>Патрубок 73х5,5-К,L=500                         Н 00.078</t>
  </si>
  <si>
    <t>переводник ПО 146Кх168Б чертеж          П 00.456</t>
  </si>
  <si>
    <t>Видное</t>
  </si>
  <si>
    <t>Муфта к обсадной трубе с короткой треугольной резьбой 146-Е</t>
  </si>
  <si>
    <t>14179356</t>
  </si>
  <si>
    <t>Ю/Кустовое</t>
  </si>
  <si>
    <t>И 14373255 Патрубок подвесной 73х7,0-Е, L=600  П 00.597-01</t>
  </si>
  <si>
    <t>Дов. № 708/355 от 29.08.2022г.  ч/з Вед. Инженера по ОП Куклина А.А.</t>
  </si>
  <si>
    <t>Переводник ПО 178Бх178Б П 00.595</t>
  </si>
  <si>
    <t>14355860</t>
  </si>
  <si>
    <t>148</t>
  </si>
  <si>
    <t>42</t>
  </si>
  <si>
    <t>171</t>
  </si>
  <si>
    <t>139</t>
  </si>
  <si>
    <t>81</t>
  </si>
  <si>
    <t>560</t>
  </si>
  <si>
    <t>61</t>
  </si>
  <si>
    <t>1059у</t>
  </si>
  <si>
    <t>135</t>
  </si>
  <si>
    <t>727н</t>
  </si>
  <si>
    <t>145</t>
  </si>
  <si>
    <t>1749</t>
  </si>
  <si>
    <t>141</t>
  </si>
  <si>
    <t>726</t>
  </si>
  <si>
    <t>168</t>
  </si>
  <si>
    <t>46</t>
  </si>
  <si>
    <t>9015л</t>
  </si>
  <si>
    <t>2212</t>
  </si>
  <si>
    <t>172</t>
  </si>
  <si>
    <t>56</t>
  </si>
  <si>
    <t>978</t>
  </si>
  <si>
    <t>178</t>
  </si>
  <si>
    <t>Дов. № 878/1005 от 27.10.2022г.  ч/з зам. нач. цеха Гусейнову М.Х.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</si>
</sst>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&quot;, &quot;mmmm\ dd&quot;, &quot;yyyy"/>
    <numFmt numFmtId="165" formatCode="mmmm\ yyyy;@"/>
    <numFmt numFmtId="166" formatCode="0.0"/>
  </numFmts>
  <fonts count="36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FFFFFF"/>
      <name val="Times New Roman"/>
      <family val="1"/>
      <charset val="204"/>
    </font>
    <font>
      <sz val="20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26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26"/>
      <color rgb="FF000000"/>
      <name val="Times New Roman"/>
      <family val="1"/>
      <charset val="1"/>
    </font>
    <font>
      <sz val="20"/>
      <color rgb="FF000000"/>
      <name val="Times New Roman"/>
      <family val="2"/>
      <charset val="204"/>
    </font>
    <font>
      <b/>
      <sz val="22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16"/>
      <color theme="0" tint="-0.34998626667073579"/>
      <name val="Times New Roman"/>
      <family val="1"/>
      <charset val="204"/>
    </font>
    <font>
      <sz val="26"/>
      <color theme="0" tint="-0.34998626667073579"/>
      <name val="Times New Roman"/>
      <family val="1"/>
      <charset val="204"/>
    </font>
    <font>
      <b/>
      <sz val="26"/>
      <color theme="0" tint="-0.34998626667073579"/>
      <name val="Times New Roman"/>
      <family val="1"/>
      <charset val="204"/>
    </font>
    <font>
      <sz val="14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2" fillId="0" borderId="0"/>
  </cellStyleXfs>
  <cellXfs count="332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3" fontId="16" fillId="0" borderId="0" xfId="0" applyNumberFormat="1" applyFont="1" applyAlignment="1">
      <alignment vertical="center" wrapText="1"/>
    </xf>
    <xf numFmtId="0" fontId="16" fillId="0" borderId="0" xfId="1" applyFont="1"/>
    <xf numFmtId="49" fontId="16" fillId="0" borderId="0" xfId="1" applyNumberFormat="1" applyFont="1"/>
    <xf numFmtId="1" fontId="16" fillId="0" borderId="0" xfId="1" applyNumberFormat="1" applyFont="1"/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/>
    <xf numFmtId="0" fontId="11" fillId="0" borderId="0" xfId="1" applyFont="1" applyAlignment="1">
      <alignment horizontal="center" vertical="center"/>
    </xf>
    <xf numFmtId="1" fontId="11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49" fontId="11" fillId="0" borderId="0" xfId="1" applyNumberFormat="1" applyFont="1" applyAlignment="1">
      <alignment horizontal="center" vertical="center" wrapText="1"/>
    </xf>
    <xf numFmtId="49" fontId="11" fillId="0" borderId="0" xfId="1" applyNumberFormat="1" applyFont="1" applyAlignment="1">
      <alignment wrapText="1"/>
    </xf>
    <xf numFmtId="49" fontId="11" fillId="0" borderId="4" xfId="1" applyNumberFormat="1" applyFont="1" applyBorder="1" applyAlignment="1">
      <alignment horizontal="center" wrapText="1"/>
    </xf>
    <xf numFmtId="49" fontId="11" fillId="0" borderId="0" xfId="1" applyNumberFormat="1" applyFont="1" applyAlignment="1">
      <alignment horizontal="center" wrapText="1"/>
    </xf>
    <xf numFmtId="49" fontId="11" fillId="0" borderId="0" xfId="1" applyNumberFormat="1" applyFont="1" applyAlignment="1">
      <alignment horizontal="center" vertical="center"/>
    </xf>
    <xf numFmtId="1" fontId="11" fillId="0" borderId="0" xfId="1" applyNumberFormat="1" applyFont="1" applyAlignment="1">
      <alignment horizontal="right"/>
    </xf>
    <xf numFmtId="1" fontId="11" fillId="0" borderId="0" xfId="1" applyNumberFormat="1" applyFont="1" applyAlignment="1">
      <alignment horizontal="right" vertical="center"/>
    </xf>
    <xf numFmtId="49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wrapText="1"/>
    </xf>
    <xf numFmtId="0" fontId="11" fillId="0" borderId="1" xfId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3" fontId="20" fillId="0" borderId="0" xfId="1" applyNumberFormat="1" applyFont="1"/>
    <xf numFmtId="0" fontId="20" fillId="0" borderId="0" xfId="1" applyFont="1"/>
    <xf numFmtId="0" fontId="11" fillId="0" borderId="0" xfId="1" applyFont="1" applyAlignment="1">
      <alignment horizontal="left" vertical="center"/>
    </xf>
    <xf numFmtId="0" fontId="11" fillId="0" borderId="4" xfId="1" applyFont="1" applyBorder="1"/>
    <xf numFmtId="0" fontId="11" fillId="0" borderId="5" xfId="1" applyFont="1" applyBorder="1" applyAlignment="1">
      <alignment horizontal="center" vertical="top"/>
    </xf>
    <xf numFmtId="49" fontId="11" fillId="0" borderId="4" xfId="1" applyNumberFormat="1" applyFont="1" applyBorder="1"/>
    <xf numFmtId="0" fontId="21" fillId="0" borderId="0" xfId="1" applyFont="1"/>
    <xf numFmtId="49" fontId="21" fillId="0" borderId="0" xfId="1" applyNumberFormat="1" applyFont="1"/>
    <xf numFmtId="1" fontId="21" fillId="0" borderId="0" xfId="1" applyNumberFormat="1" applyFont="1"/>
    <xf numFmtId="49" fontId="6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textRotation="90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/>
    </xf>
    <xf numFmtId="0" fontId="22" fillId="0" borderId="0" xfId="3"/>
    <xf numFmtId="0" fontId="16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18" fillId="0" borderId="0" xfId="1" applyFont="1"/>
    <xf numFmtId="0" fontId="26" fillId="0" borderId="0" xfId="1" applyFont="1" applyAlignment="1">
      <alignment vertical="top"/>
    </xf>
    <xf numFmtId="0" fontId="26" fillId="0" borderId="0" xfId="1" applyFont="1"/>
    <xf numFmtId="0" fontId="18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" fontId="27" fillId="0" borderId="0" xfId="1" applyNumberFormat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right"/>
    </xf>
    <xf numFmtId="49" fontId="18" fillId="0" borderId="0" xfId="1" applyNumberFormat="1" applyFont="1"/>
    <xf numFmtId="1" fontId="26" fillId="0" borderId="1" xfId="1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Alignment="1">
      <alignment horizontal="center" vertical="top" wrapText="1"/>
    </xf>
    <xf numFmtId="3" fontId="18" fillId="0" borderId="0" xfId="1" applyNumberFormat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" fontId="18" fillId="0" borderId="1" xfId="1" applyNumberFormat="1" applyFont="1" applyBorder="1" applyAlignment="1" applyProtection="1">
      <alignment horizontal="center" vertical="center" wrapText="1"/>
      <protection locked="0"/>
    </xf>
    <xf numFmtId="49" fontId="18" fillId="0" borderId="1" xfId="1" applyNumberFormat="1" applyFont="1" applyBorder="1" applyAlignment="1" applyProtection="1">
      <alignment horizontal="center" vertical="center" wrapText="1"/>
      <protection locked="0"/>
    </xf>
    <xf numFmtId="49" fontId="19" fillId="0" borderId="1" xfId="3" applyNumberFormat="1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20" fillId="0" borderId="0" xfId="1" applyNumberFormat="1" applyFont="1" applyAlignment="1">
      <alignment horizontal="right" vertical="top"/>
    </xf>
    <xf numFmtId="1" fontId="13" fillId="0" borderId="0" xfId="1" applyNumberFormat="1" applyFont="1" applyAlignment="1">
      <alignment horizontal="right" vertical="top"/>
    </xf>
    <xf numFmtId="49" fontId="7" fillId="0" borderId="7" xfId="1" applyNumberFormat="1" applyFont="1" applyBorder="1" applyAlignment="1">
      <alignment horizontal="right"/>
    </xf>
    <xf numFmtId="49" fontId="7" fillId="0" borderId="6" xfId="1" applyNumberFormat="1" applyFont="1" applyBorder="1" applyAlignment="1">
      <alignment horizontal="right"/>
    </xf>
    <xf numFmtId="1" fontId="7" fillId="0" borderId="5" xfId="1" applyNumberFormat="1" applyFont="1" applyBorder="1" applyAlignment="1">
      <alignment horizontal="right"/>
    </xf>
    <xf numFmtId="49" fontId="1" fillId="0" borderId="0" xfId="1" applyNumberForma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20" fillId="0" borderId="4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center"/>
    </xf>
    <xf numFmtId="49" fontId="11" fillId="0" borderId="4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horizontal="left"/>
    </xf>
    <xf numFmtId="0" fontId="23" fillId="0" borderId="4" xfId="1" applyFont="1" applyBorder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textRotation="90" wrapText="1"/>
    </xf>
    <xf numFmtId="1" fontId="11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textRotation="90" wrapText="1"/>
    </xf>
    <xf numFmtId="49" fontId="7" fillId="0" borderId="1" xfId="0" applyNumberFormat="1" applyFont="1" applyBorder="1" applyAlignment="1">
      <alignment textRotation="90" wrapText="1"/>
    </xf>
    <xf numFmtId="166" fontId="7" fillId="0" borderId="1" xfId="0" applyNumberFormat="1" applyFont="1" applyBorder="1" applyAlignment="1">
      <alignment textRotation="90" wrapText="1"/>
    </xf>
    <xf numFmtId="49" fontId="4" fillId="3" borderId="0" xfId="0" applyNumberFormat="1" applyFont="1" applyFill="1" applyAlignment="1">
      <alignment horizontal="center" vertical="center"/>
    </xf>
    <xf numFmtId="49" fontId="29" fillId="0" borderId="1" xfId="0" applyNumberFormat="1" applyFont="1" applyBorder="1" applyAlignment="1">
      <alignment horizontal="center" textRotation="90" wrapText="1"/>
    </xf>
    <xf numFmtId="1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2" borderId="0" xfId="1" applyFont="1" applyFill="1"/>
    <xf numFmtId="49" fontId="18" fillId="2" borderId="0" xfId="1" applyNumberFormat="1" applyFont="1" applyFill="1"/>
    <xf numFmtId="0" fontId="26" fillId="2" borderId="0" xfId="1" applyFont="1" applyFill="1" applyAlignment="1">
      <alignment horizontal="right"/>
    </xf>
    <xf numFmtId="1" fontId="26" fillId="2" borderId="0" xfId="1" applyNumberFormat="1" applyFont="1" applyFill="1" applyAlignment="1">
      <alignment horizontal="center" vertical="center"/>
    </xf>
    <xf numFmtId="49" fontId="18" fillId="2" borderId="0" xfId="1" applyNumberFormat="1" applyFont="1" applyFill="1" applyAlignment="1">
      <alignment horizontal="center" vertical="center"/>
    </xf>
    <xf numFmtId="4" fontId="27" fillId="2" borderId="0" xfId="1" applyNumberFormat="1" applyFont="1" applyFill="1" applyAlignment="1">
      <alignment horizontal="center" vertical="center"/>
    </xf>
    <xf numFmtId="0" fontId="26" fillId="2" borderId="0" xfId="1" applyFont="1" applyFill="1"/>
    <xf numFmtId="0" fontId="26" fillId="2" borderId="0" xfId="1" applyFont="1" applyFill="1" applyAlignment="1">
      <alignment vertical="top"/>
    </xf>
    <xf numFmtId="0" fontId="26" fillId="2" borderId="0" xfId="1" applyFont="1" applyFill="1" applyAlignment="1">
      <alignment horizontal="left" vertical="center"/>
    </xf>
    <xf numFmtId="3" fontId="20" fillId="2" borderId="0" xfId="1" applyNumberFormat="1" applyFont="1" applyFill="1"/>
    <xf numFmtId="0" fontId="20" fillId="2" borderId="0" xfId="1" applyFont="1" applyFill="1"/>
    <xf numFmtId="0" fontId="11" fillId="2" borderId="0" xfId="1" applyFont="1" applyFill="1"/>
    <xf numFmtId="0" fontId="20" fillId="2" borderId="0" xfId="1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left"/>
    </xf>
    <xf numFmtId="0" fontId="11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11" fillId="2" borderId="0" xfId="1" applyNumberFormat="1" applyFont="1" applyFill="1"/>
    <xf numFmtId="1" fontId="11" fillId="2" borderId="0" xfId="1" applyNumberFormat="1" applyFont="1" applyFill="1"/>
    <xf numFmtId="0" fontId="11" fillId="2" borderId="0" xfId="1" applyFont="1" applyFill="1" applyAlignment="1">
      <alignment horizontal="center" vertical="center"/>
    </xf>
    <xf numFmtId="1" fontId="11" fillId="2" borderId="0" xfId="1" applyNumberFormat="1" applyFont="1" applyFill="1" applyAlignment="1">
      <alignment horizontal="center"/>
    </xf>
    <xf numFmtId="49" fontId="11" fillId="2" borderId="0" xfId="1" applyNumberFormat="1" applyFont="1" applyFill="1" applyAlignment="1">
      <alignment horizontal="center"/>
    </xf>
    <xf numFmtId="49" fontId="11" fillId="2" borderId="4" xfId="1" applyNumberFormat="1" applyFont="1" applyFill="1" applyBorder="1" applyAlignment="1">
      <alignment horizontal="center" wrapText="1"/>
    </xf>
    <xf numFmtId="49" fontId="20" fillId="2" borderId="4" xfId="1" applyNumberFormat="1" applyFont="1" applyFill="1" applyBorder="1" applyAlignment="1">
      <alignment horizontal="center"/>
    </xf>
    <xf numFmtId="49" fontId="11" fillId="2" borderId="4" xfId="1" applyNumberFormat="1" applyFont="1" applyFill="1" applyBorder="1" applyAlignment="1">
      <alignment horizontal="center" vertical="center" wrapText="1"/>
    </xf>
    <xf numFmtId="49" fontId="11" fillId="2" borderId="0" xfId="1" applyNumberFormat="1" applyFont="1" applyFill="1" applyAlignment="1">
      <alignment horizontal="center" vertical="center" wrapText="1"/>
    </xf>
    <xf numFmtId="49" fontId="20" fillId="2" borderId="0" xfId="1" applyNumberFormat="1" applyFont="1" applyFill="1" applyAlignment="1">
      <alignment horizontal="center"/>
    </xf>
    <xf numFmtId="49" fontId="11" fillId="2" borderId="0" xfId="1" applyNumberFormat="1" applyFont="1" applyFill="1" applyAlignment="1">
      <alignment wrapText="1"/>
    </xf>
    <xf numFmtId="49" fontId="16" fillId="2" borderId="0" xfId="1" applyNumberFormat="1" applyFont="1" applyFill="1" applyAlignment="1">
      <alignment wrapText="1"/>
    </xf>
    <xf numFmtId="49" fontId="1" fillId="2" borderId="0" xfId="1" applyNumberForma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wrapText="1"/>
    </xf>
    <xf numFmtId="49" fontId="11" fillId="2" borderId="0" xfId="1" applyNumberFormat="1" applyFont="1" applyFill="1" applyAlignment="1">
      <alignment horizontal="center" vertical="center"/>
    </xf>
    <xf numFmtId="1" fontId="7" fillId="2" borderId="5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right"/>
    </xf>
    <xf numFmtId="1" fontId="11" fillId="2" borderId="0" xfId="1" applyNumberFormat="1" applyFont="1" applyFill="1" applyAlignment="1">
      <alignment horizontal="right"/>
    </xf>
    <xf numFmtId="49" fontId="7" fillId="2" borderId="7" xfId="1" applyNumberFormat="1" applyFont="1" applyFill="1" applyBorder="1" applyAlignment="1">
      <alignment horizontal="right"/>
    </xf>
    <xf numFmtId="1" fontId="11" fillId="2" borderId="0" xfId="1" applyNumberFormat="1" applyFont="1" applyFill="1" applyAlignment="1">
      <alignment horizontal="right" vertical="center"/>
    </xf>
    <xf numFmtId="49" fontId="11" fillId="2" borderId="0" xfId="1" applyNumberFormat="1" applyFont="1" applyFill="1" applyAlignment="1">
      <alignment horizontal="right" vertical="center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vertical="top"/>
    </xf>
    <xf numFmtId="1" fontId="13" fillId="2" borderId="0" xfId="1" applyNumberFormat="1" applyFont="1" applyFill="1" applyAlignment="1">
      <alignment horizontal="right" vertical="top"/>
    </xf>
    <xf numFmtId="1" fontId="20" fillId="2" borderId="0" xfId="1" applyNumberFormat="1" applyFont="1" applyFill="1" applyAlignment="1">
      <alignment horizontal="right" vertical="top"/>
    </xf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1" fontId="18" fillId="2" borderId="1" xfId="1" applyNumberFormat="1" applyFont="1" applyFill="1" applyBorder="1" applyAlignment="1">
      <alignment horizontal="center" vertical="center" wrapText="1"/>
    </xf>
    <xf numFmtId="49" fontId="19" fillId="2" borderId="1" xfId="3" applyNumberFormat="1" applyFont="1" applyFill="1" applyBorder="1" applyAlignment="1">
      <alignment horizontal="center" vertical="center" wrapText="1"/>
    </xf>
    <xf numFmtId="1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>
      <alignment horizontal="center" vertical="center" wrapText="1"/>
    </xf>
    <xf numFmtId="1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1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textRotation="90" wrapText="1"/>
    </xf>
    <xf numFmtId="0" fontId="7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 wrapText="1"/>
    </xf>
    <xf numFmtId="0" fontId="29" fillId="0" borderId="1" xfId="0" applyFont="1" applyBorder="1" applyAlignment="1">
      <alignment horizontal="center" textRotation="90" wrapText="1"/>
    </xf>
    <xf numFmtId="0" fontId="29" fillId="2" borderId="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49" fontId="1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textRotation="90" wrapText="1"/>
    </xf>
    <xf numFmtId="14" fontId="14" fillId="2" borderId="1" xfId="0" applyNumberFormat="1" applyFont="1" applyFill="1" applyBorder="1" applyAlignment="1">
      <alignment horizontal="center" vertical="center" shrinkToFit="1"/>
    </xf>
    <xf numFmtId="14" fontId="14" fillId="0" borderId="8" xfId="0" applyNumberFormat="1" applyFont="1" applyBorder="1" applyAlignment="1">
      <alignment horizontal="center" vertical="center" shrinkToFit="1"/>
    </xf>
    <xf numFmtId="14" fontId="14" fillId="0" borderId="3" xfId="0" applyNumberFormat="1" applyFont="1" applyBorder="1" applyAlignment="1">
      <alignment horizontal="center" vertical="center" shrinkToFit="1"/>
    </xf>
    <xf numFmtId="14" fontId="14" fillId="2" borderId="8" xfId="0" applyNumberFormat="1" applyFont="1" applyFill="1" applyBorder="1" applyAlignment="1">
      <alignment horizontal="center" vertical="center" shrinkToFit="1"/>
    </xf>
    <xf numFmtId="14" fontId="14" fillId="2" borderId="3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 textRotation="90" wrapText="1"/>
    </xf>
    <xf numFmtId="164" fontId="6" fillId="0" borderId="1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0" fontId="18" fillId="2" borderId="8" xfId="3" applyFont="1" applyFill="1" applyBorder="1" applyAlignment="1">
      <alignment horizontal="left" vertical="center" wrapText="1"/>
    </xf>
    <xf numFmtId="0" fontId="18" fillId="2" borderId="3" xfId="3" applyFont="1" applyFill="1" applyBorder="1" applyAlignment="1">
      <alignment horizontal="left" vertical="center" wrapText="1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>
      <alignment horizontal="center" vertical="top"/>
    </xf>
    <xf numFmtId="0" fontId="26" fillId="2" borderId="1" xfId="1" applyFont="1" applyFill="1" applyBorder="1" applyAlignment="1">
      <alignment horizontal="right"/>
    </xf>
    <xf numFmtId="0" fontId="26" fillId="2" borderId="1" xfId="1" applyFont="1" applyFill="1" applyBorder="1" applyAlignment="1">
      <alignment horizontal="center" vertical="center"/>
    </xf>
    <xf numFmtId="3" fontId="26" fillId="2" borderId="0" xfId="1" applyNumberFormat="1" applyFont="1" applyFill="1" applyAlignment="1">
      <alignment horizontal="left" vertical="center"/>
    </xf>
    <xf numFmtId="0" fontId="13" fillId="2" borderId="0" xfId="1" applyFont="1" applyFill="1" applyAlignment="1">
      <alignment horizontal="left"/>
    </xf>
    <xf numFmtId="49" fontId="25" fillId="2" borderId="0" xfId="1" applyNumberFormat="1" applyFont="1" applyFill="1" applyAlignment="1">
      <alignment horizontal="left" vertical="center"/>
    </xf>
    <xf numFmtId="0" fontId="24" fillId="0" borderId="4" xfId="1" applyFont="1" applyBorder="1" applyAlignment="1">
      <alignment horizontal="left"/>
    </xf>
    <xf numFmtId="0" fontId="11" fillId="0" borderId="4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26" fillId="2" borderId="0" xfId="1" applyFont="1" applyFill="1" applyAlignment="1">
      <alignment horizontal="left" vertical="center"/>
    </xf>
    <xf numFmtId="49" fontId="26" fillId="2" borderId="0" xfId="1" applyNumberFormat="1" applyFont="1" applyFill="1" applyAlignment="1">
      <alignment horizontal="left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right" vertical="center"/>
    </xf>
    <xf numFmtId="49" fontId="11" fillId="2" borderId="4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wrapText="1"/>
    </xf>
    <xf numFmtId="49" fontId="20" fillId="2" borderId="0" xfId="1" applyNumberFormat="1" applyFont="1" applyFill="1" applyAlignment="1">
      <alignment horizontal="center"/>
    </xf>
    <xf numFmtId="49" fontId="14" fillId="2" borderId="4" xfId="1" applyNumberFormat="1" applyFont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left"/>
    </xf>
    <xf numFmtId="14" fontId="6" fillId="2" borderId="14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left" vertical="center" wrapText="1"/>
    </xf>
    <xf numFmtId="0" fontId="23" fillId="2" borderId="3" xfId="3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center" vertical="top"/>
    </xf>
    <xf numFmtId="49" fontId="4" fillId="2" borderId="13" xfId="3" applyNumberFormat="1" applyFont="1" applyFill="1" applyBorder="1" applyAlignment="1">
      <alignment horizontal="center" vertical="center"/>
    </xf>
    <xf numFmtId="14" fontId="6" fillId="2" borderId="12" xfId="1" applyNumberFormat="1" applyFont="1" applyFill="1" applyBorder="1" applyAlignment="1">
      <alignment horizontal="center" vertical="top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wrapText="1"/>
    </xf>
    <xf numFmtId="49" fontId="20" fillId="2" borderId="0" xfId="1" applyNumberFormat="1" applyFont="1" applyFill="1" applyAlignment="1">
      <alignment horizontal="left"/>
    </xf>
    <xf numFmtId="49" fontId="21" fillId="2" borderId="0" xfId="1" applyNumberFormat="1" applyFont="1" applyFill="1" applyAlignment="1">
      <alignment horizontal="right"/>
    </xf>
    <xf numFmtId="49" fontId="11" fillId="2" borderId="0" xfId="1" applyNumberFormat="1" applyFont="1" applyFill="1" applyAlignment="1">
      <alignment horizontal="right"/>
    </xf>
    <xf numFmtId="0" fontId="20" fillId="2" borderId="0" xfId="1" applyFont="1" applyFill="1" applyAlignment="1">
      <alignment horizontal="center"/>
    </xf>
    <xf numFmtId="49" fontId="14" fillId="2" borderId="4" xfId="1" applyNumberFormat="1" applyFont="1" applyFill="1" applyBorder="1" applyAlignment="1">
      <alignment horizontal="left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wrapText="1"/>
    </xf>
    <xf numFmtId="49" fontId="20" fillId="2" borderId="4" xfId="1" applyNumberFormat="1" applyFont="1" applyFill="1" applyBorder="1" applyAlignment="1">
      <alignment horizontal="center"/>
    </xf>
    <xf numFmtId="49" fontId="16" fillId="2" borderId="0" xfId="1" applyNumberFormat="1" applyFont="1" applyFill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/>
    </xf>
    <xf numFmtId="0" fontId="21" fillId="2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wrapText="1"/>
    </xf>
    <xf numFmtId="49" fontId="11" fillId="0" borderId="0" xfId="1" applyNumberFormat="1" applyFont="1" applyAlignment="1">
      <alignment horizontal="right"/>
    </xf>
    <xf numFmtId="49" fontId="20" fillId="0" borderId="0" xfId="1" applyNumberFormat="1" applyFont="1" applyAlignment="1">
      <alignment horizontal="center"/>
    </xf>
    <xf numFmtId="49" fontId="14" fillId="0" borderId="4" xfId="1" applyNumberFormat="1" applyFont="1" applyBorder="1" applyAlignment="1">
      <alignment wrapText="1"/>
    </xf>
    <xf numFmtId="49" fontId="20" fillId="0" borderId="4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left"/>
    </xf>
    <xf numFmtId="49" fontId="21" fillId="0" borderId="0" xfId="1" applyNumberFormat="1" applyFont="1" applyAlignment="1">
      <alignment horizontal="right"/>
    </xf>
    <xf numFmtId="0" fontId="20" fillId="0" borderId="0" xfId="1" applyFont="1" applyAlignment="1">
      <alignment horizontal="center"/>
    </xf>
    <xf numFmtId="49" fontId="14" fillId="0" borderId="4" xfId="1" applyNumberFormat="1" applyFont="1" applyBorder="1" applyAlignment="1">
      <alignment horizontal="left" wrapText="1"/>
    </xf>
    <xf numFmtId="49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49" fontId="4" fillId="0" borderId="13" xfId="3" applyNumberFormat="1" applyFont="1" applyBorder="1" applyAlignment="1">
      <alignment horizontal="center" vertical="center"/>
    </xf>
    <xf numFmtId="14" fontId="6" fillId="0" borderId="12" xfId="1" applyNumberFormat="1" applyFont="1" applyBorder="1" applyAlignment="1">
      <alignment horizontal="center" vertical="top"/>
    </xf>
    <xf numFmtId="49" fontId="11" fillId="0" borderId="4" xfId="1" applyNumberFormat="1" applyFont="1" applyBorder="1" applyAlignment="1">
      <alignment horizontal="center" vertical="center" wrapText="1"/>
    </xf>
    <xf numFmtId="49" fontId="16" fillId="0" borderId="0" xfId="1" applyNumberFormat="1" applyFont="1" applyAlignment="1">
      <alignment horizontal="center" wrapText="1"/>
    </xf>
    <xf numFmtId="49" fontId="14" fillId="0" borderId="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left"/>
    </xf>
    <xf numFmtId="14" fontId="6" fillId="0" borderId="14" xfId="1" applyNumberFormat="1" applyFont="1" applyBorder="1" applyAlignment="1">
      <alignment horizontal="left"/>
    </xf>
    <xf numFmtId="0" fontId="13" fillId="0" borderId="0" xfId="1" applyFont="1" applyAlignment="1">
      <alignment horizontal="left" wrapText="1"/>
    </xf>
    <xf numFmtId="0" fontId="7" fillId="0" borderId="0" xfId="1" applyFont="1" applyAlignment="1">
      <alignment horizontal="center"/>
    </xf>
    <xf numFmtId="0" fontId="21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18" fillId="0" borderId="1" xfId="3" applyNumberFormat="1" applyFont="1" applyBorder="1" applyAlignment="1" applyProtection="1">
      <alignment horizontal="left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9" fontId="28" fillId="0" borderId="1" xfId="3" applyNumberFormat="1" applyFont="1" applyBorder="1" applyAlignment="1">
      <alignment horizontal="left" vertical="center" wrapText="1"/>
    </xf>
    <xf numFmtId="0" fontId="26" fillId="0" borderId="0" xfId="1" applyFont="1" applyAlignment="1">
      <alignment horizontal="left"/>
    </xf>
    <xf numFmtId="0" fontId="18" fillId="0" borderId="1" xfId="1" applyFont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right"/>
    </xf>
    <xf numFmtId="0" fontId="26" fillId="0" borderId="1" xfId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25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3" borderId="0" xfId="0" applyNumberFormat="1" applyFont="1" applyFill="1" applyAlignment="1">
      <alignment horizontal="center" vertical="center"/>
    </xf>
    <xf numFmtId="0" fontId="26" fillId="3" borderId="0" xfId="1" applyFont="1" applyFill="1" applyAlignment="1">
      <alignment horizontal="left" vertical="center"/>
    </xf>
    <xf numFmtId="0" fontId="2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18" fillId="3" borderId="1" xfId="3" applyNumberFormat="1" applyFont="1" applyFill="1" applyBorder="1" applyAlignment="1" applyProtection="1">
      <alignment horizontal="left" vertical="center" wrapText="1"/>
      <protection locked="0"/>
    </xf>
    <xf numFmtId="3" fontId="13" fillId="0" borderId="0" xfId="1" applyNumberFormat="1" applyFont="1" applyAlignment="1">
      <alignment horizontal="left"/>
    </xf>
    <xf numFmtId="0" fontId="13" fillId="3" borderId="0" xfId="1" applyFont="1" applyFill="1" applyAlignment="1">
      <alignment horizontal="left"/>
    </xf>
    <xf numFmtId="0" fontId="32" fillId="0" borderId="0" xfId="1" applyFont="1"/>
    <xf numFmtId="0" fontId="32" fillId="0" borderId="0" xfId="1" applyFont="1" applyAlignment="1">
      <alignment horizontal="center"/>
    </xf>
    <xf numFmtId="49" fontId="32" fillId="0" borderId="0" xfId="1" applyNumberFormat="1" applyFont="1" applyAlignment="1">
      <alignment wrapText="1"/>
    </xf>
    <xf numFmtId="0" fontId="32" fillId="0" borderId="0" xfId="1" applyFont="1" applyAlignment="1">
      <alignment vertical="top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3" fillId="0" borderId="0" xfId="1" applyFont="1"/>
    <xf numFmtId="0" fontId="34" fillId="0" borderId="0" xfId="1" applyFont="1"/>
    <xf numFmtId="0" fontId="32" fillId="0" borderId="0" xfId="1" applyFont="1" applyAlignment="1">
      <alignment horizontal="center" vertical="top"/>
    </xf>
    <xf numFmtId="0" fontId="35" fillId="0" borderId="0" xfId="1" applyFont="1"/>
  </cellXfs>
  <cellStyles count="4">
    <cellStyle name="Обычный" xfId="0" builtinId="0"/>
    <cellStyle name="Обычный 2" xfId="1"/>
    <cellStyle name="Обычный 3" xfId="3"/>
    <cellStyle name="Обычный_Движение НПО 03.09г." xfId="2"/>
  </cellStyles>
  <dxfs count="112"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97107"/>
      <rgbColor rgb="FF800080"/>
      <rgbColor rgb="FF008080"/>
      <rgbColor rgb="FFB4C7DC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3838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I199"/>
  <sheetViews>
    <sheetView view="pageBreakPreview" zoomScale="55" zoomScaleNormal="55" zoomScaleSheetLayoutView="55" zoomScalePageLayoutView="40" workbookViewId="0">
      <pane xSplit="8" topLeftCell="I1" activePane="topRight" state="frozen"/>
      <selection pane="topRight" activeCell="J7" sqref="J7"/>
    </sheetView>
  </sheetViews>
  <sheetFormatPr defaultColWidth="9.140625" defaultRowHeight="18.75" x14ac:dyDescent="0.25"/>
  <cols>
    <col min="1" max="1" width="7.28515625" style="1" customWidth="1"/>
    <col min="2" max="2" width="23.85546875" style="2" customWidth="1"/>
    <col min="3" max="3" width="7.5703125" style="2" customWidth="1"/>
    <col min="4" max="4" width="35.85546875" style="1" customWidth="1"/>
    <col min="5" max="5" width="14.85546875" style="1" customWidth="1"/>
    <col min="6" max="6" width="15.85546875" style="1" customWidth="1"/>
    <col min="7" max="7" width="13.140625" style="1" customWidth="1"/>
    <col min="8" max="8" width="15.7109375" style="1" customWidth="1"/>
    <col min="9" max="9" width="16.7109375" style="1" customWidth="1"/>
    <col min="10" max="11" width="18.140625" style="1" customWidth="1"/>
    <col min="12" max="13" width="17" style="1" customWidth="1"/>
    <col min="14" max="17" width="18.140625" style="1" customWidth="1"/>
    <col min="18" max="18" width="16.7109375" style="1" customWidth="1"/>
    <col min="19" max="20" width="17.7109375" style="1" customWidth="1"/>
    <col min="21" max="21" width="16.42578125" style="1" customWidth="1"/>
    <col min="22" max="22" width="16.5703125" style="1" customWidth="1"/>
    <col min="23" max="24" width="18.140625" style="1" customWidth="1"/>
    <col min="25" max="25" width="15.7109375" style="1" customWidth="1"/>
    <col min="26" max="26" width="16.85546875" style="1" customWidth="1"/>
    <col min="27" max="27" width="18.7109375" style="1" customWidth="1"/>
    <col min="28" max="28" width="16.5703125" style="1" customWidth="1"/>
    <col min="29" max="29" width="18.140625" style="1" customWidth="1"/>
    <col min="30" max="30" width="17.140625" style="1" customWidth="1"/>
    <col min="31" max="31" width="17.85546875" style="1" customWidth="1"/>
    <col min="32" max="33" width="18.140625" style="1" customWidth="1"/>
    <col min="34" max="38" width="15.7109375" style="1" customWidth="1"/>
    <col min="39" max="39" width="17.42578125" style="1" customWidth="1"/>
    <col min="40" max="49" width="15.7109375" style="1" customWidth="1"/>
    <col min="50" max="50" width="17.140625" style="1" customWidth="1"/>
    <col min="51" max="54" width="15.7109375" style="1" customWidth="1"/>
    <col min="55" max="55" width="17.5703125" style="1" customWidth="1"/>
    <col min="56" max="58" width="15.7109375" style="1" customWidth="1"/>
    <col min="59" max="59" width="16.42578125" style="1" customWidth="1"/>
    <col min="60" max="60" width="15.7109375" style="1" customWidth="1"/>
    <col min="61" max="61" width="17.42578125" style="1" customWidth="1"/>
    <col min="62" max="62" width="15.7109375" style="1" customWidth="1"/>
    <col min="63" max="63" width="16.85546875" style="1" customWidth="1"/>
    <col min="64" max="64" width="18.28515625" style="1" customWidth="1"/>
    <col min="65" max="67" width="18.140625" style="1" customWidth="1"/>
    <col min="68" max="73" width="15.7109375" style="1" customWidth="1"/>
    <col min="74" max="74" width="16.7109375" style="1" customWidth="1"/>
    <col min="75" max="75" width="16.85546875" style="1" customWidth="1"/>
    <col min="76" max="76" width="15.7109375" style="1" customWidth="1"/>
    <col min="77" max="77" width="17.5703125" style="1" customWidth="1"/>
    <col min="78" max="78" width="17.42578125" style="1" customWidth="1"/>
    <col min="79" max="79" width="18.28515625" style="1" customWidth="1"/>
    <col min="80" max="82" width="19.28515625" style="1" customWidth="1"/>
    <col min="83" max="83" width="15.7109375" style="1" customWidth="1"/>
    <col min="84" max="86" width="16" style="1" customWidth="1"/>
    <col min="87" max="87" width="9.28515625" style="1" customWidth="1"/>
    <col min="88" max="99" width="9.140625" customWidth="1"/>
  </cols>
  <sheetData>
    <row r="1" spans="1:87" s="3" customFormat="1" ht="36.75" customHeight="1" x14ac:dyDescent="0.25">
      <c r="A1" s="219" t="s">
        <v>0</v>
      </c>
      <c r="B1" s="219"/>
      <c r="C1" s="107" t="s">
        <v>288</v>
      </c>
      <c r="D1" s="148"/>
    </row>
    <row r="2" spans="1:87" s="3" customFormat="1" ht="36.75" customHeight="1" x14ac:dyDescent="0.25">
      <c r="A2" s="147" t="s">
        <v>1</v>
      </c>
      <c r="B2" s="220">
        <v>44870</v>
      </c>
      <c r="C2" s="220"/>
      <c r="D2" s="148"/>
    </row>
    <row r="3" spans="1:87" s="3" customFormat="1" ht="24" customHeight="1" x14ac:dyDescent="0.25">
      <c r="A3" s="70"/>
      <c r="B3" s="70"/>
      <c r="C3" s="70"/>
      <c r="D3" s="7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s="7" customFormat="1" ht="36.75" customHeight="1" x14ac:dyDescent="0.25">
      <c r="A4" s="221"/>
      <c r="B4" s="221"/>
      <c r="C4" s="221"/>
      <c r="D4" s="221"/>
      <c r="E4" s="221"/>
      <c r="F4" s="221"/>
      <c r="G4" s="221"/>
      <c r="H4" s="221" t="s">
        <v>2</v>
      </c>
      <c r="I4" s="6"/>
      <c r="J4" s="6" t="s">
        <v>9</v>
      </c>
      <c r="K4" s="6" t="s">
        <v>40</v>
      </c>
      <c r="L4" s="6"/>
      <c r="M4" s="6"/>
      <c r="N4" s="6" t="s">
        <v>39</v>
      </c>
      <c r="O4" s="6" t="s">
        <v>6</v>
      </c>
      <c r="P4" s="6" t="s">
        <v>7</v>
      </c>
      <c r="Q4" s="6" t="s">
        <v>39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6" t="s">
        <v>37</v>
      </c>
      <c r="X4" s="6" t="s">
        <v>38</v>
      </c>
      <c r="Y4" s="6" t="s">
        <v>11</v>
      </c>
      <c r="Z4" s="6" t="s">
        <v>6</v>
      </c>
      <c r="AA4" s="6" t="s">
        <v>3</v>
      </c>
      <c r="AB4" s="6" t="s">
        <v>3</v>
      </c>
      <c r="AC4" s="6" t="s">
        <v>4</v>
      </c>
      <c r="AD4" s="6" t="s">
        <v>4</v>
      </c>
      <c r="AE4" s="6" t="s">
        <v>5</v>
      </c>
      <c r="AF4" s="6" t="s">
        <v>7</v>
      </c>
      <c r="AG4" s="6" t="s">
        <v>8</v>
      </c>
      <c r="AH4" s="6" t="s">
        <v>8</v>
      </c>
      <c r="AI4" s="6"/>
      <c r="AJ4" s="6"/>
      <c r="AK4" s="6" t="s">
        <v>9</v>
      </c>
      <c r="AL4" s="6" t="s">
        <v>10</v>
      </c>
      <c r="AM4" s="6" t="s">
        <v>11</v>
      </c>
      <c r="AN4" s="6" t="s">
        <v>12</v>
      </c>
      <c r="AO4" s="6" t="s">
        <v>13</v>
      </c>
      <c r="AP4" s="6" t="s">
        <v>14</v>
      </c>
      <c r="AQ4" s="6" t="s">
        <v>15</v>
      </c>
      <c r="AR4" s="6"/>
      <c r="AS4" s="6" t="s">
        <v>16</v>
      </c>
      <c r="AT4" s="6" t="s">
        <v>17</v>
      </c>
      <c r="AU4" s="6" t="s">
        <v>18</v>
      </c>
      <c r="AV4" s="6" t="s">
        <v>19</v>
      </c>
      <c r="AW4" s="6"/>
      <c r="AX4" s="6"/>
      <c r="AY4" s="6"/>
      <c r="AZ4" s="6" t="s">
        <v>20</v>
      </c>
      <c r="BA4" s="6" t="s">
        <v>21</v>
      </c>
      <c r="BB4" s="6" t="s">
        <v>22</v>
      </c>
      <c r="BC4" s="6" t="s">
        <v>23</v>
      </c>
      <c r="BD4" s="6" t="s">
        <v>24</v>
      </c>
      <c r="BE4" s="6" t="s">
        <v>25</v>
      </c>
      <c r="BF4" s="6" t="s">
        <v>26</v>
      </c>
      <c r="BG4" s="6" t="s">
        <v>27</v>
      </c>
      <c r="BH4" s="6" t="s">
        <v>28</v>
      </c>
      <c r="BI4" s="6" t="s">
        <v>29</v>
      </c>
      <c r="BJ4" s="6" t="s">
        <v>30</v>
      </c>
      <c r="BK4" s="6" t="s">
        <v>31</v>
      </c>
      <c r="BL4" s="6" t="s">
        <v>5</v>
      </c>
      <c r="BM4" s="6"/>
      <c r="BN4" s="6"/>
      <c r="BO4" s="6"/>
      <c r="BP4" s="6" t="s">
        <v>41</v>
      </c>
      <c r="BQ4" s="6" t="s">
        <v>42</v>
      </c>
      <c r="BR4" s="6" t="s">
        <v>43</v>
      </c>
      <c r="BS4" s="6"/>
      <c r="BT4" s="6" t="s">
        <v>44</v>
      </c>
      <c r="BU4" s="6" t="s">
        <v>44</v>
      </c>
      <c r="BV4" s="6"/>
      <c r="BW4" s="6"/>
      <c r="BX4" s="6"/>
      <c r="BY4" s="6" t="s">
        <v>44</v>
      </c>
      <c r="BZ4" s="6" t="s">
        <v>44</v>
      </c>
      <c r="CA4" s="6"/>
      <c r="CB4" s="6"/>
      <c r="CC4" s="6"/>
      <c r="CD4" s="6"/>
      <c r="CE4" s="6" t="s">
        <v>45</v>
      </c>
      <c r="CF4" s="6" t="s">
        <v>45</v>
      </c>
      <c r="CG4" s="6" t="s">
        <v>45</v>
      </c>
      <c r="CH4" s="6" t="s">
        <v>45</v>
      </c>
      <c r="CI4" s="6"/>
    </row>
    <row r="5" spans="1:87" s="8" customFormat="1" ht="349.5" customHeight="1" x14ac:dyDescent="0.25">
      <c r="A5" s="222" t="s">
        <v>46</v>
      </c>
      <c r="B5" s="223" t="s">
        <v>47</v>
      </c>
      <c r="C5" s="223"/>
      <c r="D5" s="224" t="s">
        <v>48</v>
      </c>
      <c r="E5" s="224" t="s">
        <v>49</v>
      </c>
      <c r="F5" s="224" t="s">
        <v>50</v>
      </c>
      <c r="G5" s="224" t="s">
        <v>51</v>
      </c>
      <c r="H5" s="224" t="s">
        <v>52</v>
      </c>
      <c r="I5" s="194" t="s">
        <v>262</v>
      </c>
      <c r="J5" s="195" t="s">
        <v>231</v>
      </c>
      <c r="K5" s="195" t="s">
        <v>246</v>
      </c>
      <c r="L5" s="195" t="s">
        <v>53</v>
      </c>
      <c r="M5" s="195" t="s">
        <v>263</v>
      </c>
      <c r="N5" s="195" t="s">
        <v>74</v>
      </c>
      <c r="O5" s="195" t="s">
        <v>72</v>
      </c>
      <c r="P5" s="195" t="s">
        <v>73</v>
      </c>
      <c r="Q5" s="196" t="s">
        <v>236</v>
      </c>
      <c r="R5" s="196" t="s">
        <v>272</v>
      </c>
      <c r="S5" s="196" t="s">
        <v>271</v>
      </c>
      <c r="T5" s="196" t="s">
        <v>270</v>
      </c>
      <c r="U5" s="196" t="s">
        <v>269</v>
      </c>
      <c r="V5" s="196" t="s">
        <v>268</v>
      </c>
      <c r="W5" s="196" t="s">
        <v>267</v>
      </c>
      <c r="X5" s="195" t="s">
        <v>266</v>
      </c>
      <c r="Y5" s="196" t="s">
        <v>218</v>
      </c>
      <c r="Z5" s="196" t="s">
        <v>159</v>
      </c>
      <c r="AA5" s="196" t="s">
        <v>255</v>
      </c>
      <c r="AB5" s="196" t="s">
        <v>247</v>
      </c>
      <c r="AC5" s="196" t="s">
        <v>249</v>
      </c>
      <c r="AD5" s="196" t="s">
        <v>251</v>
      </c>
      <c r="AE5" s="196" t="s">
        <v>54</v>
      </c>
      <c r="AF5" s="196" t="s">
        <v>55</v>
      </c>
      <c r="AG5" s="196" t="s">
        <v>56</v>
      </c>
      <c r="AH5" s="196" t="s">
        <v>256</v>
      </c>
      <c r="AI5" s="196" t="s">
        <v>252</v>
      </c>
      <c r="AJ5" s="196" t="s">
        <v>253</v>
      </c>
      <c r="AK5" s="196" t="s">
        <v>57</v>
      </c>
      <c r="AL5" s="196" t="s">
        <v>58</v>
      </c>
      <c r="AM5" s="196" t="s">
        <v>232</v>
      </c>
      <c r="AN5" s="196" t="s">
        <v>160</v>
      </c>
      <c r="AO5" s="196" t="s">
        <v>59</v>
      </c>
      <c r="AP5" s="195" t="s">
        <v>60</v>
      </c>
      <c r="AQ5" s="196" t="s">
        <v>61</v>
      </c>
      <c r="AR5" s="196" t="s">
        <v>279</v>
      </c>
      <c r="AS5" s="196" t="s">
        <v>278</v>
      </c>
      <c r="AT5" s="196" t="s">
        <v>62</v>
      </c>
      <c r="AU5" s="196" t="s">
        <v>63</v>
      </c>
      <c r="AV5" s="196" t="s">
        <v>156</v>
      </c>
      <c r="AW5" s="196" t="s">
        <v>164</v>
      </c>
      <c r="AX5" s="196" t="s">
        <v>250</v>
      </c>
      <c r="AY5" s="196" t="s">
        <v>64</v>
      </c>
      <c r="AZ5" s="196" t="s">
        <v>65</v>
      </c>
      <c r="BA5" s="195" t="s">
        <v>163</v>
      </c>
      <c r="BB5" s="196" t="s">
        <v>219</v>
      </c>
      <c r="BC5" s="196" t="s">
        <v>66</v>
      </c>
      <c r="BD5" s="196" t="s">
        <v>220</v>
      </c>
      <c r="BE5" s="196" t="s">
        <v>67</v>
      </c>
      <c r="BF5" s="196" t="s">
        <v>68</v>
      </c>
      <c r="BG5" s="196" t="s">
        <v>69</v>
      </c>
      <c r="BH5" s="196" t="s">
        <v>70</v>
      </c>
      <c r="BI5" s="196" t="s">
        <v>248</v>
      </c>
      <c r="BJ5" s="196" t="s">
        <v>221</v>
      </c>
      <c r="BK5" s="196" t="s">
        <v>71</v>
      </c>
      <c r="BL5" s="196" t="s">
        <v>254</v>
      </c>
      <c r="BM5" s="195" t="s">
        <v>258</v>
      </c>
      <c r="BN5" s="195" t="s">
        <v>259</v>
      </c>
      <c r="BO5" s="195" t="s">
        <v>260</v>
      </c>
      <c r="BP5" s="196" t="s">
        <v>75</v>
      </c>
      <c r="BQ5" s="195" t="s">
        <v>261</v>
      </c>
      <c r="BR5" s="196" t="s">
        <v>76</v>
      </c>
      <c r="BS5" s="196" t="s">
        <v>77</v>
      </c>
      <c r="BT5" s="196" t="s">
        <v>77</v>
      </c>
      <c r="BU5" s="196" t="s">
        <v>78</v>
      </c>
      <c r="BV5" s="196" t="s">
        <v>228</v>
      </c>
      <c r="BW5" s="196" t="s">
        <v>79</v>
      </c>
      <c r="BX5" s="196" t="s">
        <v>80</v>
      </c>
      <c r="BY5" s="196" t="s">
        <v>242</v>
      </c>
      <c r="BZ5" s="196" t="s">
        <v>226</v>
      </c>
      <c r="CA5" s="196" t="s">
        <v>225</v>
      </c>
      <c r="CB5" s="196" t="s">
        <v>227</v>
      </c>
      <c r="CC5" s="196" t="s">
        <v>235</v>
      </c>
      <c r="CD5" s="196" t="s">
        <v>234</v>
      </c>
      <c r="CE5" s="196" t="s">
        <v>81</v>
      </c>
      <c r="CF5" s="197" t="s">
        <v>281</v>
      </c>
      <c r="CG5" s="198" t="s">
        <v>286</v>
      </c>
      <c r="CH5" s="197" t="s">
        <v>265</v>
      </c>
      <c r="CI5" s="213" t="s">
        <v>82</v>
      </c>
    </row>
    <row r="6" spans="1:87" s="12" customFormat="1" ht="54.75" customHeight="1" x14ac:dyDescent="0.25">
      <c r="A6" s="222"/>
      <c r="B6" s="223"/>
      <c r="C6" s="223"/>
      <c r="D6" s="224"/>
      <c r="E6" s="224"/>
      <c r="F6" s="224"/>
      <c r="G6" s="224"/>
      <c r="H6" s="224"/>
      <c r="I6" s="199" t="s">
        <v>83</v>
      </c>
      <c r="J6" s="11">
        <v>14373255</v>
      </c>
      <c r="K6" s="11">
        <v>14373227</v>
      </c>
      <c r="L6" s="199" t="s">
        <v>84</v>
      </c>
      <c r="M6" s="199" t="s">
        <v>264</v>
      </c>
      <c r="N6" s="11">
        <v>14363075</v>
      </c>
      <c r="O6" s="11">
        <v>14362687</v>
      </c>
      <c r="P6" s="11">
        <v>14362688</v>
      </c>
      <c r="Q6" s="200" t="s">
        <v>149</v>
      </c>
      <c r="R6" s="199" t="s">
        <v>115</v>
      </c>
      <c r="S6" s="199" t="s">
        <v>116</v>
      </c>
      <c r="T6" s="199" t="s">
        <v>117</v>
      </c>
      <c r="U6" s="199" t="s">
        <v>118</v>
      </c>
      <c r="V6" s="199" t="s">
        <v>119</v>
      </c>
      <c r="W6" s="11">
        <v>14355164</v>
      </c>
      <c r="X6" s="199" t="s">
        <v>120</v>
      </c>
      <c r="Y6" s="199" t="s">
        <v>94</v>
      </c>
      <c r="Z6" s="200" t="s">
        <v>85</v>
      </c>
      <c r="AA6" s="200" t="s">
        <v>158</v>
      </c>
      <c r="AB6" s="199" t="s">
        <v>86</v>
      </c>
      <c r="AC6" s="199" t="s">
        <v>95</v>
      </c>
      <c r="AD6" s="199" t="s">
        <v>87</v>
      </c>
      <c r="AE6" s="199" t="s">
        <v>88</v>
      </c>
      <c r="AF6" s="199" t="s">
        <v>90</v>
      </c>
      <c r="AG6" s="199" t="s">
        <v>89</v>
      </c>
      <c r="AH6" s="199" t="s">
        <v>161</v>
      </c>
      <c r="AI6" s="199" t="s">
        <v>91</v>
      </c>
      <c r="AJ6" s="199" t="s">
        <v>162</v>
      </c>
      <c r="AK6" s="199" t="s">
        <v>92</v>
      </c>
      <c r="AL6" s="199" t="s">
        <v>93</v>
      </c>
      <c r="AM6" s="199" t="s">
        <v>233</v>
      </c>
      <c r="AN6" s="199" t="s">
        <v>96</v>
      </c>
      <c r="AO6" s="200" t="s">
        <v>97</v>
      </c>
      <c r="AP6" s="200" t="s">
        <v>98</v>
      </c>
      <c r="AQ6" s="199" t="s">
        <v>99</v>
      </c>
      <c r="AR6" s="199" t="s">
        <v>100</v>
      </c>
      <c r="AS6" s="200" t="s">
        <v>101</v>
      </c>
      <c r="AT6" s="200" t="s">
        <v>102</v>
      </c>
      <c r="AU6" s="199" t="s">
        <v>103</v>
      </c>
      <c r="AV6" s="199" t="s">
        <v>157</v>
      </c>
      <c r="AW6" s="199" t="s">
        <v>154</v>
      </c>
      <c r="AX6" s="200" t="s">
        <v>105</v>
      </c>
      <c r="AY6" s="200" t="s">
        <v>104</v>
      </c>
      <c r="AZ6" s="200" t="s">
        <v>165</v>
      </c>
      <c r="BA6" s="11">
        <v>14393475</v>
      </c>
      <c r="BB6" s="199" t="s">
        <v>106</v>
      </c>
      <c r="BC6" s="199" t="s">
        <v>107</v>
      </c>
      <c r="BD6" s="200" t="s">
        <v>108</v>
      </c>
      <c r="BE6" s="200" t="s">
        <v>109</v>
      </c>
      <c r="BF6" s="199" t="s">
        <v>110</v>
      </c>
      <c r="BG6" s="200" t="s">
        <v>111</v>
      </c>
      <c r="BH6" s="199" t="s">
        <v>112</v>
      </c>
      <c r="BI6" s="199" t="s">
        <v>113</v>
      </c>
      <c r="BJ6" s="199" t="s">
        <v>108</v>
      </c>
      <c r="BK6" s="200" t="s">
        <v>91</v>
      </c>
      <c r="BL6" s="199" t="s">
        <v>114</v>
      </c>
      <c r="BM6" s="11">
        <v>14385692</v>
      </c>
      <c r="BN6" s="11">
        <v>14399332</v>
      </c>
      <c r="BO6" s="11">
        <v>14399331</v>
      </c>
      <c r="BP6" s="200" t="s">
        <v>121</v>
      </c>
      <c r="BQ6" s="11">
        <v>14210853</v>
      </c>
      <c r="BR6" s="200" t="s">
        <v>122</v>
      </c>
      <c r="BS6" s="200" t="s">
        <v>123</v>
      </c>
      <c r="BT6" s="200" t="s">
        <v>115</v>
      </c>
      <c r="BU6" s="200" t="s">
        <v>124</v>
      </c>
      <c r="BV6" s="200" t="s">
        <v>229</v>
      </c>
      <c r="BW6" s="200" t="s">
        <v>125</v>
      </c>
      <c r="BX6" s="200" t="s">
        <v>126</v>
      </c>
      <c r="BY6" s="200" t="s">
        <v>223</v>
      </c>
      <c r="BZ6" s="200" t="s">
        <v>224</v>
      </c>
      <c r="CA6" s="200" t="s">
        <v>154</v>
      </c>
      <c r="CB6" s="200" t="s">
        <v>92</v>
      </c>
      <c r="CC6" s="200" t="s">
        <v>237</v>
      </c>
      <c r="CD6" s="200" t="s">
        <v>109</v>
      </c>
      <c r="CE6" s="200" t="s">
        <v>127</v>
      </c>
      <c r="CF6" s="200" t="s">
        <v>282</v>
      </c>
      <c r="CG6" s="201" t="s">
        <v>287</v>
      </c>
      <c r="CH6" s="200" t="s">
        <v>224</v>
      </c>
      <c r="CI6" s="213"/>
    </row>
    <row r="7" spans="1:87" s="15" customFormat="1" ht="39.950000000000003" customHeight="1" x14ac:dyDescent="0.25">
      <c r="A7" s="13">
        <v>1</v>
      </c>
      <c r="B7" s="212">
        <v>44866</v>
      </c>
      <c r="C7" s="212"/>
      <c r="D7" s="72" t="s">
        <v>280</v>
      </c>
      <c r="E7" s="73" t="s">
        <v>289</v>
      </c>
      <c r="F7" s="73" t="s">
        <v>290</v>
      </c>
      <c r="G7" s="73" t="s">
        <v>291</v>
      </c>
      <c r="H7" s="72">
        <v>835489</v>
      </c>
      <c r="I7" s="72">
        <v>3</v>
      </c>
      <c r="J7" s="72">
        <v>1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4"/>
      <c r="AC7" s="72"/>
      <c r="AD7" s="72"/>
      <c r="AE7" s="72"/>
      <c r="AF7" s="74"/>
      <c r="AG7" s="74"/>
      <c r="AH7" s="74"/>
      <c r="AI7" s="74"/>
      <c r="AJ7" s="74"/>
      <c r="AK7" s="74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14">
        <f t="shared" ref="CI7:CI34" si="0">SUM(I7:CH7)</f>
        <v>4</v>
      </c>
    </row>
    <row r="8" spans="1:87" s="15" customFormat="1" ht="39.950000000000003" customHeight="1" x14ac:dyDescent="0.25">
      <c r="A8" s="13">
        <v>2</v>
      </c>
      <c r="B8" s="212">
        <v>44866</v>
      </c>
      <c r="C8" s="212"/>
      <c r="D8" s="72" t="s">
        <v>222</v>
      </c>
      <c r="E8" s="73" t="s">
        <v>292</v>
      </c>
      <c r="F8" s="73" t="s">
        <v>293</v>
      </c>
      <c r="G8" s="73" t="s">
        <v>25</v>
      </c>
      <c r="H8" s="72">
        <v>835494</v>
      </c>
      <c r="I8" s="72"/>
      <c r="J8" s="72">
        <v>1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4"/>
      <c r="AC8" s="72"/>
      <c r="AD8" s="72"/>
      <c r="AE8" s="72"/>
      <c r="AF8" s="74"/>
      <c r="AG8" s="74"/>
      <c r="AH8" s="74"/>
      <c r="AI8" s="74"/>
      <c r="AJ8" s="74"/>
      <c r="AK8" s="74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14">
        <f t="shared" si="0"/>
        <v>1</v>
      </c>
    </row>
    <row r="9" spans="1:87" s="15" customFormat="1" ht="39.950000000000003" customHeight="1" x14ac:dyDescent="0.25">
      <c r="A9" s="13">
        <v>3</v>
      </c>
      <c r="B9" s="212">
        <v>44867</v>
      </c>
      <c r="C9" s="212"/>
      <c r="D9" s="72" t="s">
        <v>155</v>
      </c>
      <c r="E9" s="73" t="s">
        <v>294</v>
      </c>
      <c r="F9" s="73" t="s">
        <v>295</v>
      </c>
      <c r="G9" s="73" t="s">
        <v>296</v>
      </c>
      <c r="H9" s="72">
        <v>835500</v>
      </c>
      <c r="I9" s="72">
        <v>3</v>
      </c>
      <c r="J9" s="72">
        <v>1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4"/>
      <c r="AC9" s="72"/>
      <c r="AD9" s="72"/>
      <c r="AE9" s="72"/>
      <c r="AF9" s="74"/>
      <c r="AG9" s="74"/>
      <c r="AH9" s="74"/>
      <c r="AI9" s="74"/>
      <c r="AJ9" s="74"/>
      <c r="AK9" s="74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14">
        <f t="shared" si="0"/>
        <v>4</v>
      </c>
    </row>
    <row r="10" spans="1:87" s="15" customFormat="1" ht="39.950000000000003" customHeight="1" x14ac:dyDescent="0.25">
      <c r="A10" s="13">
        <v>4</v>
      </c>
      <c r="B10" s="212">
        <v>44868</v>
      </c>
      <c r="C10" s="212"/>
      <c r="D10" s="72" t="s">
        <v>244</v>
      </c>
      <c r="E10" s="73" t="s">
        <v>3</v>
      </c>
      <c r="F10" s="73" t="s">
        <v>297</v>
      </c>
      <c r="G10" s="73" t="s">
        <v>298</v>
      </c>
      <c r="H10" s="72">
        <v>835516</v>
      </c>
      <c r="I10" s="72"/>
      <c r="J10" s="72">
        <v>1</v>
      </c>
      <c r="K10" s="72"/>
      <c r="L10" s="72">
        <v>1</v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4"/>
      <c r="AC10" s="72"/>
      <c r="AD10" s="72"/>
      <c r="AE10" s="72"/>
      <c r="AF10" s="74"/>
      <c r="AG10" s="74"/>
      <c r="AH10" s="74"/>
      <c r="AI10" s="74"/>
      <c r="AJ10" s="74"/>
      <c r="AK10" s="74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14">
        <f t="shared" si="0"/>
        <v>2</v>
      </c>
    </row>
    <row r="11" spans="1:87" s="15" customFormat="1" ht="39.950000000000003" customHeight="1" x14ac:dyDescent="0.25">
      <c r="A11" s="13">
        <v>5</v>
      </c>
      <c r="B11" s="212">
        <v>44869</v>
      </c>
      <c r="C11" s="212"/>
      <c r="D11" s="72" t="s">
        <v>155</v>
      </c>
      <c r="E11" s="73" t="s">
        <v>40</v>
      </c>
      <c r="F11" s="73" t="s">
        <v>299</v>
      </c>
      <c r="G11" s="73" t="s">
        <v>300</v>
      </c>
      <c r="H11" s="72">
        <v>835517</v>
      </c>
      <c r="I11" s="72"/>
      <c r="J11" s="72">
        <v>1</v>
      </c>
      <c r="K11" s="72"/>
      <c r="L11" s="72">
        <v>3</v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4">
        <v>1</v>
      </c>
      <c r="AC11" s="72"/>
      <c r="AD11" s="72"/>
      <c r="AE11" s="72"/>
      <c r="AF11" s="74"/>
      <c r="AG11" s="74"/>
      <c r="AH11" s="74"/>
      <c r="AI11" s="74"/>
      <c r="AJ11" s="74"/>
      <c r="AK11" s="74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14">
        <f t="shared" si="0"/>
        <v>5</v>
      </c>
    </row>
    <row r="12" spans="1:87" s="15" customFormat="1" ht="39.950000000000003" customHeight="1" x14ac:dyDescent="0.25">
      <c r="A12" s="13">
        <v>6</v>
      </c>
      <c r="B12" s="212">
        <v>44869</v>
      </c>
      <c r="C12" s="212"/>
      <c r="D12" s="72" t="s">
        <v>222</v>
      </c>
      <c r="E12" s="73" t="s">
        <v>20</v>
      </c>
      <c r="F12" s="73" t="s">
        <v>301</v>
      </c>
      <c r="G12" s="73" t="s">
        <v>302</v>
      </c>
      <c r="H12" s="72">
        <v>835522</v>
      </c>
      <c r="I12" s="72">
        <v>3</v>
      </c>
      <c r="J12" s="72">
        <v>1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4"/>
      <c r="AC12" s="72"/>
      <c r="AD12" s="72"/>
      <c r="AE12" s="72"/>
      <c r="AF12" s="74"/>
      <c r="AG12" s="74"/>
      <c r="AH12" s="74"/>
      <c r="AI12" s="74"/>
      <c r="AJ12" s="74"/>
      <c r="AK12" s="74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14">
        <f t="shared" si="0"/>
        <v>4</v>
      </c>
    </row>
    <row r="13" spans="1:87" s="15" customFormat="1" ht="39.950000000000003" customHeight="1" x14ac:dyDescent="0.25">
      <c r="A13" s="13">
        <v>7</v>
      </c>
      <c r="B13" s="212">
        <v>44869</v>
      </c>
      <c r="C13" s="212"/>
      <c r="D13" s="72" t="s">
        <v>222</v>
      </c>
      <c r="E13" s="73" t="s">
        <v>303</v>
      </c>
      <c r="F13" s="73" t="s">
        <v>304</v>
      </c>
      <c r="G13" s="73" t="s">
        <v>291</v>
      </c>
      <c r="H13" s="72">
        <v>835524</v>
      </c>
      <c r="I13" s="72">
        <v>3</v>
      </c>
      <c r="J13" s="72">
        <v>1</v>
      </c>
      <c r="K13" s="72"/>
      <c r="L13" s="72"/>
      <c r="M13" s="72"/>
      <c r="N13" s="72">
        <v>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4"/>
      <c r="AC13" s="72"/>
      <c r="AD13" s="72"/>
      <c r="AE13" s="72"/>
      <c r="AF13" s="74"/>
      <c r="AG13" s="74"/>
      <c r="AH13" s="74"/>
      <c r="AI13" s="74"/>
      <c r="AJ13" s="74"/>
      <c r="AK13" s="74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14">
        <f t="shared" si="0"/>
        <v>5</v>
      </c>
    </row>
    <row r="14" spans="1:87" s="15" customFormat="1" ht="39.950000000000003" customHeight="1" x14ac:dyDescent="0.25">
      <c r="A14" s="13">
        <v>8</v>
      </c>
      <c r="B14" s="215">
        <v>44870</v>
      </c>
      <c r="C14" s="216"/>
      <c r="D14" s="72" t="s">
        <v>155</v>
      </c>
      <c r="E14" s="73" t="s">
        <v>33</v>
      </c>
      <c r="F14" s="73" t="s">
        <v>305</v>
      </c>
      <c r="G14" s="73" t="s">
        <v>306</v>
      </c>
      <c r="H14" s="72">
        <v>835533</v>
      </c>
      <c r="I14" s="72"/>
      <c r="J14" s="72">
        <v>1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4"/>
      <c r="AC14" s="72"/>
      <c r="AD14" s="72"/>
      <c r="AE14" s="72"/>
      <c r="AF14" s="74"/>
      <c r="AG14" s="74"/>
      <c r="AH14" s="74"/>
      <c r="AI14" s="74"/>
      <c r="AJ14" s="74"/>
      <c r="AK14" s="74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14">
        <f t="shared" si="0"/>
        <v>1</v>
      </c>
    </row>
    <row r="15" spans="1:87" s="15" customFormat="1" ht="39.950000000000003" customHeight="1" x14ac:dyDescent="0.25">
      <c r="A15" s="13">
        <v>9</v>
      </c>
      <c r="B15" s="214">
        <v>44870</v>
      </c>
      <c r="C15" s="214"/>
      <c r="D15" s="192" t="s">
        <v>155</v>
      </c>
      <c r="E15" s="193" t="s">
        <v>307</v>
      </c>
      <c r="F15" s="193" t="s">
        <v>308</v>
      </c>
      <c r="G15" s="193" t="s">
        <v>309</v>
      </c>
      <c r="H15" s="192">
        <v>835537</v>
      </c>
      <c r="I15" s="72">
        <v>3</v>
      </c>
      <c r="J15" s="72">
        <v>2</v>
      </c>
      <c r="K15" s="72"/>
      <c r="L15" s="72"/>
      <c r="M15" s="72"/>
      <c r="N15" s="72">
        <v>1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4"/>
      <c r="AC15" s="72"/>
      <c r="AD15" s="72"/>
      <c r="AE15" s="72"/>
      <c r="AF15" s="74"/>
      <c r="AG15" s="74"/>
      <c r="AH15" s="74"/>
      <c r="AI15" s="74"/>
      <c r="AJ15" s="74"/>
      <c r="AK15" s="74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14">
        <f t="shared" si="0"/>
        <v>6</v>
      </c>
    </row>
    <row r="16" spans="1:87" s="15" customFormat="1" ht="39.950000000000003" customHeight="1" x14ac:dyDescent="0.25">
      <c r="A16" s="13">
        <v>10</v>
      </c>
      <c r="B16" s="214"/>
      <c r="C16" s="214"/>
      <c r="D16" s="192"/>
      <c r="E16" s="193"/>
      <c r="F16" s="193"/>
      <c r="G16" s="193"/>
      <c r="H16" s="19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4"/>
      <c r="AC16" s="72"/>
      <c r="AD16" s="72"/>
      <c r="AE16" s="72"/>
      <c r="AF16" s="74"/>
      <c r="AG16" s="74"/>
      <c r="AH16" s="74"/>
      <c r="AI16" s="74"/>
      <c r="AJ16" s="74"/>
      <c r="AK16" s="74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14">
        <f>SUM(I16:CH16)</f>
        <v>0</v>
      </c>
    </row>
    <row r="17" spans="1:87" s="15" customFormat="1" ht="39.950000000000003" customHeight="1" x14ac:dyDescent="0.25">
      <c r="A17" s="13">
        <v>11</v>
      </c>
      <c r="B17" s="214"/>
      <c r="C17" s="214"/>
      <c r="D17" s="192"/>
      <c r="E17" s="193"/>
      <c r="F17" s="193"/>
      <c r="G17" s="193"/>
      <c r="H17" s="19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4"/>
      <c r="AC17" s="72"/>
      <c r="AD17" s="72"/>
      <c r="AE17" s="72"/>
      <c r="AF17" s="74"/>
      <c r="AG17" s="74"/>
      <c r="AH17" s="74"/>
      <c r="AI17" s="74"/>
      <c r="AJ17" s="74"/>
      <c r="AK17" s="74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14">
        <f t="shared" si="0"/>
        <v>0</v>
      </c>
    </row>
    <row r="18" spans="1:87" s="15" customFormat="1" ht="39.950000000000003" customHeight="1" x14ac:dyDescent="0.25">
      <c r="A18" s="13">
        <v>12</v>
      </c>
      <c r="B18" s="214"/>
      <c r="C18" s="214"/>
      <c r="D18" s="192"/>
      <c r="E18" s="193"/>
      <c r="F18" s="193"/>
      <c r="G18" s="193"/>
      <c r="H18" s="19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4"/>
      <c r="AC18" s="72"/>
      <c r="AD18" s="72"/>
      <c r="AE18" s="72"/>
      <c r="AF18" s="74"/>
      <c r="AG18" s="74"/>
      <c r="AH18" s="74"/>
      <c r="AI18" s="74"/>
      <c r="AJ18" s="74"/>
      <c r="AK18" s="74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14">
        <f t="shared" si="0"/>
        <v>0</v>
      </c>
    </row>
    <row r="19" spans="1:87" s="15" customFormat="1" ht="39.950000000000003" customHeight="1" x14ac:dyDescent="0.25">
      <c r="A19" s="13">
        <v>13</v>
      </c>
      <c r="B19" s="214"/>
      <c r="C19" s="214"/>
      <c r="D19" s="192"/>
      <c r="E19" s="193"/>
      <c r="F19" s="193"/>
      <c r="G19" s="193"/>
      <c r="H19" s="19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4"/>
      <c r="AC19" s="72"/>
      <c r="AD19" s="72"/>
      <c r="AE19" s="72"/>
      <c r="AF19" s="74"/>
      <c r="AG19" s="74"/>
      <c r="AH19" s="74"/>
      <c r="AI19" s="74"/>
      <c r="AJ19" s="74"/>
      <c r="AK19" s="74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14">
        <f t="shared" si="0"/>
        <v>0</v>
      </c>
    </row>
    <row r="20" spans="1:87" s="15" customFormat="1" ht="39.950000000000003" customHeight="1" x14ac:dyDescent="0.25">
      <c r="A20" s="13">
        <v>14</v>
      </c>
      <c r="B20" s="217"/>
      <c r="C20" s="218"/>
      <c r="D20" s="192"/>
      <c r="E20" s="193"/>
      <c r="F20" s="193"/>
      <c r="G20" s="193"/>
      <c r="H20" s="19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4"/>
      <c r="AC20" s="72"/>
      <c r="AD20" s="72"/>
      <c r="AE20" s="72"/>
      <c r="AF20" s="74"/>
      <c r="AG20" s="74"/>
      <c r="AH20" s="74"/>
      <c r="AI20" s="74"/>
      <c r="AJ20" s="74"/>
      <c r="AK20" s="74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14">
        <f t="shared" si="0"/>
        <v>0</v>
      </c>
    </row>
    <row r="21" spans="1:87" s="15" customFormat="1" ht="39.950000000000003" customHeight="1" x14ac:dyDescent="0.25">
      <c r="A21" s="13">
        <v>15</v>
      </c>
      <c r="B21" s="212"/>
      <c r="C21" s="212"/>
      <c r="D21" s="72"/>
      <c r="E21" s="73"/>
      <c r="F21" s="73"/>
      <c r="G21" s="73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4"/>
      <c r="AC21" s="72"/>
      <c r="AD21" s="72"/>
      <c r="AE21" s="72"/>
      <c r="AF21" s="74"/>
      <c r="AG21" s="74"/>
      <c r="AH21" s="74"/>
      <c r="AI21" s="74"/>
      <c r="AJ21" s="74"/>
      <c r="AK21" s="74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4"/>
      <c r="CG21" s="74"/>
      <c r="CH21" s="74"/>
      <c r="CI21" s="14">
        <f t="shared" si="0"/>
        <v>0</v>
      </c>
    </row>
    <row r="22" spans="1:87" s="15" customFormat="1" ht="39.950000000000003" customHeight="1" x14ac:dyDescent="0.25">
      <c r="A22" s="13">
        <v>16</v>
      </c>
      <c r="B22" s="212"/>
      <c r="C22" s="212"/>
      <c r="D22" s="72"/>
      <c r="E22" s="73"/>
      <c r="F22" s="73"/>
      <c r="G22" s="73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4"/>
      <c r="AC22" s="72"/>
      <c r="AD22" s="72"/>
      <c r="AE22" s="72"/>
      <c r="AF22" s="74"/>
      <c r="AG22" s="74"/>
      <c r="AH22" s="74"/>
      <c r="AI22" s="74"/>
      <c r="AJ22" s="74"/>
      <c r="AK22" s="74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4"/>
      <c r="CG22" s="74"/>
      <c r="CH22" s="74"/>
      <c r="CI22" s="14">
        <f t="shared" si="0"/>
        <v>0</v>
      </c>
    </row>
    <row r="23" spans="1:87" s="15" customFormat="1" ht="39.950000000000003" customHeight="1" x14ac:dyDescent="0.25">
      <c r="A23" s="13">
        <v>17</v>
      </c>
      <c r="B23" s="212"/>
      <c r="C23" s="212"/>
      <c r="D23" s="72" t="s">
        <v>155</v>
      </c>
      <c r="E23" s="73"/>
      <c r="F23" s="73"/>
      <c r="G23" s="73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4"/>
      <c r="AC23" s="72"/>
      <c r="AD23" s="72"/>
      <c r="AE23" s="72"/>
      <c r="AF23" s="74"/>
      <c r="AG23" s="74"/>
      <c r="AH23" s="74"/>
      <c r="AI23" s="74"/>
      <c r="AJ23" s="74"/>
      <c r="AK23" s="74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4"/>
      <c r="CG23" s="74"/>
      <c r="CH23" s="74"/>
      <c r="CI23" s="14">
        <f t="shared" si="0"/>
        <v>0</v>
      </c>
    </row>
    <row r="24" spans="1:87" s="15" customFormat="1" ht="39.950000000000003" customHeight="1" x14ac:dyDescent="0.25">
      <c r="A24" s="13">
        <v>18</v>
      </c>
      <c r="B24" s="212"/>
      <c r="C24" s="212"/>
      <c r="D24" s="72" t="s">
        <v>222</v>
      </c>
      <c r="E24" s="73"/>
      <c r="F24" s="73"/>
      <c r="G24" s="73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4"/>
      <c r="AC24" s="72"/>
      <c r="AD24" s="72"/>
      <c r="AE24" s="72"/>
      <c r="AF24" s="74"/>
      <c r="AG24" s="74"/>
      <c r="AH24" s="74"/>
      <c r="AI24" s="74"/>
      <c r="AJ24" s="74"/>
      <c r="AK24" s="74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4"/>
      <c r="CG24" s="74"/>
      <c r="CH24" s="74"/>
      <c r="CI24" s="14">
        <f t="shared" si="0"/>
        <v>0</v>
      </c>
    </row>
    <row r="25" spans="1:87" s="15" customFormat="1" ht="39.950000000000003" customHeight="1" x14ac:dyDescent="0.25">
      <c r="A25" s="13">
        <v>19</v>
      </c>
      <c r="B25" s="212"/>
      <c r="C25" s="212"/>
      <c r="D25" s="72" t="s">
        <v>244</v>
      </c>
      <c r="E25" s="73"/>
      <c r="F25" s="73"/>
      <c r="G25" s="73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4"/>
      <c r="AC25" s="72"/>
      <c r="AD25" s="72"/>
      <c r="AE25" s="72"/>
      <c r="AF25" s="74"/>
      <c r="AG25" s="74"/>
      <c r="AH25" s="74"/>
      <c r="AI25" s="74"/>
      <c r="AJ25" s="74"/>
      <c r="AK25" s="74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4"/>
      <c r="CG25" s="74"/>
      <c r="CH25" s="74"/>
      <c r="CI25" s="14">
        <f t="shared" si="0"/>
        <v>0</v>
      </c>
    </row>
    <row r="26" spans="1:87" s="15" customFormat="1" ht="39.950000000000003" customHeight="1" x14ac:dyDescent="0.25">
      <c r="A26" s="13">
        <v>20</v>
      </c>
      <c r="B26" s="212"/>
      <c r="C26" s="212"/>
      <c r="D26" s="72" t="s">
        <v>243</v>
      </c>
      <c r="E26" s="73"/>
      <c r="F26" s="73"/>
      <c r="G26" s="73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4"/>
      <c r="AC26" s="72"/>
      <c r="AD26" s="72"/>
      <c r="AE26" s="72"/>
      <c r="AF26" s="74"/>
      <c r="AG26" s="74"/>
      <c r="AH26" s="74"/>
      <c r="AI26" s="74"/>
      <c r="AJ26" s="74"/>
      <c r="AK26" s="74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4"/>
      <c r="CG26" s="74"/>
      <c r="CH26" s="74"/>
      <c r="CI26" s="14">
        <f t="shared" si="0"/>
        <v>0</v>
      </c>
    </row>
    <row r="27" spans="1:87" s="15" customFormat="1" ht="39.950000000000003" customHeight="1" x14ac:dyDescent="0.25">
      <c r="A27" s="13">
        <v>21</v>
      </c>
      <c r="B27" s="212"/>
      <c r="C27" s="212"/>
      <c r="D27" s="72" t="s">
        <v>273</v>
      </c>
      <c r="E27" s="73"/>
      <c r="F27" s="73"/>
      <c r="G27" s="73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4"/>
      <c r="AC27" s="72"/>
      <c r="AD27" s="72"/>
      <c r="AE27" s="72"/>
      <c r="AF27" s="74"/>
      <c r="AG27" s="74"/>
      <c r="AH27" s="74"/>
      <c r="AI27" s="74"/>
      <c r="AJ27" s="74"/>
      <c r="AK27" s="74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4"/>
      <c r="CG27" s="74"/>
      <c r="CH27" s="74"/>
      <c r="CI27" s="14">
        <f t="shared" si="0"/>
        <v>0</v>
      </c>
    </row>
    <row r="28" spans="1:87" s="15" customFormat="1" ht="39.950000000000003" customHeight="1" x14ac:dyDescent="0.25">
      <c r="A28" s="13">
        <v>22</v>
      </c>
      <c r="B28" s="212"/>
      <c r="C28" s="212"/>
      <c r="D28" s="72" t="s">
        <v>274</v>
      </c>
      <c r="E28" s="73"/>
      <c r="F28" s="73"/>
      <c r="G28" s="73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4"/>
      <c r="AC28" s="72"/>
      <c r="AD28" s="72"/>
      <c r="AE28" s="72"/>
      <c r="AF28" s="74"/>
      <c r="AG28" s="74"/>
      <c r="AH28" s="74"/>
      <c r="AI28" s="74"/>
      <c r="AJ28" s="74"/>
      <c r="AK28" s="74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4"/>
      <c r="CG28" s="74"/>
      <c r="CH28" s="74"/>
      <c r="CI28" s="14">
        <f t="shared" si="0"/>
        <v>0</v>
      </c>
    </row>
    <row r="29" spans="1:87" s="15" customFormat="1" ht="39.950000000000003" customHeight="1" x14ac:dyDescent="0.25">
      <c r="A29" s="13">
        <v>23</v>
      </c>
      <c r="B29" s="212"/>
      <c r="C29" s="212"/>
      <c r="D29" s="72" t="s">
        <v>241</v>
      </c>
      <c r="E29" s="73"/>
      <c r="F29" s="73"/>
      <c r="G29" s="73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4"/>
      <c r="AC29" s="72"/>
      <c r="AD29" s="72"/>
      <c r="AE29" s="72"/>
      <c r="AF29" s="74"/>
      <c r="AG29" s="74"/>
      <c r="AH29" s="74"/>
      <c r="AI29" s="74"/>
      <c r="AJ29" s="74"/>
      <c r="AK29" s="74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4"/>
      <c r="CG29" s="74"/>
      <c r="CH29" s="74"/>
      <c r="CI29" s="14">
        <f t="shared" si="0"/>
        <v>0</v>
      </c>
    </row>
    <row r="30" spans="1:87" s="15" customFormat="1" ht="39.950000000000003" customHeight="1" x14ac:dyDescent="0.25">
      <c r="A30" s="13">
        <v>24</v>
      </c>
      <c r="B30" s="212"/>
      <c r="C30" s="212"/>
      <c r="D30" s="72" t="s">
        <v>275</v>
      </c>
      <c r="E30" s="73"/>
      <c r="F30" s="73"/>
      <c r="G30" s="73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4"/>
      <c r="AC30" s="72"/>
      <c r="AD30" s="72"/>
      <c r="AE30" s="72"/>
      <c r="AF30" s="74"/>
      <c r="AG30" s="74"/>
      <c r="AH30" s="74"/>
      <c r="AI30" s="74"/>
      <c r="AJ30" s="74"/>
      <c r="AK30" s="74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4"/>
      <c r="CG30" s="74"/>
      <c r="CH30" s="74"/>
      <c r="CI30" s="14">
        <f t="shared" si="0"/>
        <v>0</v>
      </c>
    </row>
    <row r="31" spans="1:87" s="15" customFormat="1" ht="39.950000000000003" customHeight="1" x14ac:dyDescent="0.25">
      <c r="A31" s="13">
        <v>25</v>
      </c>
      <c r="B31" s="212"/>
      <c r="C31" s="212"/>
      <c r="D31" s="72" t="s">
        <v>276</v>
      </c>
      <c r="E31" s="73"/>
      <c r="F31" s="73"/>
      <c r="G31" s="73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  <c r="Z31" s="72"/>
      <c r="AA31" s="72"/>
      <c r="AB31" s="74"/>
      <c r="AC31" s="74"/>
      <c r="AD31" s="72"/>
      <c r="AE31" s="72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2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2"/>
      <c r="BB31" s="74"/>
      <c r="BC31" s="74"/>
      <c r="BD31" s="72"/>
      <c r="BE31" s="74"/>
      <c r="BF31" s="72"/>
      <c r="BG31" s="74"/>
      <c r="BH31" s="72"/>
      <c r="BI31" s="74"/>
      <c r="BJ31" s="72"/>
      <c r="BK31" s="74"/>
      <c r="BL31" s="72"/>
      <c r="BM31" s="72"/>
      <c r="BN31" s="72"/>
      <c r="BO31" s="72"/>
      <c r="BP31" s="74"/>
      <c r="BQ31" s="72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2"/>
      <c r="CF31" s="74"/>
      <c r="CG31" s="74"/>
      <c r="CH31" s="74"/>
      <c r="CI31" s="14">
        <f t="shared" si="0"/>
        <v>0</v>
      </c>
    </row>
    <row r="32" spans="1:87" s="15" customFormat="1" ht="39.950000000000003" customHeight="1" x14ac:dyDescent="0.25">
      <c r="A32" s="13">
        <v>26</v>
      </c>
      <c r="B32" s="212"/>
      <c r="C32" s="212"/>
      <c r="D32" s="72" t="s">
        <v>277</v>
      </c>
      <c r="E32" s="73"/>
      <c r="F32" s="73"/>
      <c r="G32" s="73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4"/>
      <c r="Z32" s="72"/>
      <c r="AA32" s="72"/>
      <c r="AB32" s="74"/>
      <c r="AC32" s="74"/>
      <c r="AD32" s="72"/>
      <c r="AE32" s="72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2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2"/>
      <c r="BB32" s="74"/>
      <c r="BC32" s="74"/>
      <c r="BD32" s="72"/>
      <c r="BE32" s="74"/>
      <c r="BF32" s="72"/>
      <c r="BG32" s="74"/>
      <c r="BH32" s="72"/>
      <c r="BI32" s="74"/>
      <c r="BJ32" s="72"/>
      <c r="BK32" s="74"/>
      <c r="BL32" s="72"/>
      <c r="BM32" s="72"/>
      <c r="BN32" s="72"/>
      <c r="BO32" s="72"/>
      <c r="BP32" s="74"/>
      <c r="BQ32" s="72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2"/>
      <c r="CF32" s="74"/>
      <c r="CG32" s="74"/>
      <c r="CH32" s="74"/>
      <c r="CI32" s="14">
        <f t="shared" si="0"/>
        <v>0</v>
      </c>
    </row>
    <row r="33" spans="1:87" s="15" customFormat="1" ht="39.950000000000003" customHeight="1" x14ac:dyDescent="0.25">
      <c r="A33" s="13">
        <v>27</v>
      </c>
      <c r="B33" s="212"/>
      <c r="C33" s="212"/>
      <c r="D33" s="72" t="s">
        <v>280</v>
      </c>
      <c r="E33" s="73"/>
      <c r="F33" s="73"/>
      <c r="G33" s="73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4"/>
      <c r="Z33" s="72"/>
      <c r="AA33" s="72"/>
      <c r="AB33" s="74"/>
      <c r="AC33" s="74"/>
      <c r="AD33" s="72"/>
      <c r="AE33" s="72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2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2"/>
      <c r="BB33" s="74"/>
      <c r="BC33" s="74"/>
      <c r="BD33" s="74"/>
      <c r="BE33" s="74"/>
      <c r="BF33" s="72"/>
      <c r="BG33" s="74"/>
      <c r="BH33" s="74"/>
      <c r="BI33" s="74"/>
      <c r="BJ33" s="72"/>
      <c r="BK33" s="74"/>
      <c r="BL33" s="72"/>
      <c r="BM33" s="72"/>
      <c r="BN33" s="72"/>
      <c r="BO33" s="72"/>
      <c r="BP33" s="74"/>
      <c r="BQ33" s="72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2"/>
      <c r="CF33" s="74"/>
      <c r="CG33" s="74"/>
      <c r="CH33" s="74"/>
      <c r="CI33" s="14">
        <f t="shared" si="0"/>
        <v>0</v>
      </c>
    </row>
    <row r="34" spans="1:87" s="15" customFormat="1" ht="39.950000000000003" customHeight="1" x14ac:dyDescent="0.25">
      <c r="A34" s="13">
        <v>28</v>
      </c>
      <c r="B34" s="212"/>
      <c r="C34" s="212"/>
      <c r="D34" s="72" t="s">
        <v>283</v>
      </c>
      <c r="E34" s="73"/>
      <c r="F34" s="73"/>
      <c r="G34" s="73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4"/>
      <c r="Z34" s="72"/>
      <c r="AA34" s="72"/>
      <c r="AB34" s="74"/>
      <c r="AC34" s="74"/>
      <c r="AD34" s="72"/>
      <c r="AE34" s="72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2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2"/>
      <c r="BB34" s="74"/>
      <c r="BC34" s="74"/>
      <c r="BD34" s="72"/>
      <c r="BE34" s="74"/>
      <c r="BF34" s="72"/>
      <c r="BG34" s="74"/>
      <c r="BH34" s="72"/>
      <c r="BI34" s="74"/>
      <c r="BJ34" s="72"/>
      <c r="BK34" s="74"/>
      <c r="BL34" s="72"/>
      <c r="BM34" s="72"/>
      <c r="BN34" s="72"/>
      <c r="BO34" s="72"/>
      <c r="BP34" s="74"/>
      <c r="BQ34" s="72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2"/>
      <c r="CF34" s="74"/>
      <c r="CG34" s="74"/>
      <c r="CH34" s="74"/>
      <c r="CI34" s="14">
        <f t="shared" si="0"/>
        <v>0</v>
      </c>
    </row>
    <row r="35" spans="1:87" s="3" customFormat="1" ht="39.950000000000003" customHeight="1" x14ac:dyDescent="0.25">
      <c r="A35" s="209" t="s">
        <v>128</v>
      </c>
      <c r="B35" s="209"/>
      <c r="C35" s="209"/>
      <c r="D35" s="209"/>
      <c r="E35" s="209"/>
      <c r="F35" s="209"/>
      <c r="G35" s="209"/>
      <c r="H35" s="209">
        <f t="shared" ref="H35:AX35" si="1">SUM(H7:H34)</f>
        <v>7519632</v>
      </c>
      <c r="I35" s="14">
        <f t="shared" si="1"/>
        <v>15</v>
      </c>
      <c r="J35" s="13">
        <f>SUM(J7:J34)</f>
        <v>10</v>
      </c>
      <c r="K35" s="14">
        <f>SUM(K7:K34)</f>
        <v>0</v>
      </c>
      <c r="L35" s="14">
        <f t="shared" si="1"/>
        <v>4</v>
      </c>
      <c r="M35" s="14">
        <f t="shared" ref="M35" si="2">SUM(M7:M34)</f>
        <v>0</v>
      </c>
      <c r="N35" s="14">
        <f t="shared" si="1"/>
        <v>2</v>
      </c>
      <c r="O35" s="14">
        <f t="shared" si="1"/>
        <v>0</v>
      </c>
      <c r="P35" s="14">
        <f t="shared" si="1"/>
        <v>0</v>
      </c>
      <c r="Q35" s="14">
        <f>SUM(Q7:Q34)</f>
        <v>0</v>
      </c>
      <c r="R35" s="14">
        <f t="shared" ref="R35:X35" si="3">SUM(R7:R34)</f>
        <v>0</v>
      </c>
      <c r="S35" s="14">
        <f t="shared" si="3"/>
        <v>0</v>
      </c>
      <c r="T35" s="14">
        <f t="shared" si="3"/>
        <v>0</v>
      </c>
      <c r="U35" s="14">
        <f t="shared" si="3"/>
        <v>0</v>
      </c>
      <c r="V35" s="14">
        <f t="shared" si="3"/>
        <v>0</v>
      </c>
      <c r="W35" s="14">
        <f t="shared" si="3"/>
        <v>0</v>
      </c>
      <c r="X35" s="14">
        <f t="shared" si="3"/>
        <v>0</v>
      </c>
      <c r="Y35" s="14">
        <f t="shared" si="1"/>
        <v>0</v>
      </c>
      <c r="Z35" s="14">
        <f>SUM(Z7:Z34)</f>
        <v>0</v>
      </c>
      <c r="AA35" s="14">
        <f t="shared" si="1"/>
        <v>0</v>
      </c>
      <c r="AB35" s="14">
        <f t="shared" si="1"/>
        <v>1</v>
      </c>
      <c r="AC35" s="14">
        <f t="shared" si="1"/>
        <v>0</v>
      </c>
      <c r="AD35" s="14">
        <f t="shared" si="1"/>
        <v>0</v>
      </c>
      <c r="AE35" s="14">
        <f t="shared" si="1"/>
        <v>0</v>
      </c>
      <c r="AF35" s="14">
        <f t="shared" si="1"/>
        <v>0</v>
      </c>
      <c r="AG35" s="14">
        <f t="shared" si="1"/>
        <v>0</v>
      </c>
      <c r="AH35" s="14">
        <f t="shared" si="1"/>
        <v>0</v>
      </c>
      <c r="AI35" s="14">
        <f t="shared" si="1"/>
        <v>0</v>
      </c>
      <c r="AJ35" s="14">
        <f t="shared" si="1"/>
        <v>0</v>
      </c>
      <c r="AK35" s="14">
        <f t="shared" si="1"/>
        <v>0</v>
      </c>
      <c r="AL35" s="14">
        <f t="shared" si="1"/>
        <v>0</v>
      </c>
      <c r="AM35" s="14">
        <f t="shared" si="1"/>
        <v>0</v>
      </c>
      <c r="AN35" s="14">
        <f t="shared" si="1"/>
        <v>0</v>
      </c>
      <c r="AO35" s="14">
        <f t="shared" si="1"/>
        <v>0</v>
      </c>
      <c r="AP35" s="14">
        <f t="shared" si="1"/>
        <v>0</v>
      </c>
      <c r="AQ35" s="14">
        <f t="shared" si="1"/>
        <v>0</v>
      </c>
      <c r="AR35" s="14">
        <f t="shared" si="1"/>
        <v>0</v>
      </c>
      <c r="AS35" s="14">
        <f t="shared" si="1"/>
        <v>0</v>
      </c>
      <c r="AT35" s="14">
        <f t="shared" si="1"/>
        <v>0</v>
      </c>
      <c r="AU35" s="14">
        <f t="shared" si="1"/>
        <v>0</v>
      </c>
      <c r="AV35" s="14">
        <f t="shared" si="1"/>
        <v>0</v>
      </c>
      <c r="AW35" s="14">
        <f t="shared" si="1"/>
        <v>0</v>
      </c>
      <c r="AX35" s="14">
        <f t="shared" si="1"/>
        <v>0</v>
      </c>
      <c r="AY35" s="14">
        <f>SUM(AY7:AY34)</f>
        <v>0</v>
      </c>
      <c r="AZ35" s="14">
        <f t="shared" ref="AZ35:BN35" si="4">SUM(AZ7:AZ34)</f>
        <v>0</v>
      </c>
      <c r="BA35" s="14">
        <f t="shared" si="4"/>
        <v>0</v>
      </c>
      <c r="BB35" s="14">
        <f t="shared" si="4"/>
        <v>0</v>
      </c>
      <c r="BC35" s="14">
        <f t="shared" si="4"/>
        <v>0</v>
      </c>
      <c r="BD35" s="14">
        <f t="shared" si="4"/>
        <v>0</v>
      </c>
      <c r="BE35" s="14">
        <f t="shared" si="4"/>
        <v>0</v>
      </c>
      <c r="BF35" s="14">
        <f t="shared" si="4"/>
        <v>0</v>
      </c>
      <c r="BG35" s="14">
        <f t="shared" si="4"/>
        <v>0</v>
      </c>
      <c r="BH35" s="14">
        <f t="shared" si="4"/>
        <v>0</v>
      </c>
      <c r="BI35" s="14">
        <f t="shared" si="4"/>
        <v>0</v>
      </c>
      <c r="BJ35" s="14">
        <f t="shared" si="4"/>
        <v>0</v>
      </c>
      <c r="BK35" s="14">
        <f t="shared" si="4"/>
        <v>0</v>
      </c>
      <c r="BL35" s="14">
        <f t="shared" si="4"/>
        <v>0</v>
      </c>
      <c r="BM35" s="14">
        <f t="shared" si="4"/>
        <v>0</v>
      </c>
      <c r="BN35" s="14">
        <f t="shared" si="4"/>
        <v>0</v>
      </c>
      <c r="BO35" s="14">
        <f t="shared" ref="BO35:CH35" si="5">SUM(BO7:BO34)</f>
        <v>0</v>
      </c>
      <c r="BP35" s="14">
        <f t="shared" si="5"/>
        <v>0</v>
      </c>
      <c r="BQ35" s="14">
        <f t="shared" si="5"/>
        <v>0</v>
      </c>
      <c r="BR35" s="14">
        <f t="shared" si="5"/>
        <v>0</v>
      </c>
      <c r="BS35" s="14">
        <f t="shared" si="5"/>
        <v>0</v>
      </c>
      <c r="BT35" s="14">
        <f t="shared" si="5"/>
        <v>0</v>
      </c>
      <c r="BU35" s="14">
        <f t="shared" si="5"/>
        <v>0</v>
      </c>
      <c r="BV35" s="14">
        <f t="shared" si="5"/>
        <v>0</v>
      </c>
      <c r="BW35" s="14">
        <f t="shared" si="5"/>
        <v>0</v>
      </c>
      <c r="BX35" s="14">
        <f t="shared" si="5"/>
        <v>0</v>
      </c>
      <c r="BY35" s="14">
        <f t="shared" si="5"/>
        <v>0</v>
      </c>
      <c r="BZ35" s="14">
        <f t="shared" si="5"/>
        <v>0</v>
      </c>
      <c r="CA35" s="14">
        <f t="shared" si="5"/>
        <v>0</v>
      </c>
      <c r="CB35" s="14">
        <f t="shared" si="5"/>
        <v>0</v>
      </c>
      <c r="CC35" s="14">
        <f t="shared" si="5"/>
        <v>0</v>
      </c>
      <c r="CD35" s="14">
        <f t="shared" si="5"/>
        <v>0</v>
      </c>
      <c r="CE35" s="14">
        <f t="shared" si="5"/>
        <v>0</v>
      </c>
      <c r="CF35" s="14">
        <f t="shared" ref="CF35:CG35" si="6">SUM(CF7:CF34)</f>
        <v>0</v>
      </c>
      <c r="CG35" s="14">
        <f t="shared" si="6"/>
        <v>0</v>
      </c>
      <c r="CH35" s="14">
        <f t="shared" si="5"/>
        <v>0</v>
      </c>
      <c r="CI35" s="14">
        <f>SUM(CI7:CI34)</f>
        <v>32</v>
      </c>
    </row>
    <row r="36" spans="1:87" ht="20.100000000000001" customHeight="1" x14ac:dyDescent="0.25">
      <c r="A36" s="16"/>
      <c r="B36" s="17"/>
      <c r="C36" s="17"/>
      <c r="D36" s="18"/>
      <c r="E36" s="17"/>
      <c r="F36" s="17"/>
      <c r="G36" s="17"/>
      <c r="H36" s="19"/>
      <c r="I36" s="19"/>
      <c r="J36" s="20"/>
      <c r="K36" s="20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9"/>
      <c r="AA36" s="19"/>
      <c r="AB36" s="19"/>
      <c r="AC36" s="20"/>
      <c r="AD36" s="19"/>
      <c r="AE36" s="19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3"/>
      <c r="CG36" s="23"/>
      <c r="CH36" s="23"/>
      <c r="CI36" s="21"/>
    </row>
    <row r="37" spans="1:87" ht="19.5" customHeight="1" x14ac:dyDescent="0.25">
      <c r="A37" s="2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 t="s">
        <v>129</v>
      </c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6"/>
      <c r="CG37" s="26"/>
      <c r="CH37" s="26"/>
      <c r="CI37" s="23"/>
    </row>
    <row r="38" spans="1:87" ht="27.75" customHeight="1" x14ac:dyDescent="0.25">
      <c r="A38" s="210" t="s">
        <v>130</v>
      </c>
      <c r="B38" s="210"/>
      <c r="C38" s="210"/>
      <c r="D38" s="24"/>
      <c r="E38" s="20"/>
      <c r="F38" s="211" t="s">
        <v>257</v>
      </c>
      <c r="G38" s="211"/>
      <c r="H38" s="211"/>
      <c r="I38" s="20"/>
      <c r="J38" s="23"/>
      <c r="K38" s="23"/>
      <c r="L38" s="20"/>
      <c r="M38" s="2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0"/>
      <c r="AB38" s="20"/>
      <c r="AC38" s="23"/>
      <c r="AD38" s="20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19"/>
      <c r="CG38" s="19"/>
      <c r="CH38" s="19"/>
      <c r="CI38" s="23"/>
    </row>
    <row r="39" spans="1:87" s="26" customFormat="1" ht="26.45" customHeight="1" x14ac:dyDescent="0.25">
      <c r="A39" s="207" t="s">
        <v>131</v>
      </c>
      <c r="B39" s="207"/>
      <c r="C39" s="25"/>
      <c r="D39" s="26" t="s">
        <v>132</v>
      </c>
      <c r="F39" s="208" t="s">
        <v>133</v>
      </c>
      <c r="G39" s="208"/>
      <c r="H39" s="208"/>
      <c r="CF39" s="19"/>
      <c r="CG39" s="19"/>
      <c r="CH39" s="19"/>
    </row>
    <row r="40" spans="1:87" ht="15" customHeight="1" x14ac:dyDescent="0.25">
      <c r="A40" s="20"/>
      <c r="B40" s="204"/>
      <c r="C40" s="204"/>
      <c r="D40" s="20"/>
      <c r="E40" s="20"/>
      <c r="F40" s="20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</row>
    <row r="41" spans="1:87" ht="15" customHeight="1" x14ac:dyDescent="0.25">
      <c r="A41" s="20"/>
      <c r="B41" s="204"/>
      <c r="C41" s="204"/>
      <c r="D41" s="20"/>
      <c r="E41" s="20"/>
      <c r="F41" s="20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</row>
    <row r="42" spans="1:87" ht="15" customHeight="1" x14ac:dyDescent="0.25">
      <c r="A42" s="20"/>
      <c r="B42" s="204"/>
      <c r="C42" s="204"/>
      <c r="D42" s="20"/>
      <c r="E42" s="20"/>
      <c r="F42" s="20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</row>
    <row r="43" spans="1:87" ht="15" customHeight="1" x14ac:dyDescent="0.25">
      <c r="A43" s="20"/>
      <c r="B43" s="204"/>
      <c r="C43" s="204"/>
      <c r="D43" s="20"/>
      <c r="E43" s="20"/>
      <c r="F43" s="20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</row>
    <row r="44" spans="1:87" ht="15" customHeight="1" x14ac:dyDescent="0.25">
      <c r="A44" s="20"/>
      <c r="B44" s="204"/>
      <c r="C44" s="204"/>
      <c r="D44" s="20"/>
      <c r="E44" s="20"/>
      <c r="F44" s="20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</row>
    <row r="45" spans="1:87" ht="15" customHeight="1" x14ac:dyDescent="0.25">
      <c r="A45" s="20"/>
      <c r="B45" s="204"/>
      <c r="C45" s="204"/>
      <c r="D45" s="20"/>
      <c r="E45" s="20"/>
      <c r="F45" s="20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</row>
    <row r="46" spans="1:87" ht="15" customHeight="1" x14ac:dyDescent="0.25">
      <c r="A46" s="20"/>
      <c r="B46" s="204"/>
      <c r="C46" s="204"/>
      <c r="D46" s="20"/>
      <c r="E46" s="20"/>
      <c r="F46" s="20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</row>
    <row r="47" spans="1:87" ht="15" customHeight="1" x14ac:dyDescent="0.25">
      <c r="A47" s="20"/>
      <c r="B47" s="204"/>
      <c r="C47" s="204"/>
      <c r="D47" s="20"/>
      <c r="E47" s="20"/>
      <c r="F47" s="20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</row>
    <row r="48" spans="1:87" ht="15" customHeight="1" x14ac:dyDescent="0.25">
      <c r="A48" s="20"/>
      <c r="B48" s="204"/>
      <c r="C48" s="204"/>
      <c r="D48" s="20"/>
      <c r="E48" s="20"/>
      <c r="F48" s="20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</row>
    <row r="49" spans="1:87" ht="15" customHeight="1" x14ac:dyDescent="0.25">
      <c r="A49" s="20"/>
      <c r="B49" s="204"/>
      <c r="C49" s="204"/>
      <c r="D49" s="20"/>
      <c r="E49" s="20"/>
      <c r="F49" s="20"/>
      <c r="G49" s="20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</row>
    <row r="50" spans="1:87" ht="15" customHeight="1" x14ac:dyDescent="0.25">
      <c r="A50" s="20"/>
      <c r="B50" s="204"/>
      <c r="C50" s="204"/>
      <c r="D50" s="20"/>
      <c r="E50" s="20"/>
      <c r="F50" s="20"/>
      <c r="G50" s="20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</row>
    <row r="51" spans="1:87" ht="15" customHeight="1" x14ac:dyDescent="0.25">
      <c r="A51" s="20"/>
      <c r="B51" s="204"/>
      <c r="C51" s="204"/>
      <c r="D51" s="20"/>
      <c r="E51" s="20"/>
      <c r="F51" s="20"/>
      <c r="G51" s="20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</row>
    <row r="52" spans="1:87" ht="15" customHeight="1" x14ac:dyDescent="0.25">
      <c r="A52" s="20"/>
      <c r="B52" s="204"/>
      <c r="C52" s="204"/>
      <c r="D52" s="20"/>
      <c r="E52" s="20"/>
      <c r="F52" s="20"/>
      <c r="G52" s="20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</row>
    <row r="53" spans="1:87" ht="15" customHeight="1" x14ac:dyDescent="0.25">
      <c r="A53" s="20"/>
      <c r="B53" s="204"/>
      <c r="C53" s="204"/>
      <c r="D53" s="20"/>
      <c r="E53" s="20"/>
      <c r="F53" s="20"/>
      <c r="G53" s="2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</row>
    <row r="54" spans="1:87" ht="15" customHeight="1" x14ac:dyDescent="0.25">
      <c r="A54" s="20"/>
      <c r="B54" s="204"/>
      <c r="C54" s="204"/>
      <c r="D54" s="20"/>
      <c r="E54" s="20"/>
      <c r="F54" s="20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</row>
    <row r="55" spans="1:87" ht="15" customHeight="1" x14ac:dyDescent="0.25">
      <c r="A55" s="20"/>
      <c r="B55" s="204"/>
      <c r="C55" s="204"/>
      <c r="D55" s="20"/>
      <c r="E55" s="20"/>
      <c r="F55" s="20"/>
      <c r="G55" s="20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</row>
    <row r="56" spans="1:87" ht="20.100000000000001" customHeight="1" x14ac:dyDescent="0.25">
      <c r="A56" s="20"/>
      <c r="B56" s="204"/>
      <c r="C56" s="204"/>
      <c r="D56" s="20"/>
      <c r="E56" s="20"/>
      <c r="F56" s="20"/>
      <c r="G56" s="20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</row>
    <row r="57" spans="1:87" ht="20.100000000000001" customHeight="1" x14ac:dyDescent="0.25">
      <c r="A57" s="20"/>
      <c r="B57" s="204"/>
      <c r="C57" s="204"/>
      <c r="D57" s="20"/>
      <c r="E57" s="20"/>
      <c r="F57" s="20"/>
      <c r="G57" s="20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</row>
    <row r="58" spans="1:87" ht="20.100000000000001" customHeight="1" x14ac:dyDescent="0.25">
      <c r="A58" s="20"/>
      <c r="B58" s="204"/>
      <c r="C58" s="204"/>
      <c r="D58" s="20"/>
      <c r="E58" s="20"/>
      <c r="F58" s="20"/>
      <c r="G58" s="20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</row>
    <row r="59" spans="1:87" ht="20.100000000000001" customHeight="1" x14ac:dyDescent="0.25">
      <c r="A59" s="20"/>
      <c r="B59" s="204"/>
      <c r="C59" s="204"/>
      <c r="D59" s="20"/>
      <c r="E59" s="20"/>
      <c r="F59" s="20"/>
      <c r="G59" s="20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</row>
    <row r="60" spans="1:87" ht="20.100000000000001" customHeight="1" x14ac:dyDescent="0.25">
      <c r="A60" s="20"/>
      <c r="B60" s="204"/>
      <c r="C60" s="204"/>
      <c r="D60" s="20"/>
      <c r="E60" s="20"/>
      <c r="F60" s="20"/>
      <c r="G60" s="20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</row>
    <row r="61" spans="1:87" ht="20.100000000000001" customHeight="1" x14ac:dyDescent="0.25">
      <c r="A61" s="20"/>
      <c r="B61" s="204"/>
      <c r="C61" s="204"/>
      <c r="D61" s="20"/>
      <c r="E61" s="20"/>
      <c r="F61" s="20"/>
      <c r="G61" s="20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</row>
    <row r="62" spans="1:87" ht="20.100000000000001" customHeight="1" x14ac:dyDescent="0.25">
      <c r="A62" s="20"/>
      <c r="B62" s="204"/>
      <c r="C62" s="204"/>
      <c r="D62" s="20"/>
      <c r="E62" s="20"/>
      <c r="F62" s="20"/>
      <c r="G62" s="20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</row>
    <row r="63" spans="1:87" ht="20.100000000000001" customHeight="1" x14ac:dyDescent="0.25">
      <c r="A63" s="20"/>
      <c r="B63" s="204"/>
      <c r="C63" s="204"/>
      <c r="D63" s="20"/>
      <c r="E63" s="20"/>
      <c r="F63" s="20"/>
      <c r="G63" s="20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</row>
    <row r="64" spans="1:87" ht="20.100000000000001" customHeight="1" x14ac:dyDescent="0.25">
      <c r="A64" s="20"/>
      <c r="B64" s="204"/>
      <c r="C64" s="204"/>
      <c r="D64" s="20"/>
      <c r="E64" s="20"/>
      <c r="F64" s="20"/>
      <c r="G64" s="20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0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20"/>
      <c r="AT64" s="20"/>
      <c r="AU64" s="20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</row>
    <row r="65" spans="1:87" ht="20.100000000000001" customHeight="1" x14ac:dyDescent="0.25">
      <c r="A65" s="20"/>
      <c r="B65" s="204"/>
      <c r="C65" s="204"/>
      <c r="D65" s="20"/>
      <c r="E65" s="20"/>
      <c r="F65" s="20"/>
      <c r="G65" s="20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20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20"/>
      <c r="AT65" s="20"/>
      <c r="AU65" s="20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</row>
    <row r="66" spans="1:87" ht="20.100000000000001" customHeight="1" x14ac:dyDescent="0.25">
      <c r="A66" s="20"/>
      <c r="B66" s="204"/>
      <c r="C66" s="204"/>
      <c r="D66" s="20"/>
      <c r="E66" s="20"/>
      <c r="F66" s="20"/>
      <c r="G66" s="20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20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20"/>
      <c r="AT66" s="20"/>
      <c r="AU66" s="20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</row>
    <row r="67" spans="1:87" ht="20.100000000000001" customHeight="1" x14ac:dyDescent="0.25">
      <c r="A67" s="20"/>
      <c r="B67" s="204"/>
      <c r="C67" s="204"/>
      <c r="D67" s="20"/>
      <c r="E67" s="20"/>
      <c r="F67" s="20"/>
      <c r="G67" s="20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20"/>
      <c r="AT67" s="20"/>
      <c r="AU67" s="20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</row>
    <row r="68" spans="1:87" ht="20.100000000000001" customHeight="1" x14ac:dyDescent="0.25">
      <c r="A68" s="20"/>
      <c r="B68" s="204"/>
      <c r="C68" s="204"/>
      <c r="D68" s="20"/>
      <c r="E68" s="20"/>
      <c r="F68" s="20"/>
      <c r="G68" s="20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20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20"/>
      <c r="AT68" s="20"/>
      <c r="AU68" s="20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</row>
    <row r="69" spans="1:87" ht="20.100000000000001" customHeight="1" x14ac:dyDescent="0.25">
      <c r="A69" s="20"/>
      <c r="B69" s="204"/>
      <c r="C69" s="204"/>
      <c r="D69" s="20"/>
      <c r="E69" s="20"/>
      <c r="F69" s="20"/>
      <c r="G69" s="20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20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20"/>
      <c r="AT69" s="20"/>
      <c r="AU69" s="20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</row>
    <row r="70" spans="1:87" ht="20.100000000000001" customHeight="1" x14ac:dyDescent="0.25">
      <c r="A70" s="20"/>
      <c r="B70" s="204"/>
      <c r="C70" s="204"/>
      <c r="D70" s="20"/>
      <c r="E70" s="20"/>
      <c r="F70" s="20"/>
      <c r="G70" s="20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20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20"/>
      <c r="AT70" s="20"/>
      <c r="AU70" s="20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</row>
    <row r="71" spans="1:87" ht="20.100000000000001" customHeight="1" x14ac:dyDescent="0.25">
      <c r="A71" s="20"/>
      <c r="B71" s="204"/>
      <c r="C71" s="204"/>
      <c r="D71" s="20"/>
      <c r="E71" s="20"/>
      <c r="F71" s="20"/>
      <c r="G71" s="20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20"/>
      <c r="AT71" s="20"/>
      <c r="AU71" s="20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</row>
    <row r="72" spans="1:87" ht="20.100000000000001" customHeight="1" x14ac:dyDescent="0.25">
      <c r="A72" s="20"/>
      <c r="B72" s="204"/>
      <c r="C72" s="204"/>
      <c r="D72" s="20"/>
      <c r="E72" s="20"/>
      <c r="F72" s="20"/>
      <c r="G72" s="20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20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20"/>
      <c r="AT72" s="20"/>
      <c r="AU72" s="20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</row>
    <row r="73" spans="1:87" ht="20.100000000000001" customHeight="1" x14ac:dyDescent="0.25">
      <c r="A73" s="20"/>
      <c r="B73" s="204"/>
      <c r="C73" s="204"/>
      <c r="D73" s="20"/>
      <c r="E73" s="20"/>
      <c r="F73" s="20"/>
      <c r="G73" s="20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20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20"/>
      <c r="AT73" s="20"/>
      <c r="AU73" s="20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</row>
    <row r="74" spans="1:87" ht="20.100000000000001" customHeight="1" x14ac:dyDescent="0.25">
      <c r="A74" s="20"/>
      <c r="B74" s="204"/>
      <c r="C74" s="204"/>
      <c r="D74" s="20"/>
      <c r="E74" s="20"/>
      <c r="F74" s="20"/>
      <c r="G74" s="20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20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20"/>
      <c r="AT74" s="20"/>
      <c r="AU74" s="20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</row>
    <row r="75" spans="1:87" ht="20.100000000000001" customHeight="1" x14ac:dyDescent="0.25">
      <c r="A75" s="20"/>
      <c r="B75" s="204"/>
      <c r="C75" s="204"/>
      <c r="D75" s="20"/>
      <c r="E75" s="20"/>
      <c r="F75" s="20"/>
      <c r="G75" s="20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20"/>
      <c r="AT75" s="20"/>
      <c r="AU75" s="20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</row>
    <row r="76" spans="1:87" ht="20.100000000000001" customHeight="1" x14ac:dyDescent="0.25">
      <c r="A76" s="20"/>
      <c r="B76" s="204"/>
      <c r="C76" s="204"/>
      <c r="D76" s="20"/>
      <c r="E76" s="20"/>
      <c r="F76" s="20"/>
      <c r="G76" s="20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20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20"/>
      <c r="AT76" s="20"/>
      <c r="AU76" s="20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</row>
    <row r="77" spans="1:87" ht="20.100000000000001" customHeight="1" x14ac:dyDescent="0.25">
      <c r="A77" s="20"/>
      <c r="B77" s="204"/>
      <c r="C77" s="204"/>
      <c r="D77" s="20"/>
      <c r="E77" s="20"/>
      <c r="F77" s="20"/>
      <c r="G77" s="20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20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20"/>
      <c r="AT77" s="20"/>
      <c r="AU77" s="20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</row>
    <row r="78" spans="1:87" ht="20.100000000000001" customHeight="1" x14ac:dyDescent="0.25">
      <c r="A78" s="20"/>
      <c r="B78" s="204"/>
      <c r="C78" s="204"/>
      <c r="D78" s="20"/>
      <c r="E78" s="20"/>
      <c r="F78" s="20"/>
      <c r="G78" s="20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20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20"/>
      <c r="AT78" s="20"/>
      <c r="AU78" s="20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</row>
    <row r="79" spans="1:87" ht="20.100000000000001" customHeight="1" x14ac:dyDescent="0.25">
      <c r="A79" s="20"/>
      <c r="B79" s="204"/>
      <c r="C79" s="204"/>
      <c r="D79" s="20"/>
      <c r="E79" s="20"/>
      <c r="F79" s="20"/>
      <c r="G79" s="20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20"/>
      <c r="AT79" s="20"/>
      <c r="AU79" s="20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</row>
    <row r="80" spans="1:87" ht="20.100000000000001" customHeight="1" x14ac:dyDescent="0.25">
      <c r="A80" s="20"/>
      <c r="B80" s="204"/>
      <c r="C80" s="204"/>
      <c r="D80" s="20"/>
      <c r="E80" s="20"/>
      <c r="F80" s="20"/>
      <c r="G80" s="20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20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20"/>
      <c r="AT80" s="20"/>
      <c r="AU80" s="20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</row>
    <row r="81" spans="1:87" ht="20.100000000000001" customHeight="1" x14ac:dyDescent="0.25">
      <c r="A81" s="20"/>
      <c r="B81" s="204"/>
      <c r="C81" s="204"/>
      <c r="D81" s="20"/>
      <c r="E81" s="20"/>
      <c r="F81" s="20"/>
      <c r="G81" s="20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20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20"/>
      <c r="AT81" s="20"/>
      <c r="AU81" s="20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</row>
    <row r="82" spans="1:87" ht="20.100000000000001" customHeight="1" x14ac:dyDescent="0.25">
      <c r="A82" s="20"/>
      <c r="B82" s="204"/>
      <c r="C82" s="204"/>
      <c r="D82" s="20"/>
      <c r="E82" s="20"/>
      <c r="F82" s="20"/>
      <c r="G82" s="20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20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20"/>
      <c r="AT82" s="20"/>
      <c r="AU82" s="20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23"/>
      <c r="CG82" s="23"/>
      <c r="CH82" s="23"/>
      <c r="CI82" s="19"/>
    </row>
    <row r="83" spans="1:87" ht="20.100000000000001" customHeight="1" x14ac:dyDescent="0.25">
      <c r="A83" s="205"/>
      <c r="B83" s="205"/>
      <c r="C83" s="205"/>
      <c r="D83" s="205"/>
      <c r="E83" s="205"/>
      <c r="F83" s="205"/>
      <c r="G83" s="205"/>
      <c r="H83" s="205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28"/>
      <c r="CG83" s="28"/>
      <c r="CH83" s="28"/>
      <c r="CI83" s="19"/>
    </row>
    <row r="84" spans="1:87" ht="20.100000000000001" customHeight="1" x14ac:dyDescent="0.25">
      <c r="A84" s="2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30"/>
      <c r="CG84" s="30"/>
      <c r="CH84" s="30"/>
      <c r="CI84" s="23"/>
    </row>
    <row r="85" spans="1:87" s="29" customFormat="1" ht="33" customHeight="1" x14ac:dyDescent="0.25">
      <c r="A85" s="206"/>
      <c r="B85" s="206"/>
      <c r="C85" s="206"/>
      <c r="D85" s="206"/>
      <c r="E85" s="27"/>
      <c r="F85" s="27"/>
      <c r="G85" s="206"/>
      <c r="H85" s="206"/>
      <c r="I85" s="27"/>
      <c r="J85" s="28"/>
      <c r="K85" s="28"/>
      <c r="L85" s="27"/>
      <c r="M85" s="2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7"/>
      <c r="AB85" s="27"/>
      <c r="AC85" s="28"/>
      <c r="AD85" s="27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30"/>
      <c r="CG85" s="30"/>
      <c r="CH85" s="30"/>
      <c r="CI85" s="28"/>
    </row>
    <row r="86" spans="1:87" ht="20.100000000000001" customHeight="1" x14ac:dyDescent="0.25">
      <c r="A86" s="20"/>
      <c r="B86" s="204"/>
      <c r="C86" s="204"/>
      <c r="D86" s="20"/>
      <c r="E86" s="20"/>
      <c r="F86" s="20"/>
      <c r="G86" s="2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23"/>
    </row>
    <row r="87" spans="1:87" ht="20.100000000000001" customHeight="1" x14ac:dyDescent="0.25">
      <c r="A87" s="20"/>
      <c r="B87" s="204"/>
      <c r="C87" s="204"/>
      <c r="D87" s="20"/>
      <c r="E87" s="20"/>
      <c r="F87" s="20"/>
      <c r="G87" s="2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23"/>
    </row>
    <row r="88" spans="1:87" ht="20.100000000000001" customHeight="1" x14ac:dyDescent="0.25">
      <c r="A88" s="20"/>
      <c r="B88" s="204"/>
      <c r="C88" s="204"/>
      <c r="D88" s="20"/>
      <c r="E88" s="20"/>
      <c r="F88" s="20"/>
      <c r="G88" s="2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19"/>
    </row>
    <row r="89" spans="1:87" ht="20.100000000000001" customHeight="1" x14ac:dyDescent="0.25">
      <c r="A89" s="20"/>
      <c r="B89" s="204"/>
      <c r="C89" s="204"/>
      <c r="D89" s="20"/>
      <c r="E89" s="20"/>
      <c r="F89" s="20"/>
      <c r="G89" s="2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23"/>
    </row>
    <row r="90" spans="1:87" ht="20.100000000000001" customHeight="1" x14ac:dyDescent="0.25">
      <c r="A90" s="20"/>
      <c r="B90" s="204"/>
      <c r="C90" s="204"/>
      <c r="D90" s="20"/>
      <c r="E90" s="20"/>
      <c r="F90" s="20"/>
      <c r="G90" s="2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23"/>
    </row>
    <row r="91" spans="1:87" ht="20.100000000000001" customHeight="1" x14ac:dyDescent="0.25">
      <c r="A91" s="20"/>
      <c r="B91" s="204"/>
      <c r="C91" s="204"/>
      <c r="D91" s="20"/>
      <c r="E91" s="20"/>
      <c r="F91" s="20"/>
      <c r="G91" s="2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19"/>
    </row>
    <row r="92" spans="1:87" ht="20.100000000000001" customHeight="1" x14ac:dyDescent="0.25">
      <c r="A92" s="20"/>
      <c r="B92" s="204"/>
      <c r="C92" s="204"/>
      <c r="D92" s="20"/>
      <c r="E92" s="20"/>
      <c r="F92" s="20"/>
      <c r="G92" s="2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19"/>
    </row>
    <row r="93" spans="1:87" ht="20.100000000000001" customHeight="1" x14ac:dyDescent="0.25">
      <c r="A93" s="20"/>
      <c r="B93" s="204"/>
      <c r="C93" s="204"/>
      <c r="D93" s="20"/>
      <c r="E93" s="20"/>
      <c r="F93" s="20"/>
      <c r="G93" s="2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19"/>
      <c r="CG93" s="19"/>
      <c r="CH93" s="19"/>
      <c r="CI93" s="19"/>
    </row>
    <row r="94" spans="1:87" ht="20.100000000000001" customHeight="1" x14ac:dyDescent="0.25">
      <c r="A94" s="20"/>
      <c r="B94" s="204"/>
      <c r="C94" s="204"/>
      <c r="D94" s="20"/>
      <c r="E94" s="20"/>
      <c r="F94" s="20"/>
      <c r="G94" s="2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19"/>
      <c r="CG94" s="19"/>
      <c r="CH94" s="19"/>
      <c r="CI94" s="19"/>
    </row>
    <row r="95" spans="1:87" ht="20.100000000000001" customHeight="1" x14ac:dyDescent="0.25">
      <c r="A95" s="20"/>
      <c r="B95" s="204"/>
      <c r="C95" s="204"/>
      <c r="D95" s="20"/>
      <c r="E95" s="20"/>
      <c r="F95" s="20"/>
      <c r="G95" s="20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</row>
    <row r="96" spans="1:87" ht="20.100000000000001" customHeight="1" x14ac:dyDescent="0.25">
      <c r="A96" s="20"/>
      <c r="B96" s="204"/>
      <c r="C96" s="204"/>
      <c r="D96" s="20"/>
      <c r="E96" s="20"/>
      <c r="F96" s="20"/>
      <c r="G96" s="20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</row>
    <row r="97" spans="1:87" ht="20.100000000000001" customHeight="1" x14ac:dyDescent="0.25">
      <c r="A97" s="20"/>
      <c r="B97" s="204"/>
      <c r="C97" s="204"/>
      <c r="D97" s="20"/>
      <c r="E97" s="20"/>
      <c r="F97" s="20"/>
      <c r="G97" s="20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</row>
    <row r="98" spans="1:87" ht="20.100000000000001" customHeight="1" x14ac:dyDescent="0.25">
      <c r="A98" s="20"/>
      <c r="B98" s="204"/>
      <c r="C98" s="204"/>
      <c r="D98" s="20"/>
      <c r="E98" s="20"/>
      <c r="F98" s="20"/>
      <c r="G98" s="20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</row>
    <row r="99" spans="1:87" ht="20.100000000000001" customHeight="1" x14ac:dyDescent="0.25">
      <c r="A99" s="20"/>
      <c r="B99" s="204"/>
      <c r="C99" s="204"/>
      <c r="D99" s="20"/>
      <c r="E99" s="20"/>
      <c r="F99" s="20"/>
      <c r="G99" s="20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</row>
    <row r="100" spans="1:87" ht="20.100000000000001" customHeight="1" x14ac:dyDescent="0.25">
      <c r="A100" s="20"/>
      <c r="B100" s="204"/>
      <c r="C100" s="204"/>
      <c r="D100" s="20"/>
      <c r="E100" s="20"/>
      <c r="F100" s="20"/>
      <c r="G100" s="20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</row>
    <row r="101" spans="1:87" ht="20.100000000000001" customHeight="1" x14ac:dyDescent="0.25">
      <c r="A101" s="20"/>
      <c r="B101" s="204"/>
      <c r="C101" s="204"/>
      <c r="D101" s="20"/>
      <c r="E101" s="20"/>
      <c r="F101" s="20"/>
      <c r="G101" s="20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</row>
    <row r="102" spans="1:87" ht="20.100000000000001" customHeight="1" x14ac:dyDescent="0.25">
      <c r="A102" s="20"/>
      <c r="B102" s="204"/>
      <c r="C102" s="204"/>
      <c r="D102" s="20"/>
      <c r="E102" s="20"/>
      <c r="F102" s="20"/>
      <c r="G102" s="20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</row>
    <row r="103" spans="1:87" ht="20.100000000000001" customHeight="1" x14ac:dyDescent="0.25">
      <c r="A103" s="20"/>
      <c r="B103" s="204"/>
      <c r="C103" s="204"/>
      <c r="D103" s="20"/>
      <c r="E103" s="20"/>
      <c r="F103" s="20"/>
      <c r="G103" s="20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</row>
    <row r="104" spans="1:87" ht="20.100000000000001" customHeight="1" x14ac:dyDescent="0.25">
      <c r="A104" s="20"/>
      <c r="B104" s="204"/>
      <c r="C104" s="204"/>
      <c r="D104" s="20"/>
      <c r="E104" s="20"/>
      <c r="F104" s="20"/>
      <c r="G104" s="20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</row>
    <row r="105" spans="1:87" ht="20.100000000000001" customHeight="1" x14ac:dyDescent="0.25">
      <c r="A105" s="20"/>
      <c r="B105" s="204"/>
      <c r="C105" s="204"/>
      <c r="D105" s="20"/>
      <c r="E105" s="20"/>
      <c r="F105" s="20"/>
      <c r="G105" s="20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</row>
    <row r="106" spans="1:87" ht="20.100000000000001" customHeight="1" x14ac:dyDescent="0.25">
      <c r="A106" s="20"/>
      <c r="B106" s="204"/>
      <c r="C106" s="204"/>
      <c r="D106" s="20"/>
      <c r="E106" s="20"/>
      <c r="F106" s="20"/>
      <c r="G106" s="20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</row>
    <row r="107" spans="1:87" ht="20.100000000000001" customHeight="1" x14ac:dyDescent="0.25">
      <c r="A107" s="20"/>
      <c r="B107" s="204"/>
      <c r="C107" s="204"/>
      <c r="D107" s="20"/>
      <c r="E107" s="20"/>
      <c r="F107" s="20"/>
      <c r="G107" s="20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</row>
    <row r="108" spans="1:87" ht="20.100000000000001" customHeight="1" x14ac:dyDescent="0.25">
      <c r="A108" s="20"/>
      <c r="B108" s="204"/>
      <c r="C108" s="204"/>
      <c r="D108" s="20"/>
      <c r="E108" s="20"/>
      <c r="F108" s="20"/>
      <c r="G108" s="20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</row>
    <row r="109" spans="1:87" ht="20.100000000000001" customHeight="1" x14ac:dyDescent="0.25">
      <c r="A109" s="20"/>
      <c r="B109" s="204"/>
      <c r="C109" s="204"/>
      <c r="D109" s="20"/>
      <c r="E109" s="20"/>
      <c r="F109" s="20"/>
      <c r="G109" s="20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</row>
    <row r="110" spans="1:87" ht="20.100000000000001" customHeight="1" x14ac:dyDescent="0.25">
      <c r="A110" s="20"/>
      <c r="B110" s="204"/>
      <c r="C110" s="204"/>
      <c r="D110" s="20"/>
      <c r="E110" s="20"/>
      <c r="F110" s="20"/>
      <c r="G110" s="20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</row>
    <row r="111" spans="1:87" ht="20.100000000000001" customHeight="1" x14ac:dyDescent="0.25">
      <c r="A111" s="20"/>
      <c r="B111" s="204"/>
      <c r="C111" s="204"/>
      <c r="D111" s="20"/>
      <c r="E111" s="20"/>
      <c r="F111" s="20"/>
      <c r="G111" s="20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</row>
    <row r="112" spans="1:87" ht="20.100000000000001" customHeight="1" x14ac:dyDescent="0.25">
      <c r="A112" s="20"/>
      <c r="B112" s="204"/>
      <c r="C112" s="204"/>
      <c r="D112" s="20"/>
      <c r="E112" s="20"/>
      <c r="F112" s="20"/>
      <c r="G112" s="20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</row>
    <row r="113" spans="1:87" ht="20.100000000000001" customHeight="1" x14ac:dyDescent="0.25">
      <c r="A113" s="20"/>
      <c r="B113" s="204"/>
      <c r="C113" s="204"/>
      <c r="D113" s="20"/>
      <c r="E113" s="20"/>
      <c r="F113" s="20"/>
      <c r="G113" s="20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</row>
    <row r="114" spans="1:87" ht="20.100000000000001" customHeight="1" x14ac:dyDescent="0.25">
      <c r="A114" s="20"/>
      <c r="B114" s="204"/>
      <c r="C114" s="204"/>
      <c r="D114" s="20"/>
      <c r="E114" s="20"/>
      <c r="F114" s="20"/>
      <c r="G114" s="20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</row>
    <row r="115" spans="1:87" ht="20.100000000000001" customHeight="1" x14ac:dyDescent="0.25">
      <c r="A115" s="20"/>
      <c r="B115" s="204"/>
      <c r="C115" s="204"/>
      <c r="D115" s="20"/>
      <c r="E115" s="20"/>
      <c r="F115" s="20"/>
      <c r="G115" s="20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</row>
    <row r="116" spans="1:87" ht="20.100000000000001" customHeight="1" x14ac:dyDescent="0.25">
      <c r="A116" s="20"/>
      <c r="B116" s="204"/>
      <c r="C116" s="204"/>
      <c r="D116" s="20"/>
      <c r="E116" s="20"/>
      <c r="F116" s="20"/>
      <c r="G116" s="20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</row>
    <row r="117" spans="1:87" ht="20.100000000000001" customHeight="1" x14ac:dyDescent="0.25">
      <c r="A117" s="20"/>
      <c r="B117" s="204"/>
      <c r="C117" s="204"/>
      <c r="D117" s="20"/>
      <c r="E117" s="20"/>
      <c r="F117" s="20"/>
      <c r="G117" s="20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</row>
    <row r="118" spans="1:87" ht="20.100000000000001" customHeight="1" x14ac:dyDescent="0.25">
      <c r="A118" s="20"/>
      <c r="B118" s="204"/>
      <c r="C118" s="204"/>
      <c r="D118" s="20"/>
      <c r="E118" s="20"/>
      <c r="F118" s="20"/>
      <c r="G118" s="20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</row>
    <row r="119" spans="1:87" ht="20.100000000000001" customHeight="1" x14ac:dyDescent="0.25">
      <c r="A119" s="20"/>
      <c r="B119" s="204"/>
      <c r="C119" s="204"/>
      <c r="D119" s="20"/>
      <c r="E119" s="20"/>
      <c r="F119" s="20"/>
      <c r="G119" s="20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</row>
    <row r="120" spans="1:87" ht="20.100000000000001" customHeight="1" x14ac:dyDescent="0.25">
      <c r="A120" s="20"/>
      <c r="B120" s="204"/>
      <c r="C120" s="204"/>
      <c r="D120" s="20"/>
      <c r="E120" s="20"/>
      <c r="F120" s="20"/>
      <c r="G120" s="20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</row>
    <row r="121" spans="1:87" ht="20.100000000000001" customHeight="1" x14ac:dyDescent="0.25">
      <c r="A121" s="20"/>
      <c r="B121" s="204"/>
      <c r="C121" s="204"/>
      <c r="D121" s="20"/>
      <c r="E121" s="20"/>
      <c r="F121" s="20"/>
      <c r="G121" s="20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</row>
    <row r="122" spans="1:87" ht="20.100000000000001" customHeight="1" x14ac:dyDescent="0.25">
      <c r="A122" s="20"/>
      <c r="B122" s="204"/>
      <c r="C122" s="204"/>
      <c r="D122" s="20"/>
      <c r="E122" s="20"/>
      <c r="F122" s="20"/>
      <c r="G122" s="20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20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20"/>
      <c r="AT122" s="20"/>
      <c r="AU122" s="20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</row>
    <row r="123" spans="1:87" ht="20.100000000000001" customHeight="1" x14ac:dyDescent="0.25">
      <c r="A123" s="20"/>
      <c r="B123" s="204"/>
      <c r="C123" s="204"/>
      <c r="D123" s="20"/>
      <c r="E123" s="20"/>
      <c r="F123" s="20"/>
      <c r="G123" s="20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20"/>
      <c r="AT123" s="20"/>
      <c r="AU123" s="20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</row>
    <row r="124" spans="1:87" ht="20.100000000000001" customHeight="1" x14ac:dyDescent="0.25">
      <c r="A124" s="20"/>
      <c r="B124" s="204"/>
      <c r="C124" s="204"/>
      <c r="D124" s="20"/>
      <c r="E124" s="20"/>
      <c r="F124" s="20"/>
      <c r="G124" s="20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20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20"/>
      <c r="AT124" s="20"/>
      <c r="AU124" s="20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</row>
    <row r="125" spans="1:87" ht="20.100000000000001" customHeight="1" x14ac:dyDescent="0.25">
      <c r="A125" s="20"/>
      <c r="B125" s="204"/>
      <c r="C125" s="204"/>
      <c r="D125" s="20"/>
      <c r="E125" s="20"/>
      <c r="F125" s="20"/>
      <c r="G125" s="20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20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20"/>
      <c r="AT125" s="20"/>
      <c r="AU125" s="20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</row>
    <row r="126" spans="1:87" ht="20.100000000000001" customHeight="1" x14ac:dyDescent="0.25">
      <c r="A126" s="20"/>
      <c r="B126" s="204"/>
      <c r="C126" s="204"/>
      <c r="D126" s="20"/>
      <c r="E126" s="20"/>
      <c r="F126" s="20"/>
      <c r="G126" s="20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20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20"/>
      <c r="AT126" s="20"/>
      <c r="AU126" s="20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</row>
    <row r="127" spans="1:87" ht="20.100000000000001" customHeight="1" x14ac:dyDescent="0.25">
      <c r="A127" s="20"/>
      <c r="B127" s="204"/>
      <c r="C127" s="204"/>
      <c r="D127" s="20"/>
      <c r="E127" s="20"/>
      <c r="F127" s="20"/>
      <c r="G127" s="20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20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20"/>
      <c r="AT127" s="20"/>
      <c r="AU127" s="20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</row>
    <row r="128" spans="1:87" ht="20.100000000000001" customHeight="1" x14ac:dyDescent="0.25">
      <c r="A128" s="20"/>
      <c r="B128" s="204"/>
      <c r="C128" s="204"/>
      <c r="D128" s="20"/>
      <c r="E128" s="20"/>
      <c r="F128" s="20"/>
      <c r="G128" s="20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0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20"/>
      <c r="AT128" s="20"/>
      <c r="AU128" s="20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</row>
    <row r="129" spans="1:87" ht="20.100000000000001" customHeight="1" x14ac:dyDescent="0.25">
      <c r="A129" s="20"/>
      <c r="B129" s="204"/>
      <c r="C129" s="204"/>
      <c r="D129" s="20"/>
      <c r="E129" s="20"/>
      <c r="F129" s="20"/>
      <c r="G129" s="20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0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20"/>
      <c r="AT129" s="20"/>
      <c r="AU129" s="20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</row>
    <row r="130" spans="1:87" ht="20.100000000000001" customHeight="1" x14ac:dyDescent="0.25">
      <c r="A130" s="20"/>
      <c r="B130" s="204"/>
      <c r="C130" s="204"/>
      <c r="D130" s="20"/>
      <c r="E130" s="20"/>
      <c r="F130" s="20"/>
      <c r="G130" s="20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20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20"/>
      <c r="AT130" s="20"/>
      <c r="AU130" s="20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</row>
    <row r="131" spans="1:87" ht="20.100000000000001" customHeight="1" x14ac:dyDescent="0.25">
      <c r="A131" s="20"/>
      <c r="B131" s="204"/>
      <c r="C131" s="204"/>
      <c r="D131" s="20"/>
      <c r="E131" s="20"/>
      <c r="F131" s="20"/>
      <c r="G131" s="20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20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20"/>
      <c r="AT131" s="20"/>
      <c r="AU131" s="20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</row>
    <row r="132" spans="1:87" ht="20.100000000000001" customHeight="1" x14ac:dyDescent="0.25">
      <c r="A132" s="20"/>
      <c r="B132" s="204"/>
      <c r="C132" s="204"/>
      <c r="D132" s="20"/>
      <c r="E132" s="20"/>
      <c r="F132" s="20"/>
      <c r="G132" s="20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20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20"/>
      <c r="AT132" s="20"/>
      <c r="AU132" s="20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</row>
    <row r="133" spans="1:87" ht="20.100000000000001" customHeight="1" x14ac:dyDescent="0.25">
      <c r="A133" s="20"/>
      <c r="B133" s="204"/>
      <c r="C133" s="204"/>
      <c r="D133" s="20"/>
      <c r="E133" s="20"/>
      <c r="F133" s="20"/>
      <c r="G133" s="20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20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20"/>
      <c r="AT133" s="20"/>
      <c r="AU133" s="20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</row>
    <row r="134" spans="1:87" ht="20.100000000000001" customHeight="1" x14ac:dyDescent="0.25">
      <c r="A134" s="20"/>
      <c r="B134" s="204"/>
      <c r="C134" s="204"/>
      <c r="D134" s="20"/>
      <c r="E134" s="20"/>
      <c r="F134" s="20"/>
      <c r="G134" s="20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20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20"/>
      <c r="AT134" s="20"/>
      <c r="AU134" s="20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</row>
    <row r="135" spans="1:87" ht="20.100000000000001" customHeight="1" x14ac:dyDescent="0.25">
      <c r="A135" s="20"/>
      <c r="B135" s="204"/>
      <c r="C135" s="204"/>
      <c r="D135" s="20"/>
      <c r="E135" s="20"/>
      <c r="F135" s="20"/>
      <c r="G135" s="20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20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20"/>
      <c r="AT135" s="20"/>
      <c r="AU135" s="20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</row>
    <row r="136" spans="1:87" ht="20.100000000000001" customHeight="1" x14ac:dyDescent="0.25">
      <c r="A136" s="20"/>
      <c r="B136" s="204"/>
      <c r="C136" s="204"/>
      <c r="D136" s="20"/>
      <c r="E136" s="20"/>
      <c r="F136" s="20"/>
      <c r="G136" s="20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20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20"/>
      <c r="AT136" s="20"/>
      <c r="AU136" s="20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</row>
    <row r="137" spans="1:87" ht="20.100000000000001" customHeight="1" x14ac:dyDescent="0.25">
      <c r="A137" s="20"/>
      <c r="B137" s="204"/>
      <c r="C137" s="204"/>
      <c r="D137" s="20"/>
      <c r="E137" s="20"/>
      <c r="F137" s="20"/>
      <c r="G137" s="20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20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20"/>
      <c r="AT137" s="20"/>
      <c r="AU137" s="20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</row>
    <row r="138" spans="1:87" ht="20.100000000000001" customHeight="1" x14ac:dyDescent="0.25">
      <c r="A138" s="20"/>
      <c r="B138" s="204"/>
      <c r="C138" s="204"/>
      <c r="D138" s="20"/>
      <c r="E138" s="20"/>
      <c r="F138" s="20"/>
      <c r="G138" s="20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20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20"/>
      <c r="AT138" s="20"/>
      <c r="AU138" s="20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</row>
    <row r="139" spans="1:87" ht="20.100000000000001" customHeight="1" x14ac:dyDescent="0.25">
      <c r="A139" s="20"/>
      <c r="B139" s="204"/>
      <c r="C139" s="204"/>
      <c r="D139" s="20"/>
      <c r="E139" s="20"/>
      <c r="F139" s="20"/>
      <c r="G139" s="20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20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20"/>
      <c r="AT139" s="20"/>
      <c r="AU139" s="20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</row>
    <row r="140" spans="1:87" ht="20.100000000000001" customHeight="1" x14ac:dyDescent="0.25">
      <c r="A140" s="20"/>
      <c r="B140" s="204"/>
      <c r="C140" s="204"/>
      <c r="D140" s="20"/>
      <c r="E140" s="20"/>
      <c r="F140" s="20"/>
      <c r="G140" s="20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20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20"/>
      <c r="AT140" s="20"/>
      <c r="AU140" s="20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I140" s="19"/>
    </row>
    <row r="141" spans="1:87" ht="20.100000000000001" customHeight="1" x14ac:dyDescent="0.25">
      <c r="A141" s="205"/>
      <c r="B141" s="205"/>
      <c r="C141" s="205"/>
      <c r="D141" s="205"/>
      <c r="E141" s="205"/>
      <c r="F141" s="205"/>
      <c r="G141" s="205"/>
      <c r="H141" s="205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28"/>
      <c r="CG141" s="28"/>
      <c r="CH141" s="28"/>
      <c r="CI141" s="19"/>
    </row>
    <row r="142" spans="1:87" x14ac:dyDescent="0.25">
      <c r="CF142" s="19"/>
      <c r="CG142" s="19"/>
      <c r="CH142" s="19"/>
    </row>
    <row r="143" spans="1:87" s="29" customFormat="1" ht="33" customHeight="1" x14ac:dyDescent="0.25">
      <c r="A143" s="206"/>
      <c r="B143" s="206"/>
      <c r="C143" s="206"/>
      <c r="D143" s="206"/>
      <c r="E143" s="27"/>
      <c r="F143" s="27"/>
      <c r="G143" s="206"/>
      <c r="H143" s="206"/>
      <c r="I143" s="27"/>
      <c r="J143" s="28"/>
      <c r="K143" s="28"/>
      <c r="L143" s="27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7"/>
      <c r="AB143" s="27"/>
      <c r="AC143" s="28"/>
      <c r="AD143" s="27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19"/>
      <c r="CG143" s="19"/>
      <c r="CH143" s="19"/>
      <c r="CI143" s="28"/>
    </row>
    <row r="144" spans="1:87" ht="20.100000000000001" customHeight="1" x14ac:dyDescent="0.25">
      <c r="A144" s="20"/>
      <c r="B144" s="204"/>
      <c r="C144" s="204"/>
      <c r="D144" s="20"/>
      <c r="E144" s="20"/>
      <c r="F144" s="20"/>
      <c r="G144" s="20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23"/>
    </row>
    <row r="145" spans="1:87" ht="20.100000000000001" customHeight="1" x14ac:dyDescent="0.25">
      <c r="A145" s="20"/>
      <c r="B145" s="204"/>
      <c r="C145" s="204"/>
      <c r="D145" s="20"/>
      <c r="E145" s="20"/>
      <c r="F145" s="20"/>
      <c r="G145" s="20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23"/>
    </row>
    <row r="146" spans="1:87" ht="20.100000000000001" customHeight="1" x14ac:dyDescent="0.25">
      <c r="A146" s="20"/>
      <c r="B146" s="204"/>
      <c r="C146" s="204"/>
      <c r="D146" s="20"/>
      <c r="E146" s="20"/>
      <c r="F146" s="20"/>
      <c r="G146" s="20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</row>
    <row r="147" spans="1:87" ht="20.100000000000001" customHeight="1" x14ac:dyDescent="0.25">
      <c r="A147" s="20"/>
      <c r="B147" s="204"/>
      <c r="C147" s="204"/>
      <c r="D147" s="20"/>
      <c r="E147" s="20"/>
      <c r="F147" s="20"/>
      <c r="G147" s="20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23"/>
    </row>
    <row r="148" spans="1:87" ht="20.100000000000001" customHeight="1" x14ac:dyDescent="0.25">
      <c r="A148" s="20"/>
      <c r="B148" s="204"/>
      <c r="C148" s="204"/>
      <c r="D148" s="20"/>
      <c r="E148" s="20"/>
      <c r="F148" s="20"/>
      <c r="G148" s="20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23"/>
    </row>
    <row r="149" spans="1:87" ht="20.100000000000001" customHeight="1" x14ac:dyDescent="0.25">
      <c r="A149" s="20"/>
      <c r="B149" s="204"/>
      <c r="C149" s="204"/>
      <c r="D149" s="20"/>
      <c r="E149" s="20"/>
      <c r="F149" s="20"/>
      <c r="G149" s="20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</row>
    <row r="150" spans="1:87" ht="20.100000000000001" customHeight="1" x14ac:dyDescent="0.25">
      <c r="A150" s="20"/>
      <c r="B150" s="204"/>
      <c r="C150" s="204"/>
      <c r="D150" s="20"/>
      <c r="E150" s="20"/>
      <c r="F150" s="20"/>
      <c r="G150" s="20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</row>
    <row r="151" spans="1:87" ht="20.100000000000001" customHeight="1" x14ac:dyDescent="0.25">
      <c r="A151" s="20"/>
      <c r="B151" s="204"/>
      <c r="C151" s="204"/>
      <c r="D151" s="20"/>
      <c r="E151" s="20"/>
      <c r="F151" s="20"/>
      <c r="G151" s="20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</row>
    <row r="152" spans="1:87" ht="20.100000000000001" customHeight="1" x14ac:dyDescent="0.25">
      <c r="A152" s="20"/>
      <c r="B152" s="204"/>
      <c r="C152" s="204"/>
      <c r="D152" s="20"/>
      <c r="E152" s="20"/>
      <c r="F152" s="20"/>
      <c r="G152" s="20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</row>
    <row r="153" spans="1:87" ht="20.100000000000001" customHeight="1" x14ac:dyDescent="0.25">
      <c r="A153" s="20"/>
      <c r="B153" s="204"/>
      <c r="C153" s="204"/>
      <c r="D153" s="20"/>
      <c r="E153" s="20"/>
      <c r="F153" s="20"/>
      <c r="G153" s="20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</row>
    <row r="154" spans="1:87" ht="20.100000000000001" customHeight="1" x14ac:dyDescent="0.25">
      <c r="A154" s="20"/>
      <c r="B154" s="204"/>
      <c r="C154" s="204"/>
      <c r="D154" s="20"/>
      <c r="E154" s="20"/>
      <c r="F154" s="20"/>
      <c r="G154" s="20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</row>
    <row r="155" spans="1:87" ht="20.100000000000001" customHeight="1" x14ac:dyDescent="0.25">
      <c r="A155" s="20"/>
      <c r="B155" s="204"/>
      <c r="C155" s="204"/>
      <c r="D155" s="20"/>
      <c r="E155" s="20"/>
      <c r="F155" s="20"/>
      <c r="G155" s="20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</row>
    <row r="156" spans="1:87" ht="20.100000000000001" customHeight="1" x14ac:dyDescent="0.25">
      <c r="A156" s="20"/>
      <c r="B156" s="204"/>
      <c r="C156" s="204"/>
      <c r="D156" s="20"/>
      <c r="E156" s="20"/>
      <c r="F156" s="20"/>
      <c r="G156" s="20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</row>
    <row r="157" spans="1:87" ht="20.100000000000001" customHeight="1" x14ac:dyDescent="0.25">
      <c r="A157" s="20"/>
      <c r="B157" s="204"/>
      <c r="C157" s="204"/>
      <c r="D157" s="20"/>
      <c r="E157" s="20"/>
      <c r="F157" s="20"/>
      <c r="G157" s="20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</row>
    <row r="158" spans="1:87" ht="20.100000000000001" customHeight="1" x14ac:dyDescent="0.25">
      <c r="A158" s="20"/>
      <c r="B158" s="204"/>
      <c r="C158" s="204"/>
      <c r="D158" s="20"/>
      <c r="E158" s="20"/>
      <c r="F158" s="20"/>
      <c r="G158" s="20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</row>
    <row r="159" spans="1:87" ht="20.100000000000001" customHeight="1" x14ac:dyDescent="0.25">
      <c r="A159" s="20"/>
      <c r="B159" s="204"/>
      <c r="C159" s="204"/>
      <c r="D159" s="20"/>
      <c r="E159" s="20"/>
      <c r="F159" s="20"/>
      <c r="G159" s="20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</row>
    <row r="160" spans="1:87" ht="20.100000000000001" customHeight="1" x14ac:dyDescent="0.25">
      <c r="A160" s="20"/>
      <c r="B160" s="204"/>
      <c r="C160" s="204"/>
      <c r="D160" s="20"/>
      <c r="E160" s="20"/>
      <c r="F160" s="20"/>
      <c r="G160" s="20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</row>
    <row r="161" spans="1:87" ht="20.100000000000001" customHeight="1" x14ac:dyDescent="0.25">
      <c r="A161" s="20"/>
      <c r="B161" s="204"/>
      <c r="C161" s="204"/>
      <c r="D161" s="20"/>
      <c r="E161" s="20"/>
      <c r="F161" s="20"/>
      <c r="G161" s="20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</row>
    <row r="162" spans="1:87" ht="20.100000000000001" customHeight="1" x14ac:dyDescent="0.25">
      <c r="A162" s="20"/>
      <c r="B162" s="204"/>
      <c r="C162" s="204"/>
      <c r="D162" s="20"/>
      <c r="E162" s="20"/>
      <c r="F162" s="20"/>
      <c r="G162" s="20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</row>
    <row r="163" spans="1:87" ht="20.100000000000001" customHeight="1" x14ac:dyDescent="0.25">
      <c r="A163" s="20"/>
      <c r="B163" s="204"/>
      <c r="C163" s="204"/>
      <c r="D163" s="20"/>
      <c r="E163" s="20"/>
      <c r="F163" s="20"/>
      <c r="G163" s="20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</row>
    <row r="164" spans="1:87" ht="20.100000000000001" customHeight="1" x14ac:dyDescent="0.25">
      <c r="A164" s="20"/>
      <c r="B164" s="204"/>
      <c r="C164" s="204"/>
      <c r="D164" s="20"/>
      <c r="E164" s="20"/>
      <c r="F164" s="20"/>
      <c r="G164" s="20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</row>
    <row r="165" spans="1:87" ht="20.100000000000001" customHeight="1" x14ac:dyDescent="0.25">
      <c r="A165" s="20"/>
      <c r="B165" s="204"/>
      <c r="C165" s="204"/>
      <c r="D165" s="20"/>
      <c r="E165" s="20"/>
      <c r="F165" s="20"/>
      <c r="G165" s="20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</row>
    <row r="166" spans="1:87" ht="20.100000000000001" customHeight="1" x14ac:dyDescent="0.25">
      <c r="A166" s="20"/>
      <c r="B166" s="204"/>
      <c r="C166" s="204"/>
      <c r="D166" s="20"/>
      <c r="E166" s="20"/>
      <c r="F166" s="20"/>
      <c r="G166" s="20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</row>
    <row r="167" spans="1:87" ht="20.100000000000001" customHeight="1" x14ac:dyDescent="0.25">
      <c r="A167" s="20"/>
      <c r="B167" s="204"/>
      <c r="C167" s="204"/>
      <c r="D167" s="20"/>
      <c r="E167" s="20"/>
      <c r="F167" s="20"/>
      <c r="G167" s="20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</row>
    <row r="168" spans="1:87" ht="20.100000000000001" customHeight="1" x14ac:dyDescent="0.25">
      <c r="A168" s="20"/>
      <c r="B168" s="204"/>
      <c r="C168" s="204"/>
      <c r="D168" s="20"/>
      <c r="E168" s="20"/>
      <c r="F168" s="20"/>
      <c r="G168" s="20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</row>
    <row r="169" spans="1:87" ht="20.100000000000001" customHeight="1" x14ac:dyDescent="0.25">
      <c r="A169" s="20"/>
      <c r="B169" s="204"/>
      <c r="C169" s="204"/>
      <c r="D169" s="20"/>
      <c r="E169" s="20"/>
      <c r="F169" s="20"/>
      <c r="G169" s="20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</row>
    <row r="170" spans="1:87" ht="20.100000000000001" customHeight="1" x14ac:dyDescent="0.25">
      <c r="A170" s="20"/>
      <c r="B170" s="204"/>
      <c r="C170" s="204"/>
      <c r="D170" s="20"/>
      <c r="E170" s="20"/>
      <c r="F170" s="20"/>
      <c r="G170" s="20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</row>
    <row r="171" spans="1:87" ht="20.100000000000001" customHeight="1" x14ac:dyDescent="0.25">
      <c r="A171" s="20"/>
      <c r="B171" s="204"/>
      <c r="C171" s="204"/>
      <c r="D171" s="20"/>
      <c r="E171" s="20"/>
      <c r="F171" s="20"/>
      <c r="G171" s="20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</row>
    <row r="172" spans="1:87" ht="20.100000000000001" customHeight="1" x14ac:dyDescent="0.25">
      <c r="A172" s="20"/>
      <c r="B172" s="204"/>
      <c r="C172" s="204"/>
      <c r="D172" s="20"/>
      <c r="E172" s="20"/>
      <c r="F172" s="20"/>
      <c r="G172" s="20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</row>
    <row r="173" spans="1:87" ht="20.100000000000001" customHeight="1" x14ac:dyDescent="0.25">
      <c r="A173" s="20"/>
      <c r="B173" s="204"/>
      <c r="C173" s="204"/>
      <c r="D173" s="20"/>
      <c r="E173" s="20"/>
      <c r="F173" s="20"/>
      <c r="G173" s="20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</row>
    <row r="174" spans="1:87" ht="20.100000000000001" customHeight="1" x14ac:dyDescent="0.25">
      <c r="A174" s="20"/>
      <c r="B174" s="204"/>
      <c r="C174" s="204"/>
      <c r="D174" s="20"/>
      <c r="E174" s="20"/>
      <c r="F174" s="20"/>
      <c r="G174" s="20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</row>
    <row r="175" spans="1:87" ht="20.100000000000001" customHeight="1" x14ac:dyDescent="0.25">
      <c r="A175" s="20"/>
      <c r="B175" s="204"/>
      <c r="C175" s="204"/>
      <c r="D175" s="20"/>
      <c r="E175" s="20"/>
      <c r="F175" s="20"/>
      <c r="G175" s="20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</row>
    <row r="176" spans="1:87" ht="20.100000000000001" customHeight="1" x14ac:dyDescent="0.25">
      <c r="A176" s="20"/>
      <c r="B176" s="204"/>
      <c r="C176" s="204"/>
      <c r="D176" s="20"/>
      <c r="E176" s="20"/>
      <c r="F176" s="20"/>
      <c r="G176" s="20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</row>
    <row r="177" spans="1:87" ht="20.100000000000001" customHeight="1" x14ac:dyDescent="0.25">
      <c r="A177" s="20"/>
      <c r="B177" s="204"/>
      <c r="C177" s="204"/>
      <c r="D177" s="20"/>
      <c r="E177" s="20"/>
      <c r="F177" s="20"/>
      <c r="G177" s="20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</row>
    <row r="178" spans="1:87" ht="20.100000000000001" customHeight="1" x14ac:dyDescent="0.25">
      <c r="A178" s="20"/>
      <c r="B178" s="204"/>
      <c r="C178" s="204"/>
      <c r="D178" s="20"/>
      <c r="E178" s="20"/>
      <c r="F178" s="20"/>
      <c r="G178" s="20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</row>
    <row r="179" spans="1:87" ht="20.100000000000001" customHeight="1" x14ac:dyDescent="0.25">
      <c r="A179" s="20"/>
      <c r="B179" s="204"/>
      <c r="C179" s="204"/>
      <c r="D179" s="20"/>
      <c r="E179" s="20"/>
      <c r="F179" s="20"/>
      <c r="G179" s="20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</row>
    <row r="180" spans="1:87" ht="20.100000000000001" customHeight="1" x14ac:dyDescent="0.25">
      <c r="A180" s="20"/>
      <c r="B180" s="204"/>
      <c r="C180" s="204"/>
      <c r="D180" s="20"/>
      <c r="E180" s="20"/>
      <c r="F180" s="20"/>
      <c r="G180" s="20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20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20"/>
      <c r="AT180" s="20"/>
      <c r="AU180" s="20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</row>
    <row r="181" spans="1:87" ht="20.100000000000001" customHeight="1" x14ac:dyDescent="0.25">
      <c r="A181" s="20"/>
      <c r="B181" s="204"/>
      <c r="C181" s="204"/>
      <c r="D181" s="20"/>
      <c r="E181" s="20"/>
      <c r="F181" s="20"/>
      <c r="G181" s="20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20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20"/>
      <c r="AT181" s="20"/>
      <c r="AU181" s="20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</row>
    <row r="182" spans="1:87" ht="20.100000000000001" customHeight="1" x14ac:dyDescent="0.25">
      <c r="A182" s="20"/>
      <c r="B182" s="204"/>
      <c r="C182" s="204"/>
      <c r="D182" s="20"/>
      <c r="E182" s="20"/>
      <c r="F182" s="20"/>
      <c r="G182" s="20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20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20"/>
      <c r="AT182" s="20"/>
      <c r="AU182" s="20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</row>
    <row r="183" spans="1:87" ht="20.100000000000001" customHeight="1" x14ac:dyDescent="0.25">
      <c r="A183" s="20"/>
      <c r="B183" s="204"/>
      <c r="C183" s="204"/>
      <c r="D183" s="20"/>
      <c r="E183" s="20"/>
      <c r="F183" s="20"/>
      <c r="G183" s="20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20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20"/>
      <c r="AT183" s="20"/>
      <c r="AU183" s="20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</row>
    <row r="184" spans="1:87" ht="20.100000000000001" customHeight="1" x14ac:dyDescent="0.25">
      <c r="A184" s="20"/>
      <c r="B184" s="204"/>
      <c r="C184" s="204"/>
      <c r="D184" s="20"/>
      <c r="E184" s="20"/>
      <c r="F184" s="20"/>
      <c r="G184" s="20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20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20"/>
      <c r="AT184" s="20"/>
      <c r="AU184" s="20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</row>
    <row r="185" spans="1:87" ht="20.100000000000001" customHeight="1" x14ac:dyDescent="0.25">
      <c r="A185" s="20"/>
      <c r="B185" s="204"/>
      <c r="C185" s="204"/>
      <c r="D185" s="20"/>
      <c r="E185" s="20"/>
      <c r="F185" s="20"/>
      <c r="G185" s="20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20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20"/>
      <c r="AT185" s="20"/>
      <c r="AU185" s="20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</row>
    <row r="186" spans="1:87" ht="20.100000000000001" customHeight="1" x14ac:dyDescent="0.25">
      <c r="A186" s="20"/>
      <c r="B186" s="204"/>
      <c r="C186" s="204"/>
      <c r="D186" s="20"/>
      <c r="E186" s="20"/>
      <c r="F186" s="20"/>
      <c r="G186" s="20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20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20"/>
      <c r="AT186" s="20"/>
      <c r="AU186" s="20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</row>
    <row r="187" spans="1:87" ht="20.100000000000001" customHeight="1" x14ac:dyDescent="0.25">
      <c r="A187" s="20"/>
      <c r="B187" s="204"/>
      <c r="C187" s="204"/>
      <c r="D187" s="20"/>
      <c r="E187" s="20"/>
      <c r="F187" s="20"/>
      <c r="G187" s="20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20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20"/>
      <c r="AT187" s="20"/>
      <c r="AU187" s="20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</row>
    <row r="188" spans="1:87" ht="20.100000000000001" customHeight="1" x14ac:dyDescent="0.25">
      <c r="A188" s="20"/>
      <c r="B188" s="204"/>
      <c r="C188" s="204"/>
      <c r="D188" s="20"/>
      <c r="E188" s="20"/>
      <c r="F188" s="20"/>
      <c r="G188" s="20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20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20"/>
      <c r="AT188" s="20"/>
      <c r="AU188" s="20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</row>
    <row r="189" spans="1:87" ht="20.100000000000001" customHeight="1" x14ac:dyDescent="0.25">
      <c r="A189" s="20"/>
      <c r="B189" s="204"/>
      <c r="C189" s="204"/>
      <c r="D189" s="20"/>
      <c r="E189" s="20"/>
      <c r="F189" s="20"/>
      <c r="G189" s="20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20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20"/>
      <c r="AT189" s="20"/>
      <c r="AU189" s="20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</row>
    <row r="190" spans="1:87" ht="20.100000000000001" customHeight="1" x14ac:dyDescent="0.25">
      <c r="A190" s="20"/>
      <c r="B190" s="204"/>
      <c r="C190" s="204"/>
      <c r="D190" s="20"/>
      <c r="E190" s="20"/>
      <c r="F190" s="20"/>
      <c r="G190" s="20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20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20"/>
      <c r="AT190" s="20"/>
      <c r="AU190" s="20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</row>
    <row r="191" spans="1:87" ht="20.100000000000001" customHeight="1" x14ac:dyDescent="0.25">
      <c r="A191" s="20"/>
      <c r="B191" s="204"/>
      <c r="C191" s="204"/>
      <c r="D191" s="20"/>
      <c r="E191" s="20"/>
      <c r="F191" s="20"/>
      <c r="G191" s="20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20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20"/>
      <c r="AT191" s="20"/>
      <c r="AU191" s="20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</row>
    <row r="192" spans="1:87" ht="20.100000000000001" customHeight="1" x14ac:dyDescent="0.25">
      <c r="A192" s="20"/>
      <c r="B192" s="204"/>
      <c r="C192" s="204"/>
      <c r="D192" s="20"/>
      <c r="E192" s="20"/>
      <c r="F192" s="20"/>
      <c r="G192" s="20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20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20"/>
      <c r="AT192" s="20"/>
      <c r="AU192" s="20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</row>
    <row r="193" spans="1:87" ht="20.100000000000001" customHeight="1" x14ac:dyDescent="0.25">
      <c r="A193" s="20"/>
      <c r="B193" s="204"/>
      <c r="C193" s="204"/>
      <c r="D193" s="20"/>
      <c r="E193" s="20"/>
      <c r="F193" s="20"/>
      <c r="G193" s="20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20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20"/>
      <c r="AT193" s="20"/>
      <c r="AU193" s="20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</row>
    <row r="194" spans="1:87" ht="20.100000000000001" customHeight="1" x14ac:dyDescent="0.25">
      <c r="A194" s="20"/>
      <c r="B194" s="204"/>
      <c r="C194" s="204"/>
      <c r="D194" s="20"/>
      <c r="E194" s="20"/>
      <c r="F194" s="20"/>
      <c r="G194" s="20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20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20"/>
      <c r="AT194" s="20"/>
      <c r="AU194" s="20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</row>
    <row r="195" spans="1:87" ht="20.100000000000001" customHeight="1" x14ac:dyDescent="0.25">
      <c r="A195" s="20"/>
      <c r="B195" s="204"/>
      <c r="C195" s="204"/>
      <c r="D195" s="20"/>
      <c r="E195" s="20"/>
      <c r="F195" s="20"/>
      <c r="G195" s="20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0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20"/>
      <c r="AT195" s="20"/>
      <c r="AU195" s="20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</row>
    <row r="196" spans="1:87" ht="20.100000000000001" customHeight="1" x14ac:dyDescent="0.25">
      <c r="A196" s="20"/>
      <c r="B196" s="204"/>
      <c r="C196" s="204"/>
      <c r="D196" s="20"/>
      <c r="E196" s="20"/>
      <c r="F196" s="20"/>
      <c r="G196" s="20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0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20"/>
      <c r="AT196" s="20"/>
      <c r="AU196" s="20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</row>
    <row r="197" spans="1:87" ht="20.100000000000001" customHeight="1" x14ac:dyDescent="0.25">
      <c r="A197" s="20"/>
      <c r="B197" s="204"/>
      <c r="C197" s="204"/>
      <c r="D197" s="20"/>
      <c r="E197" s="20"/>
      <c r="F197" s="20"/>
      <c r="G197" s="20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0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20"/>
      <c r="AT197" s="20"/>
      <c r="AU197" s="20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</row>
    <row r="198" spans="1:87" ht="20.100000000000001" customHeight="1" x14ac:dyDescent="0.25">
      <c r="A198" s="20"/>
      <c r="B198" s="204"/>
      <c r="C198" s="204"/>
      <c r="D198" s="20"/>
      <c r="E198" s="20"/>
      <c r="F198" s="20"/>
      <c r="G198" s="20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20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20"/>
      <c r="AT198" s="20"/>
      <c r="AU198" s="20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I198" s="19"/>
    </row>
    <row r="199" spans="1:87" ht="20.100000000000001" customHeight="1" x14ac:dyDescent="0.25">
      <c r="A199" s="205"/>
      <c r="B199" s="205"/>
      <c r="C199" s="205"/>
      <c r="D199" s="205"/>
      <c r="E199" s="205"/>
      <c r="F199" s="205"/>
      <c r="G199" s="205"/>
      <c r="H199" s="205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I199" s="19"/>
    </row>
  </sheetData>
  <mergeCells count="204">
    <mergeCell ref="B19:C19"/>
    <mergeCell ref="B20:C20"/>
    <mergeCell ref="B21:C21"/>
    <mergeCell ref="B23:C23"/>
    <mergeCell ref="B24:C24"/>
    <mergeCell ref="B27:C27"/>
    <mergeCell ref="B25:C25"/>
    <mergeCell ref="B26:C26"/>
    <mergeCell ref="A1:B1"/>
    <mergeCell ref="B2:C2"/>
    <mergeCell ref="A4:H4"/>
    <mergeCell ref="A5:A6"/>
    <mergeCell ref="B5:C6"/>
    <mergeCell ref="D5:D6"/>
    <mergeCell ref="E5:E6"/>
    <mergeCell ref="F5:F6"/>
    <mergeCell ref="G5:G6"/>
    <mergeCell ref="H5:H6"/>
    <mergeCell ref="A35:H35"/>
    <mergeCell ref="A38:C38"/>
    <mergeCell ref="F38:H38"/>
    <mergeCell ref="B34:C34"/>
    <mergeCell ref="CI5:CI6"/>
    <mergeCell ref="B31:C31"/>
    <mergeCell ref="B32:C32"/>
    <mergeCell ref="B33:C33"/>
    <mergeCell ref="B30:C30"/>
    <mergeCell ref="B7:C7"/>
    <mergeCell ref="B8:C8"/>
    <mergeCell ref="B9:C9"/>
    <mergeCell ref="B10:C10"/>
    <mergeCell ref="B17:C17"/>
    <mergeCell ref="B11:C11"/>
    <mergeCell ref="B12:C12"/>
    <mergeCell ref="B13:C13"/>
    <mergeCell ref="B14:C14"/>
    <mergeCell ref="B15:C15"/>
    <mergeCell ref="B16:C16"/>
    <mergeCell ref="B28:C28"/>
    <mergeCell ref="B29:C29"/>
    <mergeCell ref="B22:C22"/>
    <mergeCell ref="B18:C18"/>
    <mergeCell ref="A39:B39"/>
    <mergeCell ref="F39:H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3:H83"/>
    <mergeCell ref="A85:D85"/>
    <mergeCell ref="G85:H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A141:H141"/>
    <mergeCell ref="A143:D143"/>
    <mergeCell ref="G143:H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96:C196"/>
    <mergeCell ref="B197:C197"/>
    <mergeCell ref="B198:C198"/>
    <mergeCell ref="A199:H199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</mergeCells>
  <conditionalFormatting sqref="A35:D35 BP35:BS35 BU35 AH35 BW35:BX35 CI7:CI35 AJ35:BN35 H35:AF35 CE35:CH35">
    <cfRule type="cellIs" dxfId="111" priority="57" operator="lessThan">
      <formula>1</formula>
    </cfRule>
  </conditionalFormatting>
  <conditionalFormatting sqref="A4:D4">
    <cfRule type="cellIs" dxfId="110" priority="58" operator="lessThan">
      <formula>1</formula>
    </cfRule>
  </conditionalFormatting>
  <conditionalFormatting sqref="H5:I5">
    <cfRule type="duplicateValues" dxfId="109" priority="59"/>
  </conditionalFormatting>
  <conditionalFormatting sqref="I5">
    <cfRule type="colorScale" priority="60">
      <colorScale>
        <cfvo type="min"/>
        <cfvo type="max"/>
        <color rgb="FFFF7128"/>
        <color rgb="FFFFEF9C"/>
      </colorScale>
    </cfRule>
  </conditionalFormatting>
  <conditionalFormatting sqref="BP5">
    <cfRule type="duplicateValues" dxfId="108" priority="61"/>
  </conditionalFormatting>
  <conditionalFormatting sqref="BP5">
    <cfRule type="colorScale" priority="62">
      <colorScale>
        <cfvo type="min"/>
        <cfvo type="max"/>
        <color rgb="FFFF7128"/>
        <color rgb="FFFFEF9C"/>
      </colorScale>
    </cfRule>
  </conditionalFormatting>
  <conditionalFormatting sqref="BQ5">
    <cfRule type="colorScale" priority="63">
      <colorScale>
        <cfvo type="min"/>
        <cfvo type="max"/>
        <color rgb="FFFF7128"/>
        <color rgb="FFFFEF9C"/>
      </colorScale>
    </cfRule>
  </conditionalFormatting>
  <conditionalFormatting sqref="BR5">
    <cfRule type="duplicateValues" dxfId="107" priority="64"/>
  </conditionalFormatting>
  <conditionalFormatting sqref="BR5">
    <cfRule type="colorScale" priority="65">
      <colorScale>
        <cfvo type="min"/>
        <cfvo type="max"/>
        <color rgb="FFFF7128"/>
        <color rgb="FFFFEF9C"/>
      </colorScale>
    </cfRule>
  </conditionalFormatting>
  <conditionalFormatting sqref="AC5">
    <cfRule type="duplicateValues" dxfId="106" priority="68"/>
  </conditionalFormatting>
  <conditionalFormatting sqref="AC5">
    <cfRule type="colorScale" priority="69">
      <colorScale>
        <cfvo type="min"/>
        <cfvo type="max"/>
        <color rgb="FFFF7128"/>
        <color rgb="FFFFEF9C"/>
      </colorScale>
    </cfRule>
  </conditionalFormatting>
  <conditionalFormatting sqref="AN5">
    <cfRule type="colorScale" priority="70">
      <colorScale>
        <cfvo type="min"/>
        <cfvo type="max"/>
        <color rgb="FFFF7128"/>
        <color rgb="FFFFEF9C"/>
      </colorScale>
    </cfRule>
  </conditionalFormatting>
  <conditionalFormatting sqref="AQ5">
    <cfRule type="duplicateValues" dxfId="105" priority="71"/>
  </conditionalFormatting>
  <conditionalFormatting sqref="AQ5">
    <cfRule type="colorScale" priority="72">
      <colorScale>
        <cfvo type="min"/>
        <cfvo type="max"/>
        <color rgb="FFFF7128"/>
        <color rgb="FFFFEF9C"/>
      </colorScale>
    </cfRule>
  </conditionalFormatting>
  <conditionalFormatting sqref="AR5">
    <cfRule type="duplicateValues" dxfId="104" priority="73"/>
  </conditionalFormatting>
  <conditionalFormatting sqref="AR5">
    <cfRule type="colorScale" priority="74">
      <colorScale>
        <cfvo type="min"/>
        <cfvo type="max"/>
        <color rgb="FFFF7128"/>
        <color rgb="FFFFEF9C"/>
      </colorScale>
    </cfRule>
  </conditionalFormatting>
  <conditionalFormatting sqref="AZ5">
    <cfRule type="colorScale" priority="77">
      <colorScale>
        <cfvo type="min"/>
        <cfvo type="max"/>
        <color rgb="FFFF7128"/>
        <color rgb="FFFFEF9C"/>
      </colorScale>
    </cfRule>
  </conditionalFormatting>
  <conditionalFormatting sqref="BB5">
    <cfRule type="duplicateValues" dxfId="103" priority="78"/>
  </conditionalFormatting>
  <conditionalFormatting sqref="BB5">
    <cfRule type="colorScale" priority="79">
      <colorScale>
        <cfvo type="min"/>
        <cfvo type="max"/>
        <color rgb="FFFF7128"/>
        <color rgb="FFFFEF9C"/>
      </colorScale>
    </cfRule>
  </conditionalFormatting>
  <conditionalFormatting sqref="BC5">
    <cfRule type="duplicateValues" dxfId="102" priority="80"/>
  </conditionalFormatting>
  <conditionalFormatting sqref="BC5">
    <cfRule type="colorScale" priority="81">
      <colorScale>
        <cfvo type="min"/>
        <cfvo type="max"/>
        <color rgb="FFFF7128"/>
        <color rgb="FFFFEF9C"/>
      </colorScale>
    </cfRule>
  </conditionalFormatting>
  <conditionalFormatting sqref="BD5">
    <cfRule type="duplicateValues" dxfId="101" priority="82"/>
  </conditionalFormatting>
  <conditionalFormatting sqref="BD5">
    <cfRule type="colorScale" priority="83">
      <colorScale>
        <cfvo type="min"/>
        <cfvo type="max"/>
        <color rgb="FFFF7128"/>
        <color rgb="FFFFEF9C"/>
      </colorScale>
    </cfRule>
  </conditionalFormatting>
  <conditionalFormatting sqref="BE5">
    <cfRule type="duplicateValues" dxfId="100" priority="84"/>
  </conditionalFormatting>
  <conditionalFormatting sqref="BE5">
    <cfRule type="colorScale" priority="85">
      <colorScale>
        <cfvo type="min"/>
        <cfvo type="max"/>
        <color rgb="FFFF7128"/>
        <color rgb="FFFFEF9C"/>
      </colorScale>
    </cfRule>
  </conditionalFormatting>
  <conditionalFormatting sqref="BF5">
    <cfRule type="duplicateValues" dxfId="99" priority="86"/>
  </conditionalFormatting>
  <conditionalFormatting sqref="BF5">
    <cfRule type="colorScale" priority="87">
      <colorScale>
        <cfvo type="min"/>
        <cfvo type="max"/>
        <color rgb="FFFF7128"/>
        <color rgb="FFFFEF9C"/>
      </colorScale>
    </cfRule>
  </conditionalFormatting>
  <conditionalFormatting sqref="BG5">
    <cfRule type="duplicateValues" dxfId="98" priority="88"/>
  </conditionalFormatting>
  <conditionalFormatting sqref="BG5">
    <cfRule type="colorScale" priority="89">
      <colorScale>
        <cfvo type="min"/>
        <cfvo type="max"/>
        <color rgb="FFFF7128"/>
        <color rgb="FFFFEF9C"/>
      </colorScale>
    </cfRule>
  </conditionalFormatting>
  <conditionalFormatting sqref="BH5">
    <cfRule type="duplicateValues" dxfId="97" priority="90"/>
  </conditionalFormatting>
  <conditionalFormatting sqref="BH5">
    <cfRule type="colorScale" priority="91">
      <colorScale>
        <cfvo type="min"/>
        <cfvo type="max"/>
        <color rgb="FFFF7128"/>
        <color rgb="FFFFEF9C"/>
      </colorScale>
    </cfRule>
  </conditionalFormatting>
  <conditionalFormatting sqref="BI5">
    <cfRule type="duplicateValues" dxfId="96" priority="92"/>
  </conditionalFormatting>
  <conditionalFormatting sqref="BI5">
    <cfRule type="colorScale" priority="93">
      <colorScale>
        <cfvo type="min"/>
        <cfvo type="max"/>
        <color rgb="FFFF7128"/>
        <color rgb="FFFFEF9C"/>
      </colorScale>
    </cfRule>
  </conditionalFormatting>
  <conditionalFormatting sqref="BJ5">
    <cfRule type="duplicateValues" dxfId="95" priority="94"/>
  </conditionalFormatting>
  <conditionalFormatting sqref="BJ5">
    <cfRule type="colorScale" priority="95">
      <colorScale>
        <cfvo type="min"/>
        <cfvo type="max"/>
        <color rgb="FFFF7128"/>
        <color rgb="FFFFEF9C"/>
      </colorScale>
    </cfRule>
  </conditionalFormatting>
  <conditionalFormatting sqref="BK5">
    <cfRule type="duplicateValues" dxfId="94" priority="96"/>
  </conditionalFormatting>
  <conditionalFormatting sqref="BK5">
    <cfRule type="colorScale" priority="97">
      <colorScale>
        <cfvo type="min"/>
        <cfvo type="max"/>
        <color rgb="FFFF7128"/>
        <color rgb="FFFFEF9C"/>
      </colorScale>
    </cfRule>
  </conditionalFormatting>
  <conditionalFormatting sqref="BL5">
    <cfRule type="duplicateValues" dxfId="93" priority="98"/>
  </conditionalFormatting>
  <conditionalFormatting sqref="BL5">
    <cfRule type="colorScale" priority="99">
      <colorScale>
        <cfvo type="min"/>
        <cfvo type="max"/>
        <color rgb="FFFF7128"/>
        <color rgb="FFFFEF9C"/>
      </colorScale>
    </cfRule>
  </conditionalFormatting>
  <conditionalFormatting sqref="R5">
    <cfRule type="duplicateValues" dxfId="92" priority="100"/>
  </conditionalFormatting>
  <conditionalFormatting sqref="R5">
    <cfRule type="colorScale" priority="101">
      <colorScale>
        <cfvo type="min"/>
        <cfvo type="max"/>
        <color rgb="FFFF7128"/>
        <color rgb="FFFFEF9C"/>
      </colorScale>
    </cfRule>
  </conditionalFormatting>
  <conditionalFormatting sqref="S5">
    <cfRule type="duplicateValues" dxfId="91" priority="102"/>
  </conditionalFormatting>
  <conditionalFormatting sqref="S5">
    <cfRule type="colorScale" priority="103">
      <colorScale>
        <cfvo type="min"/>
        <cfvo type="max"/>
        <color rgb="FFFF7128"/>
        <color rgb="FFFFEF9C"/>
      </colorScale>
    </cfRule>
  </conditionalFormatting>
  <conditionalFormatting sqref="T5">
    <cfRule type="duplicateValues" dxfId="90" priority="104"/>
  </conditionalFormatting>
  <conditionalFormatting sqref="T5">
    <cfRule type="colorScale" priority="105">
      <colorScale>
        <cfvo type="min"/>
        <cfvo type="max"/>
        <color rgb="FFFF7128"/>
        <color rgb="FFFFEF9C"/>
      </colorScale>
    </cfRule>
  </conditionalFormatting>
  <conditionalFormatting sqref="U5">
    <cfRule type="colorScale" priority="106">
      <colorScale>
        <cfvo type="min"/>
        <cfvo type="max"/>
        <color rgb="FFFF7128"/>
        <color rgb="FFFFEF9C"/>
      </colorScale>
    </cfRule>
  </conditionalFormatting>
  <conditionalFormatting sqref="V5">
    <cfRule type="colorScale" priority="107">
      <colorScale>
        <cfvo type="min"/>
        <cfvo type="max"/>
        <color rgb="FFFF7128"/>
        <color rgb="FFFFEF9C"/>
      </colorScale>
    </cfRule>
  </conditionalFormatting>
  <conditionalFormatting sqref="W5">
    <cfRule type="colorScale" priority="108">
      <colorScale>
        <cfvo type="min"/>
        <cfvo type="max"/>
        <color rgb="FFFF7128"/>
        <color rgb="FFFFEF9C"/>
      </colorScale>
    </cfRule>
  </conditionalFormatting>
  <conditionalFormatting sqref="X5">
    <cfRule type="colorScale" priority="109">
      <colorScale>
        <cfvo type="min"/>
        <cfvo type="max"/>
        <color rgb="FFFF7128"/>
        <color rgb="FFFFEF9C"/>
      </colorScale>
    </cfRule>
  </conditionalFormatting>
  <conditionalFormatting sqref="O5">
    <cfRule type="colorScale" priority="110">
      <colorScale>
        <cfvo type="min"/>
        <cfvo type="max"/>
        <color rgb="FFFF7128"/>
        <color rgb="FFFFEF9C"/>
      </colorScale>
    </cfRule>
  </conditionalFormatting>
  <conditionalFormatting sqref="P5">
    <cfRule type="colorScale" priority="112">
      <colorScale>
        <cfvo type="min"/>
        <cfvo type="max"/>
        <color rgb="FFFF7128"/>
        <color rgb="FFFFEF9C"/>
      </colorScale>
    </cfRule>
  </conditionalFormatting>
  <conditionalFormatting sqref="AO5:AP5 BA5 AD5:AF5 AS5:AT5 AH5 AJ5:AM5 Y5:AB5">
    <cfRule type="colorScale" priority="113">
      <colorScale>
        <cfvo type="min"/>
        <cfvo type="max"/>
        <color rgb="FFFF7128"/>
        <color rgb="FFFFEF9C"/>
      </colorScale>
    </cfRule>
  </conditionalFormatting>
  <conditionalFormatting sqref="AF5">
    <cfRule type="colorScale" priority="114">
      <colorScale>
        <cfvo type="min"/>
        <cfvo type="max"/>
        <color rgb="FFFF7128"/>
        <color rgb="FFFFEF9C"/>
      </colorScale>
    </cfRule>
  </conditionalFormatting>
  <conditionalFormatting sqref="AV5:AW5">
    <cfRule type="colorScale" priority="115">
      <colorScale>
        <cfvo type="min"/>
        <cfvo type="max"/>
        <color rgb="FFFF7128"/>
        <color rgb="FFFFEF9C"/>
      </colorScale>
    </cfRule>
  </conditionalFormatting>
  <conditionalFormatting sqref="AU5">
    <cfRule type="colorScale" priority="116">
      <colorScale>
        <cfvo type="min"/>
        <cfvo type="max"/>
        <color rgb="FFFF7128"/>
        <color rgb="FFFFEF9C"/>
      </colorScale>
    </cfRule>
  </conditionalFormatting>
  <conditionalFormatting sqref="BX5">
    <cfRule type="colorScale" priority="118">
      <colorScale>
        <cfvo type="min"/>
        <cfvo type="max"/>
        <color rgb="FFFF7128"/>
        <color rgb="FFFFEF9C"/>
      </colorScale>
    </cfRule>
  </conditionalFormatting>
  <conditionalFormatting sqref="BS5">
    <cfRule type="colorScale" priority="119">
      <colorScale>
        <cfvo type="min"/>
        <cfvo type="max"/>
        <color rgb="FFFF7128"/>
        <color rgb="FFFFEF9C"/>
      </colorScale>
    </cfRule>
  </conditionalFormatting>
  <conditionalFormatting sqref="AY5">
    <cfRule type="colorScale" priority="52">
      <colorScale>
        <cfvo type="min"/>
        <cfvo type="max"/>
        <color rgb="FFFF7128"/>
        <color rgb="FFFFEF9C"/>
      </colorScale>
    </cfRule>
  </conditionalFormatting>
  <conditionalFormatting sqref="BN5">
    <cfRule type="colorScale" priority="51">
      <colorScale>
        <cfvo type="min"/>
        <cfvo type="max"/>
        <color rgb="FFFF7128"/>
        <color rgb="FFFFEF9C"/>
      </colorScale>
    </cfRule>
  </conditionalFormatting>
  <conditionalFormatting sqref="BT35">
    <cfRule type="cellIs" dxfId="89" priority="47" operator="lessThan">
      <formula>1</formula>
    </cfRule>
  </conditionalFormatting>
  <conditionalFormatting sqref="BT5">
    <cfRule type="duplicateValues" dxfId="88" priority="48"/>
  </conditionalFormatting>
  <conditionalFormatting sqref="BT5">
    <cfRule type="colorScale" priority="49">
      <colorScale>
        <cfvo type="min"/>
        <cfvo type="max"/>
        <color rgb="FFFF7128"/>
        <color rgb="FFFFEF9C"/>
      </colorScale>
    </cfRule>
  </conditionalFormatting>
  <conditionalFormatting sqref="CI30">
    <cfRule type="cellIs" dxfId="87" priority="43" operator="lessThan">
      <formula>1</formula>
    </cfRule>
  </conditionalFormatting>
  <conditionalFormatting sqref="AG35">
    <cfRule type="cellIs" dxfId="86" priority="33" operator="lessThan">
      <formula>1</formula>
    </cfRule>
  </conditionalFormatting>
  <conditionalFormatting sqref="AG5">
    <cfRule type="duplicateValues" dxfId="85" priority="34"/>
  </conditionalFormatting>
  <conditionalFormatting sqref="AG5">
    <cfRule type="colorScale" priority="35">
      <colorScale>
        <cfvo type="min"/>
        <cfvo type="max"/>
        <color rgb="FFFF7128"/>
        <color rgb="FFFFEF9C"/>
      </colorScale>
    </cfRule>
  </conditionalFormatting>
  <conditionalFormatting sqref="AI35">
    <cfRule type="cellIs" dxfId="84" priority="30" operator="lessThan">
      <formula>1</formula>
    </cfRule>
  </conditionalFormatting>
  <conditionalFormatting sqref="AI5">
    <cfRule type="duplicateValues" dxfId="83" priority="31"/>
  </conditionalFormatting>
  <conditionalFormatting sqref="AI5">
    <cfRule type="colorScale" priority="32">
      <colorScale>
        <cfvo type="min"/>
        <cfvo type="max"/>
        <color rgb="FFFF7128"/>
        <color rgb="FFFFEF9C"/>
      </colorScale>
    </cfRule>
  </conditionalFormatting>
  <conditionalFormatting sqref="BO35">
    <cfRule type="cellIs" dxfId="82" priority="29" operator="lessThan">
      <formula>1</formula>
    </cfRule>
  </conditionalFormatting>
  <conditionalFormatting sqref="BZ35:CD35">
    <cfRule type="cellIs" dxfId="81" priority="22" operator="lessThan">
      <formula>1</formula>
    </cfRule>
  </conditionalFormatting>
  <conditionalFormatting sqref="BZ5:CA5">
    <cfRule type="colorScale" priority="24">
      <colorScale>
        <cfvo type="min"/>
        <cfvo type="max"/>
        <color rgb="FFFF7128"/>
        <color rgb="FFFFEF9C"/>
      </colorScale>
    </cfRule>
  </conditionalFormatting>
  <conditionalFormatting sqref="BY35">
    <cfRule type="cellIs" dxfId="80" priority="19" operator="lessThan">
      <formula>1</formula>
    </cfRule>
  </conditionalFormatting>
  <conditionalFormatting sqref="BY5">
    <cfRule type="duplicateValues" dxfId="79" priority="20"/>
  </conditionalFormatting>
  <conditionalFormatting sqref="BY5">
    <cfRule type="colorScale" priority="21">
      <colorScale>
        <cfvo type="min"/>
        <cfvo type="max"/>
        <color rgb="FFFF7128"/>
        <color rgb="FFFFEF9C"/>
      </colorScale>
    </cfRule>
  </conditionalFormatting>
  <conditionalFormatting sqref="BV35">
    <cfRule type="cellIs" dxfId="78" priority="16" operator="lessThan">
      <formula>1</formula>
    </cfRule>
  </conditionalFormatting>
  <conditionalFormatting sqref="BV5">
    <cfRule type="duplicateValues" dxfId="77" priority="17"/>
  </conditionalFormatting>
  <conditionalFormatting sqref="BV5">
    <cfRule type="colorScale" priority="18">
      <colorScale>
        <cfvo type="min"/>
        <cfvo type="max"/>
        <color rgb="FFFF7128"/>
        <color rgb="FFFFEF9C"/>
      </colorScale>
    </cfRule>
  </conditionalFormatting>
  <conditionalFormatting sqref="Q35">
    <cfRule type="cellIs" dxfId="76" priority="9" operator="lessThan">
      <formula>1</formula>
    </cfRule>
  </conditionalFormatting>
  <conditionalFormatting sqref="Q5">
    <cfRule type="duplicateValues" dxfId="75" priority="7"/>
  </conditionalFormatting>
  <conditionalFormatting sqref="Q5">
    <cfRule type="colorScale" priority="8">
      <colorScale>
        <cfvo type="min"/>
        <cfvo type="max"/>
        <color rgb="FFFF7128"/>
        <color rgb="FFFFEF9C"/>
      </colorScale>
    </cfRule>
  </conditionalFormatting>
  <conditionalFormatting sqref="BZ5:CD5">
    <cfRule type="duplicateValues" dxfId="74" priority="253"/>
  </conditionalFormatting>
  <conditionalFormatting sqref="CB5:CD5">
    <cfRule type="colorScale" priority="255">
      <colorScale>
        <cfvo type="min"/>
        <cfvo type="max"/>
        <color rgb="FFFF7128"/>
        <color rgb="FFFFEF9C"/>
      </colorScale>
    </cfRule>
  </conditionalFormatting>
  <conditionalFormatting sqref="BM5 N5 BO5">
    <cfRule type="colorScale" priority="268">
      <colorScale>
        <cfvo type="min"/>
        <cfvo type="max"/>
        <color rgb="FFFF7128"/>
        <color rgb="FFFFEF9C"/>
      </colorScale>
    </cfRule>
  </conditionalFormatting>
  <conditionalFormatting sqref="AV5:AX5">
    <cfRule type="duplicateValues" dxfId="73" priority="326"/>
  </conditionalFormatting>
  <conditionalFormatting sqref="AX5">
    <cfRule type="colorScale" priority="328">
      <colorScale>
        <cfvo type="min"/>
        <cfvo type="max"/>
        <color rgb="FFFF7128"/>
        <color rgb="FFFFEF9C"/>
      </colorScale>
    </cfRule>
  </conditionalFormatting>
  <conditionalFormatting sqref="CG33:CH33">
    <cfRule type="cellIs" dxfId="72" priority="4" operator="lessThan">
      <formula>1</formula>
    </cfRule>
  </conditionalFormatting>
  <conditionalFormatting sqref="CG5:CH5">
    <cfRule type="duplicateValues" dxfId="71" priority="5"/>
  </conditionalFormatting>
  <conditionalFormatting sqref="CG5:CH5">
    <cfRule type="colorScale" priority="6">
      <colorScale>
        <cfvo type="min"/>
        <cfvo type="max"/>
        <color rgb="FFFF7128"/>
        <color rgb="FFFFEF9C"/>
      </colorScale>
    </cfRule>
  </conditionalFormatting>
  <conditionalFormatting sqref="CF33">
    <cfRule type="cellIs" dxfId="70" priority="1" operator="lessThan">
      <formula>1</formula>
    </cfRule>
  </conditionalFormatting>
  <conditionalFormatting sqref="CF5">
    <cfRule type="duplicateValues" dxfId="69" priority="2"/>
  </conditionalFormatting>
  <conditionalFormatting sqref="CF5">
    <cfRule type="colorScale" priority="3">
      <colorScale>
        <cfvo type="min"/>
        <cfvo type="max"/>
        <color rgb="FFFF7128"/>
        <color rgb="FFFFEF9C"/>
      </colorScale>
    </cfRule>
  </conditionalFormatting>
  <conditionalFormatting sqref="CE5 AS5:AU5 BA5 BS5 BU5 AH5 AJ5:AP5 Y5:AF5 BW5:BX5">
    <cfRule type="duplicateValues" dxfId="68" priority="448"/>
  </conditionalFormatting>
  <conditionalFormatting sqref="BU5 CE5 BW5">
    <cfRule type="colorScale" priority="457">
      <colorScale>
        <cfvo type="min"/>
        <cfvo type="max"/>
        <color rgb="FFFF7128"/>
        <color rgb="FFFFEF9C"/>
      </colorScale>
    </cfRule>
  </conditionalFormatting>
  <printOptions horizontalCentered="1" verticalCentered="1"/>
  <pageMargins left="0" right="0" top="0" bottom="0" header="0.51181102362204722" footer="0.51181102362204722"/>
  <pageSetup paperSize="9" scale="10" firstPageNumber="0" orientation="landscape" verticalDpi="300" r:id="rId1"/>
  <ignoredErrors>
    <ignoredError sqref="L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K148"/>
  <sheetViews>
    <sheetView tabSelected="1" view="pageBreakPreview" topLeftCell="A25" zoomScale="50" zoomScaleNormal="100" zoomScaleSheetLayoutView="50" zoomScalePageLayoutView="50" workbookViewId="0">
      <selection activeCell="B29" sqref="B29:C29"/>
    </sheetView>
  </sheetViews>
  <sheetFormatPr defaultRowHeight="18.75" x14ac:dyDescent="0.3"/>
  <cols>
    <col min="1" max="2" width="6.85546875" style="31" customWidth="1"/>
    <col min="3" max="3" width="88.7109375" style="31" customWidth="1"/>
    <col min="4" max="4" width="18.42578125" style="31" customWidth="1"/>
    <col min="5" max="5" width="17.28515625" style="32" customWidth="1"/>
    <col min="6" max="6" width="15.140625" style="31" customWidth="1"/>
    <col min="7" max="7" width="1.7109375" style="31" customWidth="1"/>
    <col min="8" max="8" width="14.7109375" style="31" customWidth="1"/>
    <col min="9" max="9" width="13" style="33" customWidth="1"/>
    <col min="10" max="10" width="15.42578125" style="32" customWidth="1"/>
    <col min="11" max="11" width="15.42578125" style="31" customWidth="1"/>
    <col min="12" max="12" width="22.7109375" style="31" bestFit="1" customWidth="1"/>
    <col min="13" max="13" width="89.42578125" style="34" customWidth="1"/>
    <col min="14" max="14" width="9" style="331" customWidth="1"/>
    <col min="15" max="155" width="9" style="31" customWidth="1"/>
    <col min="156" max="156" width="4.7109375" style="31" customWidth="1"/>
    <col min="157" max="157" width="6" style="31" customWidth="1"/>
    <col min="158" max="158" width="28.7109375" style="31" customWidth="1"/>
    <col min="159" max="159" width="12.28515625" style="31" customWidth="1"/>
    <col min="160" max="160" width="13.7109375" style="31" customWidth="1"/>
    <col min="161" max="161" width="8" style="31" customWidth="1"/>
    <col min="162" max="162" width="1.7109375" style="31" customWidth="1"/>
    <col min="163" max="163" width="13" style="31" customWidth="1"/>
    <col min="164" max="165" width="12.28515625" style="31" customWidth="1"/>
    <col min="166" max="166" width="11.140625" style="31" customWidth="1"/>
    <col min="167" max="167" width="12.28515625" style="31" customWidth="1"/>
    <col min="168" max="411" width="9" style="31" customWidth="1"/>
    <col min="412" max="412" width="4.7109375" style="31" customWidth="1"/>
    <col min="413" max="413" width="6" style="31" customWidth="1"/>
    <col min="414" max="414" width="28.7109375" style="31" customWidth="1"/>
    <col min="415" max="415" width="12.28515625" style="31" customWidth="1"/>
    <col min="416" max="416" width="13.7109375" style="31" customWidth="1"/>
    <col min="417" max="417" width="8" style="31" customWidth="1"/>
    <col min="418" max="418" width="1.7109375" style="31" customWidth="1"/>
    <col min="419" max="419" width="13" style="31" customWidth="1"/>
    <col min="420" max="421" width="12.28515625" style="31" customWidth="1"/>
    <col min="422" max="422" width="11.140625" style="31" customWidth="1"/>
    <col min="423" max="423" width="12.28515625" style="31" customWidth="1"/>
    <col min="424" max="667" width="9" style="31" customWidth="1"/>
    <col min="668" max="668" width="4.7109375" style="31" customWidth="1"/>
    <col min="669" max="669" width="6" style="31" customWidth="1"/>
    <col min="670" max="670" width="28.7109375" style="31" customWidth="1"/>
    <col min="671" max="671" width="12.28515625" style="31" customWidth="1"/>
    <col min="672" max="672" width="13.7109375" style="31" customWidth="1"/>
    <col min="673" max="673" width="8" style="31" customWidth="1"/>
    <col min="674" max="674" width="1.7109375" style="31" customWidth="1"/>
    <col min="675" max="675" width="13" style="31" customWidth="1"/>
    <col min="676" max="677" width="12.28515625" style="31" customWidth="1"/>
    <col min="678" max="678" width="11.140625" style="31" customWidth="1"/>
    <col min="679" max="679" width="12.28515625" style="31" customWidth="1"/>
    <col min="680" max="923" width="9" style="31" customWidth="1"/>
    <col min="924" max="924" width="4.7109375" style="31" customWidth="1"/>
    <col min="925" max="925" width="6" style="31" customWidth="1"/>
    <col min="926" max="926" width="28.7109375" style="31" customWidth="1"/>
    <col min="927" max="927" width="12.28515625" style="31" customWidth="1"/>
    <col min="928" max="928" width="13.7109375" style="31" customWidth="1"/>
    <col min="929" max="929" width="8" style="31" customWidth="1"/>
    <col min="930" max="930" width="1.7109375" style="31" customWidth="1"/>
    <col min="931" max="931" width="13" style="31" customWidth="1"/>
    <col min="932" max="933" width="12.28515625" style="31" customWidth="1"/>
    <col min="934" max="934" width="11.140625" style="31" customWidth="1"/>
    <col min="935" max="935" width="12.28515625" style="31" customWidth="1"/>
    <col min="936" max="1025" width="9" style="31" customWidth="1"/>
    <col min="1026" max="16384" width="9.140625" style="77"/>
  </cols>
  <sheetData>
    <row r="1" spans="1:14" s="36" customFormat="1" ht="20.25" x14ac:dyDescent="0.3">
      <c r="A1" s="142"/>
      <c r="B1" s="142"/>
      <c r="C1" s="142"/>
      <c r="D1" s="142"/>
      <c r="E1" s="149"/>
      <c r="F1" s="142"/>
      <c r="G1" s="142"/>
      <c r="H1" s="142"/>
      <c r="I1" s="150"/>
      <c r="J1" s="258"/>
      <c r="K1" s="258"/>
      <c r="L1" s="258"/>
      <c r="M1" s="151"/>
      <c r="N1" s="320"/>
    </row>
    <row r="2" spans="1:14" s="36" customFormat="1" ht="23.25" x14ac:dyDescent="0.35">
      <c r="A2" s="142"/>
      <c r="B2" s="142"/>
      <c r="C2" s="142"/>
      <c r="D2" s="142"/>
      <c r="E2" s="149"/>
      <c r="F2" s="142"/>
      <c r="G2" s="142"/>
      <c r="H2" s="142"/>
      <c r="I2" s="150"/>
      <c r="J2" s="259"/>
      <c r="K2" s="259"/>
      <c r="L2" s="259"/>
      <c r="M2" s="151"/>
      <c r="N2" s="320"/>
    </row>
    <row r="3" spans="1:14" s="36" customFormat="1" ht="20.25" x14ac:dyDescent="0.3">
      <c r="A3" s="142"/>
      <c r="B3" s="142"/>
      <c r="C3" s="142"/>
      <c r="D3" s="142"/>
      <c r="E3" s="149"/>
      <c r="F3" s="142"/>
      <c r="G3" s="142"/>
      <c r="H3" s="142"/>
      <c r="I3" s="150"/>
      <c r="J3" s="260"/>
      <c r="K3" s="260"/>
      <c r="L3" s="260"/>
      <c r="M3" s="151"/>
      <c r="N3" s="320"/>
    </row>
    <row r="4" spans="1:14" s="42" customFormat="1" ht="20.25" x14ac:dyDescent="0.3">
      <c r="A4" s="142"/>
      <c r="B4" s="142"/>
      <c r="C4" s="142"/>
      <c r="D4" s="142"/>
      <c r="E4" s="149"/>
      <c r="F4" s="142"/>
      <c r="G4" s="142"/>
      <c r="H4" s="142"/>
      <c r="I4" s="152"/>
      <c r="J4" s="153"/>
      <c r="K4" s="261"/>
      <c r="L4" s="261"/>
      <c r="M4" s="151"/>
      <c r="N4" s="321"/>
    </row>
    <row r="5" spans="1:14" s="44" customFormat="1" ht="22.5" customHeight="1" x14ac:dyDescent="0.4">
      <c r="A5" s="262"/>
      <c r="B5" s="262"/>
      <c r="C5" s="262"/>
      <c r="D5" s="262"/>
      <c r="E5" s="262"/>
      <c r="F5" s="262"/>
      <c r="G5" s="262"/>
      <c r="H5" s="262"/>
      <c r="I5" s="262"/>
      <c r="J5" s="154"/>
      <c r="K5" s="267"/>
      <c r="L5" s="267"/>
      <c r="M5" s="156"/>
      <c r="N5" s="322"/>
    </row>
    <row r="6" spans="1:14" s="44" customFormat="1" ht="15" customHeight="1" x14ac:dyDescent="0.3">
      <c r="A6" s="268"/>
      <c r="B6" s="268"/>
      <c r="C6" s="268"/>
      <c r="D6" s="268"/>
      <c r="E6" s="268"/>
      <c r="F6" s="268"/>
      <c r="G6" s="268"/>
      <c r="H6" s="268"/>
      <c r="I6" s="268"/>
      <c r="J6" s="157"/>
      <c r="K6" s="158"/>
      <c r="L6" s="158"/>
      <c r="M6" s="157"/>
      <c r="N6" s="322"/>
    </row>
    <row r="7" spans="1:14" s="44" customFormat="1" ht="27.75" customHeight="1" x14ac:dyDescent="0.4">
      <c r="A7" s="269"/>
      <c r="B7" s="269"/>
      <c r="C7" s="269"/>
      <c r="D7" s="269"/>
      <c r="E7" s="269"/>
      <c r="F7" s="269"/>
      <c r="G7" s="269"/>
      <c r="H7" s="269"/>
      <c r="I7" s="269"/>
      <c r="J7" s="154"/>
      <c r="K7" s="155"/>
      <c r="L7" s="155"/>
      <c r="M7" s="156"/>
      <c r="N7" s="322"/>
    </row>
    <row r="8" spans="1:14" s="44" customFormat="1" ht="13.5" customHeight="1" x14ac:dyDescent="0.3">
      <c r="A8" s="159"/>
      <c r="B8" s="159"/>
      <c r="C8" s="160"/>
      <c r="D8" s="161"/>
      <c r="E8" s="161"/>
      <c r="F8" s="149"/>
      <c r="G8" s="149"/>
      <c r="H8" s="149"/>
      <c r="I8" s="260"/>
      <c r="J8" s="260"/>
      <c r="K8" s="243"/>
      <c r="L8" s="243"/>
      <c r="M8" s="157"/>
      <c r="N8" s="322"/>
    </row>
    <row r="9" spans="1:14" s="44" customFormat="1" ht="9.9499999999999993" customHeight="1" x14ac:dyDescent="0.3">
      <c r="A9" s="159"/>
      <c r="B9" s="159"/>
      <c r="C9" s="159"/>
      <c r="D9" s="159"/>
      <c r="E9" s="159"/>
      <c r="F9" s="149"/>
      <c r="G9" s="149"/>
      <c r="H9" s="149"/>
      <c r="I9" s="260"/>
      <c r="J9" s="260"/>
      <c r="K9" s="243"/>
      <c r="L9" s="243"/>
      <c r="M9" s="157"/>
      <c r="N9" s="322"/>
    </row>
    <row r="10" spans="1:14" s="44" customFormat="1" ht="9.9499999999999993" customHeight="1" x14ac:dyDescent="0.3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7"/>
      <c r="L10" s="267"/>
      <c r="M10" s="241"/>
      <c r="N10" s="322"/>
    </row>
    <row r="11" spans="1:14" s="44" customFormat="1" ht="13.5" customHeight="1" x14ac:dyDescent="0.3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7"/>
      <c r="L11" s="267"/>
      <c r="M11" s="241"/>
      <c r="N11" s="322"/>
    </row>
    <row r="12" spans="1:14" s="44" customFormat="1" ht="15.95" customHeight="1" x14ac:dyDescent="0.3">
      <c r="A12" s="242"/>
      <c r="B12" s="242"/>
      <c r="C12" s="242"/>
      <c r="D12" s="242"/>
      <c r="E12" s="242"/>
      <c r="F12" s="242"/>
      <c r="G12" s="242"/>
      <c r="H12" s="242"/>
      <c r="I12" s="242"/>
      <c r="J12" s="162"/>
      <c r="K12" s="243"/>
      <c r="L12" s="243"/>
      <c r="M12" s="157"/>
      <c r="N12" s="322"/>
    </row>
    <row r="13" spans="1:14" s="44" customFormat="1" ht="28.5" thickBot="1" x14ac:dyDescent="0.35">
      <c r="A13" s="244"/>
      <c r="B13" s="244"/>
      <c r="C13" s="244"/>
      <c r="D13" s="244"/>
      <c r="E13" s="244"/>
      <c r="F13" s="244"/>
      <c r="G13" s="244"/>
      <c r="H13" s="244"/>
      <c r="I13" s="244"/>
      <c r="J13" s="163"/>
      <c r="K13" s="243"/>
      <c r="L13" s="243"/>
      <c r="M13" s="157"/>
      <c r="N13" s="322"/>
    </row>
    <row r="14" spans="1:14" s="44" customFormat="1" ht="26.25" x14ac:dyDescent="0.4">
      <c r="A14" s="159"/>
      <c r="B14" s="159"/>
      <c r="C14" s="159"/>
      <c r="D14" s="159"/>
      <c r="E14" s="159"/>
      <c r="F14" s="159"/>
      <c r="G14" s="159"/>
      <c r="H14" s="159"/>
      <c r="I14" s="164"/>
      <c r="J14" s="165"/>
      <c r="K14" s="245"/>
      <c r="L14" s="245"/>
      <c r="M14" s="245"/>
      <c r="N14" s="322"/>
    </row>
    <row r="15" spans="1:14" s="44" customFormat="1" ht="27" thickBot="1" x14ac:dyDescent="0.45">
      <c r="A15" s="159"/>
      <c r="B15" s="159"/>
      <c r="C15" s="159"/>
      <c r="D15" s="159"/>
      <c r="E15" s="159"/>
      <c r="F15" s="159"/>
      <c r="G15" s="159"/>
      <c r="H15" s="159"/>
      <c r="I15" s="166"/>
      <c r="J15" s="167"/>
      <c r="K15" s="246"/>
      <c r="L15" s="246"/>
      <c r="M15" s="246"/>
      <c r="N15" s="322"/>
    </row>
    <row r="16" spans="1:14" s="44" customFormat="1" ht="20.25" x14ac:dyDescent="0.3">
      <c r="A16" s="159"/>
      <c r="B16" s="159"/>
      <c r="C16" s="159"/>
      <c r="D16" s="159"/>
      <c r="E16" s="159"/>
      <c r="F16" s="159"/>
      <c r="G16" s="159"/>
      <c r="H16" s="159"/>
      <c r="I16" s="168"/>
      <c r="J16" s="169"/>
      <c r="K16" s="243"/>
      <c r="L16" s="243"/>
      <c r="M16" s="157"/>
      <c r="N16" s="322"/>
    </row>
    <row r="17" spans="1:14" s="36" customFormat="1" ht="20.25" x14ac:dyDescent="0.3">
      <c r="A17" s="159"/>
      <c r="B17" s="159"/>
      <c r="C17" s="159"/>
      <c r="D17" s="159"/>
      <c r="E17" s="159"/>
      <c r="F17" s="159"/>
      <c r="G17" s="159"/>
      <c r="H17" s="159"/>
      <c r="I17" s="150"/>
      <c r="J17" s="149"/>
      <c r="K17" s="142"/>
      <c r="L17" s="142"/>
      <c r="M17" s="151"/>
      <c r="N17" s="320"/>
    </row>
    <row r="18" spans="1:14" s="36" customFormat="1" ht="18.75" customHeight="1" x14ac:dyDescent="0.3">
      <c r="A18" s="159"/>
      <c r="B18" s="159"/>
      <c r="C18" s="159"/>
      <c r="D18" s="159"/>
      <c r="E18" s="159"/>
      <c r="F18" s="159"/>
      <c r="G18" s="159"/>
      <c r="H18" s="170"/>
      <c r="I18" s="263" t="s">
        <v>139</v>
      </c>
      <c r="J18" s="263"/>
      <c r="K18" s="264" t="s">
        <v>140</v>
      </c>
      <c r="L18" s="264"/>
      <c r="M18" s="151"/>
      <c r="N18" s="320"/>
    </row>
    <row r="19" spans="1:14" s="36" customFormat="1" ht="27" thickBot="1" x14ac:dyDescent="0.35">
      <c r="A19" s="159"/>
      <c r="B19" s="159"/>
      <c r="C19" s="159"/>
      <c r="D19" s="159"/>
      <c r="E19" s="159"/>
      <c r="F19" s="159"/>
      <c r="G19" s="142"/>
      <c r="H19" s="171"/>
      <c r="I19" s="265" t="s">
        <v>141</v>
      </c>
      <c r="J19" s="265"/>
      <c r="K19" s="264"/>
      <c r="L19" s="264"/>
      <c r="M19" s="151"/>
      <c r="N19" s="320"/>
    </row>
    <row r="20" spans="1:14" s="53" customFormat="1" ht="27.75" thickBot="1" x14ac:dyDescent="0.3">
      <c r="A20" s="172"/>
      <c r="B20" s="172"/>
      <c r="C20" s="172"/>
      <c r="D20" s="173"/>
      <c r="E20" s="173" t="s">
        <v>142</v>
      </c>
      <c r="F20" s="252"/>
      <c r="G20" s="252"/>
      <c r="H20" s="174"/>
      <c r="I20" s="253" t="str">
        <f>Евразия!$C$1</f>
        <v>148</v>
      </c>
      <c r="J20" s="253"/>
      <c r="K20" s="254">
        <f>Евразия!$B$2</f>
        <v>44870</v>
      </c>
      <c r="L20" s="254"/>
      <c r="M20" s="151"/>
      <c r="N20" s="323"/>
    </row>
    <row r="21" spans="1:14" s="36" customFormat="1" ht="26.25" customHeight="1" x14ac:dyDescent="0.35">
      <c r="A21" s="257" t="s">
        <v>200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151"/>
      <c r="N21" s="320"/>
    </row>
    <row r="22" spans="1:14" s="36" customFormat="1" ht="20.25" x14ac:dyDescent="0.3">
      <c r="A22" s="175"/>
      <c r="B22" s="175"/>
      <c r="C22" s="175"/>
      <c r="D22" s="176"/>
      <c r="E22" s="153"/>
      <c r="F22" s="176"/>
      <c r="G22" s="176"/>
      <c r="H22" s="176"/>
      <c r="I22" s="152"/>
      <c r="J22" s="153"/>
      <c r="K22" s="176"/>
      <c r="L22" s="176"/>
      <c r="M22" s="151"/>
      <c r="N22" s="320"/>
    </row>
    <row r="23" spans="1:14" s="36" customFormat="1" ht="26.25" x14ac:dyDescent="0.4">
      <c r="A23" s="270" t="s">
        <v>143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151"/>
      <c r="N23" s="320"/>
    </row>
    <row r="24" spans="1:14" s="36" customFormat="1" ht="19.5" customHeight="1" x14ac:dyDescent="0.3">
      <c r="A24" s="142"/>
      <c r="B24" s="142"/>
      <c r="C24" s="142"/>
      <c r="D24" s="142"/>
      <c r="E24" s="142"/>
      <c r="F24" s="142"/>
      <c r="G24" s="142"/>
      <c r="H24" s="142"/>
      <c r="I24" s="142"/>
      <c r="J24" s="153"/>
      <c r="K24" s="142"/>
      <c r="L24" s="142"/>
      <c r="M24" s="151"/>
      <c r="N24" s="320"/>
    </row>
    <row r="25" spans="1:14" s="39" customFormat="1" ht="95.25" customHeight="1" x14ac:dyDescent="0.25">
      <c r="A25" s="271" t="s">
        <v>46</v>
      </c>
      <c r="B25" s="247" t="s">
        <v>199</v>
      </c>
      <c r="C25" s="247"/>
      <c r="D25" s="255" t="s">
        <v>144</v>
      </c>
      <c r="E25" s="256" t="s">
        <v>145</v>
      </c>
      <c r="F25" s="247" t="s">
        <v>198</v>
      </c>
      <c r="G25" s="247"/>
      <c r="H25" s="247" t="s">
        <v>197</v>
      </c>
      <c r="I25" s="247" t="s">
        <v>196</v>
      </c>
      <c r="J25" s="247"/>
      <c r="K25" s="247"/>
      <c r="L25" s="247"/>
      <c r="M25" s="247" t="s">
        <v>146</v>
      </c>
      <c r="N25" s="324"/>
    </row>
    <row r="26" spans="1:14" s="39" customFormat="1" ht="45.75" customHeight="1" x14ac:dyDescent="0.25">
      <c r="A26" s="271"/>
      <c r="B26" s="247"/>
      <c r="C26" s="247"/>
      <c r="D26" s="255"/>
      <c r="E26" s="256"/>
      <c r="F26" s="247"/>
      <c r="G26" s="247"/>
      <c r="H26" s="247"/>
      <c r="I26" s="179" t="s">
        <v>195</v>
      </c>
      <c r="J26" s="178" t="s">
        <v>194</v>
      </c>
      <c r="K26" s="177" t="s">
        <v>193</v>
      </c>
      <c r="L26" s="180"/>
      <c r="M26" s="247"/>
      <c r="N26" s="324"/>
    </row>
    <row r="27" spans="1:14" s="39" customFormat="1" ht="21.75" customHeight="1" x14ac:dyDescent="0.25">
      <c r="A27" s="181">
        <v>1</v>
      </c>
      <c r="B27" s="248">
        <v>2</v>
      </c>
      <c r="C27" s="248"/>
      <c r="D27" s="182">
        <v>3</v>
      </c>
      <c r="E27" s="183" t="s">
        <v>8</v>
      </c>
      <c r="F27" s="249">
        <v>5</v>
      </c>
      <c r="G27" s="249"/>
      <c r="H27" s="181">
        <v>6</v>
      </c>
      <c r="I27" s="184">
        <v>7</v>
      </c>
      <c r="J27" s="183" t="s">
        <v>7</v>
      </c>
      <c r="K27" s="183" t="s">
        <v>39</v>
      </c>
      <c r="L27" s="181">
        <v>10</v>
      </c>
      <c r="M27" s="181">
        <v>11</v>
      </c>
      <c r="N27" s="324"/>
    </row>
    <row r="28" spans="1:14" s="97" customFormat="1" ht="66" customHeight="1" x14ac:dyDescent="0.25">
      <c r="A28" s="185">
        <v>1</v>
      </c>
      <c r="B28" s="250" t="str">
        <f>N28</f>
        <v>14184151 Уплотнение ф 170                              АУЭЦН (РТИ) 01.35.31</v>
      </c>
      <c r="C28" s="251"/>
      <c r="D28" s="186" t="s">
        <v>148</v>
      </c>
      <c r="E28" s="187">
        <f>Евразия!I$35</f>
        <v>15</v>
      </c>
      <c r="F28" s="227" t="s">
        <v>147</v>
      </c>
      <c r="G28" s="227"/>
      <c r="H28" s="188" t="s">
        <v>147</v>
      </c>
      <c r="I28" s="187" t="s">
        <v>147</v>
      </c>
      <c r="J28" s="189" t="s">
        <v>147</v>
      </c>
      <c r="K28" s="189" t="s">
        <v>147</v>
      </c>
      <c r="L28" s="203" t="b">
        <f>B28=M28</f>
        <v>1</v>
      </c>
      <c r="M28" s="202" t="str">
        <f t="array" ref="M28:M33">TRANSPOSE(Евразия!I$6:'Евразия'!N$6&amp;" "&amp;Евразия!I$5:'Евразия'!N$5)</f>
        <v>14184151 Уплотнение ф 170                              АУЭЦН (РТИ) 01.35.31</v>
      </c>
      <c r="N28" s="325" t="str">
        <f t="array" ref="N28:N33">TRANSPOSE(Евразия!I$6:'Евразия'!N$6&amp;" "&amp;Евразия!I$5:'Евразия'!N$5)</f>
        <v>14184151 Уплотнение ф 170                              АУЭЦН (РТИ) 01.35.31</v>
      </c>
    </row>
    <row r="29" spans="1:14" s="97" customFormat="1" ht="66" customHeight="1" x14ac:dyDescent="0.25">
      <c r="A29" s="185">
        <v>2</v>
      </c>
      <c r="B29" s="250" t="str">
        <f t="shared" ref="B29:B33" si="0">N29</f>
        <v>14373255 Патрубок подвесной 73 х 7,0-Е,     L=600 П 00.597-01</v>
      </c>
      <c r="C29" s="251"/>
      <c r="D29" s="186" t="s">
        <v>148</v>
      </c>
      <c r="E29" s="187">
        <f>Евразия!J$35</f>
        <v>10</v>
      </c>
      <c r="F29" s="227" t="s">
        <v>147</v>
      </c>
      <c r="G29" s="227"/>
      <c r="H29" s="188" t="s">
        <v>147</v>
      </c>
      <c r="I29" s="187" t="s">
        <v>147</v>
      </c>
      <c r="J29" s="189" t="s">
        <v>147</v>
      </c>
      <c r="K29" s="189" t="s">
        <v>147</v>
      </c>
      <c r="L29" s="203" t="b">
        <f>B29=M29</f>
        <v>1</v>
      </c>
      <c r="M29" s="202" t="str">
        <v>14373255 Патрубок подвесной 73 х 7,0-Е,     L=600 П 00.597-01</v>
      </c>
      <c r="N29" s="325" t="str">
        <v>14373255 Патрубок подвесной 73 х 7,0-Е,     L=600 П 00.597-01</v>
      </c>
    </row>
    <row r="30" spans="1:14" s="97" customFormat="1" ht="66" customHeight="1" x14ac:dyDescent="0.25">
      <c r="A30" s="185">
        <v>3</v>
      </c>
      <c r="B30" s="250" t="str">
        <f t="shared" si="0"/>
        <v>14373227 Патрубок подвесной 73х7,0 - Е,     L=300 П 00.597</v>
      </c>
      <c r="C30" s="251"/>
      <c r="D30" s="186" t="s">
        <v>148</v>
      </c>
      <c r="E30" s="187">
        <f>Евразия!K$35</f>
        <v>0</v>
      </c>
      <c r="F30" s="227" t="s">
        <v>147</v>
      </c>
      <c r="G30" s="227"/>
      <c r="H30" s="188" t="s">
        <v>147</v>
      </c>
      <c r="I30" s="187" t="s">
        <v>147</v>
      </c>
      <c r="J30" s="189" t="s">
        <v>147</v>
      </c>
      <c r="K30" s="189" t="s">
        <v>147</v>
      </c>
      <c r="L30" s="203" t="b">
        <f t="shared" ref="L30:L33" si="1">B30=M30</f>
        <v>1</v>
      </c>
      <c r="M30" s="202" t="str">
        <v>14373227 Патрубок подвесной 73х7,0 - Е,     L=300 П 00.597</v>
      </c>
      <c r="N30" s="325" t="str">
        <v>14373227 Патрубок подвесной 73х7,0 - Е,     L=300 П 00.597</v>
      </c>
    </row>
    <row r="31" spans="1:14" s="97" customFormat="1" ht="66" customHeight="1" x14ac:dyDescent="0.25">
      <c r="A31" s="185">
        <v>3</v>
      </c>
      <c r="B31" s="250" t="str">
        <f t="shared" si="0"/>
        <v>14184225 Воронка направляющая Ду-73                    НВ 6.00.001</v>
      </c>
      <c r="C31" s="251"/>
      <c r="D31" s="186" t="s">
        <v>148</v>
      </c>
      <c r="E31" s="187">
        <f>Евразия!I$35</f>
        <v>15</v>
      </c>
      <c r="F31" s="227" t="s">
        <v>147</v>
      </c>
      <c r="G31" s="227"/>
      <c r="H31" s="188" t="s">
        <v>147</v>
      </c>
      <c r="I31" s="187" t="s">
        <v>147</v>
      </c>
      <c r="J31" s="189" t="s">
        <v>147</v>
      </c>
      <c r="K31" s="189" t="s">
        <v>147</v>
      </c>
      <c r="L31" s="203" t="b">
        <f t="shared" si="1"/>
        <v>1</v>
      </c>
      <c r="M31" s="202" t="str">
        <v>14184225 Воронка направляющая Ду-73                    НВ 6.00.001</v>
      </c>
      <c r="N31" s="325" t="str">
        <v>14184225 Воронка направляющая Ду-73                    НВ 6.00.001</v>
      </c>
    </row>
    <row r="32" spans="1:14" s="97" customFormat="1" ht="66" customHeight="1" x14ac:dyDescent="0.25">
      <c r="A32" s="185">
        <v>4</v>
      </c>
      <c r="B32" s="250" t="str">
        <f t="shared" si="0"/>
        <v>14215311 Воронка НКТ 73                                  КБ 37.346.000</v>
      </c>
      <c r="C32" s="251"/>
      <c r="D32" s="186" t="s">
        <v>148</v>
      </c>
      <c r="E32" s="187">
        <f>Евразия!J$35</f>
        <v>10</v>
      </c>
      <c r="F32" s="227" t="s">
        <v>147</v>
      </c>
      <c r="G32" s="227"/>
      <c r="H32" s="188" t="s">
        <v>147</v>
      </c>
      <c r="I32" s="187" t="s">
        <v>147</v>
      </c>
      <c r="J32" s="189" t="s">
        <v>147</v>
      </c>
      <c r="K32" s="189" t="s">
        <v>147</v>
      </c>
      <c r="L32" s="203" t="b">
        <f t="shared" si="1"/>
        <v>1</v>
      </c>
      <c r="M32" s="202" t="str">
        <v>14215311 Воронка НКТ 73                                  КБ 37.346.000</v>
      </c>
      <c r="N32" s="325" t="str">
        <v>14215311 Воронка НКТ 73                                  КБ 37.346.000</v>
      </c>
    </row>
    <row r="33" spans="1:14" s="97" customFormat="1" ht="66" customHeight="1" x14ac:dyDescent="0.25">
      <c r="A33" s="185">
        <v>4</v>
      </c>
      <c r="B33" s="250" t="str">
        <f t="shared" si="0"/>
        <v>14363075 Устройство противополетное под ТМС (146) КБ 23.111-07</v>
      </c>
      <c r="C33" s="251"/>
      <c r="D33" s="186" t="s">
        <v>148</v>
      </c>
      <c r="E33" s="187">
        <f>Евразия!K$35</f>
        <v>0</v>
      </c>
      <c r="F33" s="227" t="s">
        <v>147</v>
      </c>
      <c r="G33" s="227"/>
      <c r="H33" s="188" t="s">
        <v>147</v>
      </c>
      <c r="I33" s="187" t="s">
        <v>147</v>
      </c>
      <c r="J33" s="189" t="s">
        <v>147</v>
      </c>
      <c r="K33" s="189" t="s">
        <v>147</v>
      </c>
      <c r="L33" s="203" t="b">
        <f t="shared" si="1"/>
        <v>1</v>
      </c>
      <c r="M33" s="202" t="str">
        <v>14363075 Устройство противополетное под ТМС (146) КБ 23.111-07</v>
      </c>
      <c r="N33" s="325" t="str">
        <v>14363075 Устройство противополетное под ТМС (146) КБ 23.111-07</v>
      </c>
    </row>
    <row r="34" spans="1:14" s="97" customFormat="1" ht="66" customHeight="1" x14ac:dyDescent="0.25">
      <c r="A34" s="185">
        <v>5</v>
      </c>
      <c r="B34" s="250"/>
      <c r="C34" s="251"/>
      <c r="D34" s="186" t="s">
        <v>148</v>
      </c>
      <c r="E34" s="187">
        <f>Евразия!$I$35</f>
        <v>15</v>
      </c>
      <c r="F34" s="227" t="s">
        <v>147</v>
      </c>
      <c r="G34" s="227"/>
      <c r="H34" s="188" t="s">
        <v>147</v>
      </c>
      <c r="I34" s="187" t="s">
        <v>147</v>
      </c>
      <c r="J34" s="189" t="s">
        <v>147</v>
      </c>
      <c r="K34" s="189" t="s">
        <v>147</v>
      </c>
      <c r="L34" s="189" t="s">
        <v>147</v>
      </c>
      <c r="M34" s="189" t="s">
        <v>147</v>
      </c>
      <c r="N34" s="325"/>
    </row>
    <row r="35" spans="1:14" s="97" customFormat="1" ht="66" customHeight="1" x14ac:dyDescent="0.25">
      <c r="A35" s="185">
        <v>4</v>
      </c>
      <c r="B35" s="250"/>
      <c r="C35" s="251"/>
      <c r="D35" s="186" t="s">
        <v>148</v>
      </c>
      <c r="E35" s="187">
        <f>Евразия!$I$35</f>
        <v>15</v>
      </c>
      <c r="F35" s="227" t="s">
        <v>147</v>
      </c>
      <c r="G35" s="227"/>
      <c r="H35" s="188" t="s">
        <v>147</v>
      </c>
      <c r="I35" s="187" t="s">
        <v>147</v>
      </c>
      <c r="J35" s="189" t="s">
        <v>147</v>
      </c>
      <c r="K35" s="189" t="s">
        <v>147</v>
      </c>
      <c r="L35" s="189" t="s">
        <v>147</v>
      </c>
      <c r="M35" s="189" t="s">
        <v>147</v>
      </c>
      <c r="N35" s="325"/>
    </row>
    <row r="36" spans="1:14" s="97" customFormat="1" ht="66" customHeight="1" x14ac:dyDescent="0.25">
      <c r="A36" s="185">
        <v>4</v>
      </c>
      <c r="B36" s="250"/>
      <c r="C36" s="251"/>
      <c r="D36" s="186" t="s">
        <v>148</v>
      </c>
      <c r="E36" s="187">
        <f>Евразия!$I$35</f>
        <v>15</v>
      </c>
      <c r="F36" s="227" t="s">
        <v>147</v>
      </c>
      <c r="G36" s="227"/>
      <c r="H36" s="188" t="s">
        <v>147</v>
      </c>
      <c r="I36" s="187" t="s">
        <v>147</v>
      </c>
      <c r="J36" s="189" t="s">
        <v>147</v>
      </c>
      <c r="K36" s="189" t="s">
        <v>147</v>
      </c>
      <c r="L36" s="189" t="s">
        <v>147</v>
      </c>
      <c r="M36" s="189" t="s">
        <v>147</v>
      </c>
      <c r="N36" s="325"/>
    </row>
    <row r="37" spans="1:14" s="97" customFormat="1" ht="66" customHeight="1" x14ac:dyDescent="0.25">
      <c r="A37" s="185">
        <v>5</v>
      </c>
      <c r="B37" s="225"/>
      <c r="C37" s="226"/>
      <c r="D37" s="186" t="s">
        <v>148</v>
      </c>
      <c r="E37" s="187">
        <f>Евразия!$I$35</f>
        <v>15</v>
      </c>
      <c r="F37" s="227" t="s">
        <v>147</v>
      </c>
      <c r="G37" s="227"/>
      <c r="H37" s="188" t="s">
        <v>147</v>
      </c>
      <c r="I37" s="187" t="s">
        <v>147</v>
      </c>
      <c r="J37" s="189" t="s">
        <v>147</v>
      </c>
      <c r="K37" s="189" t="s">
        <v>147</v>
      </c>
      <c r="L37" s="189" t="s">
        <v>147</v>
      </c>
      <c r="M37" s="189" t="s">
        <v>147</v>
      </c>
      <c r="N37" s="325"/>
    </row>
    <row r="38" spans="1:14" s="97" customFormat="1" ht="66" customHeight="1" x14ac:dyDescent="0.25">
      <c r="A38" s="185">
        <v>3</v>
      </c>
      <c r="B38" s="225"/>
      <c r="C38" s="226"/>
      <c r="D38" s="186" t="s">
        <v>148</v>
      </c>
      <c r="E38" s="187">
        <f>Евразия!$I$35</f>
        <v>15</v>
      </c>
      <c r="F38" s="227" t="s">
        <v>147</v>
      </c>
      <c r="G38" s="227"/>
      <c r="H38" s="188" t="s">
        <v>147</v>
      </c>
      <c r="I38" s="187" t="s">
        <v>147</v>
      </c>
      <c r="J38" s="189" t="s">
        <v>147</v>
      </c>
      <c r="K38" s="189" t="s">
        <v>147</v>
      </c>
      <c r="L38" s="189" t="s">
        <v>147</v>
      </c>
      <c r="M38" s="189" t="s">
        <v>147</v>
      </c>
      <c r="N38" s="325"/>
    </row>
    <row r="39" spans="1:14" s="97" customFormat="1" ht="66" customHeight="1" x14ac:dyDescent="0.25">
      <c r="A39" s="185">
        <v>10</v>
      </c>
      <c r="B39" s="225"/>
      <c r="C39" s="226"/>
      <c r="D39" s="186" t="s">
        <v>148</v>
      </c>
      <c r="E39" s="187">
        <f>Евразия!$I$35</f>
        <v>15</v>
      </c>
      <c r="F39" s="227"/>
      <c r="G39" s="227"/>
      <c r="H39" s="188"/>
      <c r="I39" s="187"/>
      <c r="J39" s="189"/>
      <c r="K39" s="189"/>
      <c r="L39" s="189"/>
      <c r="M39" s="189"/>
      <c r="N39" s="325"/>
    </row>
    <row r="40" spans="1:14" s="97" customFormat="1" ht="66" customHeight="1" x14ac:dyDescent="0.25">
      <c r="A40" s="185">
        <v>6</v>
      </c>
      <c r="B40" s="225"/>
      <c r="C40" s="226"/>
      <c r="D40" s="186" t="s">
        <v>148</v>
      </c>
      <c r="E40" s="187">
        <f>Евразия!$I$35</f>
        <v>15</v>
      </c>
      <c r="F40" s="227" t="s">
        <v>147</v>
      </c>
      <c r="G40" s="227"/>
      <c r="H40" s="188" t="s">
        <v>147</v>
      </c>
      <c r="I40" s="187" t="s">
        <v>147</v>
      </c>
      <c r="J40" s="189" t="s">
        <v>147</v>
      </c>
      <c r="K40" s="189" t="s">
        <v>147</v>
      </c>
      <c r="L40" s="189" t="s">
        <v>147</v>
      </c>
      <c r="M40" s="189" t="s">
        <v>147</v>
      </c>
      <c r="N40" s="325"/>
    </row>
    <row r="41" spans="1:14" s="97" customFormat="1" ht="66" customHeight="1" x14ac:dyDescent="0.25">
      <c r="A41" s="185">
        <v>5</v>
      </c>
      <c r="B41" s="225"/>
      <c r="C41" s="226"/>
      <c r="D41" s="186" t="s">
        <v>148</v>
      </c>
      <c r="E41" s="187">
        <f>Евразия!$I$35</f>
        <v>15</v>
      </c>
      <c r="F41" s="227" t="s">
        <v>147</v>
      </c>
      <c r="G41" s="227"/>
      <c r="H41" s="188" t="s">
        <v>147</v>
      </c>
      <c r="I41" s="187" t="s">
        <v>147</v>
      </c>
      <c r="J41" s="189" t="s">
        <v>147</v>
      </c>
      <c r="K41" s="189" t="s">
        <v>147</v>
      </c>
      <c r="L41" s="189" t="s">
        <v>147</v>
      </c>
      <c r="M41" s="189" t="s">
        <v>147</v>
      </c>
      <c r="N41" s="325"/>
    </row>
    <row r="42" spans="1:14" s="97" customFormat="1" ht="66" customHeight="1" x14ac:dyDescent="0.25">
      <c r="A42" s="185">
        <v>3</v>
      </c>
      <c r="B42" s="225"/>
      <c r="C42" s="226"/>
      <c r="D42" s="186" t="s">
        <v>148</v>
      </c>
      <c r="E42" s="187">
        <f>Евразия!$I$35</f>
        <v>15</v>
      </c>
      <c r="F42" s="227" t="s">
        <v>147</v>
      </c>
      <c r="G42" s="227"/>
      <c r="H42" s="188" t="s">
        <v>147</v>
      </c>
      <c r="I42" s="187" t="s">
        <v>147</v>
      </c>
      <c r="J42" s="189" t="s">
        <v>147</v>
      </c>
      <c r="K42" s="189" t="s">
        <v>147</v>
      </c>
      <c r="L42" s="189" t="s">
        <v>147</v>
      </c>
      <c r="M42" s="189" t="s">
        <v>147</v>
      </c>
      <c r="N42" s="325"/>
    </row>
    <row r="43" spans="1:14" s="97" customFormat="1" ht="66" customHeight="1" x14ac:dyDescent="0.25">
      <c r="A43" s="185">
        <v>14</v>
      </c>
      <c r="B43" s="225"/>
      <c r="C43" s="226"/>
      <c r="D43" s="186" t="s">
        <v>148</v>
      </c>
      <c r="E43" s="187">
        <f>Евразия!$I$35</f>
        <v>15</v>
      </c>
      <c r="F43" s="227" t="s">
        <v>147</v>
      </c>
      <c r="G43" s="227"/>
      <c r="H43" s="188" t="s">
        <v>147</v>
      </c>
      <c r="I43" s="187" t="s">
        <v>147</v>
      </c>
      <c r="J43" s="189" t="s">
        <v>147</v>
      </c>
      <c r="K43" s="189" t="s">
        <v>147</v>
      </c>
      <c r="L43" s="189" t="s">
        <v>147</v>
      </c>
      <c r="M43" s="189" t="s">
        <v>147</v>
      </c>
      <c r="N43" s="325"/>
    </row>
    <row r="44" spans="1:14" s="97" customFormat="1" ht="66" customHeight="1" x14ac:dyDescent="0.25">
      <c r="A44" s="185">
        <v>15</v>
      </c>
      <c r="B44" s="225"/>
      <c r="C44" s="226"/>
      <c r="D44" s="186" t="s">
        <v>148</v>
      </c>
      <c r="E44" s="187">
        <f>Евразия!$I$35</f>
        <v>15</v>
      </c>
      <c r="F44" s="227" t="s">
        <v>147</v>
      </c>
      <c r="G44" s="227"/>
      <c r="H44" s="188" t="s">
        <v>147</v>
      </c>
      <c r="I44" s="187" t="s">
        <v>147</v>
      </c>
      <c r="J44" s="189" t="s">
        <v>147</v>
      </c>
      <c r="K44" s="189" t="s">
        <v>147</v>
      </c>
      <c r="L44" s="189" t="s">
        <v>147</v>
      </c>
      <c r="M44" s="189" t="s">
        <v>147</v>
      </c>
      <c r="N44" s="325"/>
    </row>
    <row r="45" spans="1:14" s="97" customFormat="1" ht="66" customHeight="1" x14ac:dyDescent="0.25">
      <c r="A45" s="185">
        <v>16</v>
      </c>
      <c r="B45" s="225"/>
      <c r="C45" s="226"/>
      <c r="D45" s="186" t="s">
        <v>148</v>
      </c>
      <c r="E45" s="187">
        <f>Евразия!$I$35</f>
        <v>15</v>
      </c>
      <c r="F45" s="227" t="s">
        <v>147</v>
      </c>
      <c r="G45" s="227"/>
      <c r="H45" s="188" t="s">
        <v>147</v>
      </c>
      <c r="I45" s="187" t="s">
        <v>147</v>
      </c>
      <c r="J45" s="189" t="s">
        <v>147</v>
      </c>
      <c r="K45" s="189" t="s">
        <v>147</v>
      </c>
      <c r="L45" s="189" t="s">
        <v>147</v>
      </c>
      <c r="M45" s="189" t="s">
        <v>147</v>
      </c>
      <c r="N45" s="325"/>
    </row>
    <row r="46" spans="1:14" s="97" customFormat="1" ht="66" customHeight="1" x14ac:dyDescent="0.25">
      <c r="A46" s="185">
        <v>17</v>
      </c>
      <c r="B46" s="225"/>
      <c r="C46" s="226"/>
      <c r="D46" s="186" t="s">
        <v>148</v>
      </c>
      <c r="E46" s="187">
        <f>Евразия!$I$35</f>
        <v>15</v>
      </c>
      <c r="F46" s="227" t="s">
        <v>147</v>
      </c>
      <c r="G46" s="227"/>
      <c r="H46" s="188" t="s">
        <v>147</v>
      </c>
      <c r="I46" s="187" t="s">
        <v>147</v>
      </c>
      <c r="J46" s="189" t="s">
        <v>147</v>
      </c>
      <c r="K46" s="189" t="s">
        <v>147</v>
      </c>
      <c r="L46" s="189" t="s">
        <v>147</v>
      </c>
      <c r="M46" s="189" t="s">
        <v>147</v>
      </c>
      <c r="N46" s="325"/>
    </row>
    <row r="47" spans="1:14" s="97" customFormat="1" ht="66" customHeight="1" x14ac:dyDescent="0.25">
      <c r="A47" s="185">
        <v>18</v>
      </c>
      <c r="B47" s="225"/>
      <c r="C47" s="226"/>
      <c r="D47" s="186" t="s">
        <v>148</v>
      </c>
      <c r="E47" s="187">
        <f>Евразия!$I$35</f>
        <v>15</v>
      </c>
      <c r="F47" s="227" t="s">
        <v>147</v>
      </c>
      <c r="G47" s="227"/>
      <c r="H47" s="188" t="s">
        <v>147</v>
      </c>
      <c r="I47" s="187" t="s">
        <v>147</v>
      </c>
      <c r="J47" s="189" t="s">
        <v>147</v>
      </c>
      <c r="K47" s="189" t="s">
        <v>147</v>
      </c>
      <c r="L47" s="189" t="s">
        <v>147</v>
      </c>
      <c r="M47" s="189" t="s">
        <v>147</v>
      </c>
      <c r="N47" s="325"/>
    </row>
    <row r="48" spans="1:14" s="97" customFormat="1" ht="66" customHeight="1" x14ac:dyDescent="0.25">
      <c r="A48" s="185">
        <v>6</v>
      </c>
      <c r="B48" s="225"/>
      <c r="C48" s="226"/>
      <c r="D48" s="186" t="s">
        <v>148</v>
      </c>
      <c r="E48" s="187">
        <f>Евразия!$I$35</f>
        <v>15</v>
      </c>
      <c r="F48" s="227" t="s">
        <v>147</v>
      </c>
      <c r="G48" s="227"/>
      <c r="H48" s="188" t="s">
        <v>147</v>
      </c>
      <c r="I48" s="187" t="s">
        <v>147</v>
      </c>
      <c r="J48" s="189" t="s">
        <v>147</v>
      </c>
      <c r="K48" s="189" t="s">
        <v>147</v>
      </c>
      <c r="L48" s="189" t="s">
        <v>147</v>
      </c>
      <c r="M48" s="189" t="s">
        <v>147</v>
      </c>
      <c r="N48" s="325"/>
    </row>
    <row r="49" spans="1:14" s="97" customFormat="1" ht="66" customHeight="1" x14ac:dyDescent="0.25">
      <c r="A49" s="185">
        <v>8</v>
      </c>
      <c r="B49" s="225"/>
      <c r="C49" s="226"/>
      <c r="D49" s="186" t="s">
        <v>148</v>
      </c>
      <c r="E49" s="187">
        <f>Евразия!$I$35</f>
        <v>15</v>
      </c>
      <c r="F49" s="227" t="s">
        <v>147</v>
      </c>
      <c r="G49" s="227"/>
      <c r="H49" s="188" t="s">
        <v>147</v>
      </c>
      <c r="I49" s="187" t="s">
        <v>147</v>
      </c>
      <c r="J49" s="189" t="s">
        <v>147</v>
      </c>
      <c r="K49" s="189" t="s">
        <v>147</v>
      </c>
      <c r="L49" s="189" t="s">
        <v>147</v>
      </c>
      <c r="M49" s="189" t="s">
        <v>147</v>
      </c>
      <c r="N49" s="325"/>
    </row>
    <row r="50" spans="1:14" s="97" customFormat="1" ht="66" customHeight="1" x14ac:dyDescent="0.25">
      <c r="A50" s="185">
        <v>21</v>
      </c>
      <c r="B50" s="225"/>
      <c r="C50" s="226"/>
      <c r="D50" s="186" t="s">
        <v>148</v>
      </c>
      <c r="E50" s="187">
        <f>Евразия!$I$35</f>
        <v>15</v>
      </c>
      <c r="F50" s="227" t="s">
        <v>147</v>
      </c>
      <c r="G50" s="227"/>
      <c r="H50" s="188" t="s">
        <v>147</v>
      </c>
      <c r="I50" s="187" t="s">
        <v>147</v>
      </c>
      <c r="J50" s="189" t="s">
        <v>147</v>
      </c>
      <c r="K50" s="189" t="s">
        <v>147</v>
      </c>
      <c r="L50" s="189" t="s">
        <v>147</v>
      </c>
      <c r="M50" s="189" t="s">
        <v>147</v>
      </c>
      <c r="N50" s="325"/>
    </row>
    <row r="51" spans="1:14" s="97" customFormat="1" ht="66" customHeight="1" x14ac:dyDescent="0.25">
      <c r="A51" s="185">
        <v>22</v>
      </c>
      <c r="B51" s="225"/>
      <c r="C51" s="226"/>
      <c r="D51" s="186" t="s">
        <v>148</v>
      </c>
      <c r="E51" s="187">
        <f>Евразия!$I$35</f>
        <v>15</v>
      </c>
      <c r="F51" s="227" t="s">
        <v>147</v>
      </c>
      <c r="G51" s="227"/>
      <c r="H51" s="188" t="s">
        <v>147</v>
      </c>
      <c r="I51" s="187" t="s">
        <v>147</v>
      </c>
      <c r="J51" s="189" t="s">
        <v>147</v>
      </c>
      <c r="K51" s="189" t="s">
        <v>147</v>
      </c>
      <c r="L51" s="189" t="s">
        <v>147</v>
      </c>
      <c r="M51" s="189" t="s">
        <v>147</v>
      </c>
      <c r="N51" s="325"/>
    </row>
    <row r="52" spans="1:14" s="97" customFormat="1" ht="66" customHeight="1" x14ac:dyDescent="0.25">
      <c r="A52" s="185">
        <v>23</v>
      </c>
      <c r="B52" s="225"/>
      <c r="C52" s="226"/>
      <c r="D52" s="186" t="s">
        <v>148</v>
      </c>
      <c r="E52" s="187">
        <f>Евразия!$I$35</f>
        <v>15</v>
      </c>
      <c r="F52" s="227" t="s">
        <v>147</v>
      </c>
      <c r="G52" s="227"/>
      <c r="H52" s="188" t="s">
        <v>147</v>
      </c>
      <c r="I52" s="187" t="s">
        <v>147</v>
      </c>
      <c r="J52" s="189" t="s">
        <v>147</v>
      </c>
      <c r="K52" s="189" t="s">
        <v>147</v>
      </c>
      <c r="L52" s="189" t="s">
        <v>147</v>
      </c>
      <c r="M52" s="189" t="s">
        <v>147</v>
      </c>
      <c r="N52" s="325"/>
    </row>
    <row r="53" spans="1:14" s="97" customFormat="1" ht="66" customHeight="1" x14ac:dyDescent="0.25">
      <c r="A53" s="185">
        <v>24</v>
      </c>
      <c r="B53" s="225"/>
      <c r="C53" s="226"/>
      <c r="D53" s="186" t="s">
        <v>148</v>
      </c>
      <c r="E53" s="187">
        <f>Евразия!$I$35</f>
        <v>15</v>
      </c>
      <c r="F53" s="227" t="s">
        <v>147</v>
      </c>
      <c r="G53" s="227"/>
      <c r="H53" s="188" t="s">
        <v>147</v>
      </c>
      <c r="I53" s="187" t="s">
        <v>147</v>
      </c>
      <c r="J53" s="189" t="s">
        <v>147</v>
      </c>
      <c r="K53" s="189" t="s">
        <v>147</v>
      </c>
      <c r="L53" s="189" t="s">
        <v>147</v>
      </c>
      <c r="M53" s="189" t="s">
        <v>147</v>
      </c>
      <c r="N53" s="325"/>
    </row>
    <row r="54" spans="1:14" s="90" customFormat="1" ht="66" customHeight="1" x14ac:dyDescent="0.25">
      <c r="A54" s="185">
        <v>25</v>
      </c>
      <c r="B54" s="225"/>
      <c r="C54" s="226"/>
      <c r="D54" s="186" t="s">
        <v>148</v>
      </c>
      <c r="E54" s="187">
        <f>Евразия!$I$35</f>
        <v>15</v>
      </c>
      <c r="F54" s="227" t="s">
        <v>147</v>
      </c>
      <c r="G54" s="227"/>
      <c r="H54" s="188" t="s">
        <v>147</v>
      </c>
      <c r="I54" s="187" t="s">
        <v>147</v>
      </c>
      <c r="J54" s="189" t="s">
        <v>147</v>
      </c>
      <c r="K54" s="189" t="s">
        <v>147</v>
      </c>
      <c r="L54" s="189" t="s">
        <v>147</v>
      </c>
      <c r="M54" s="189" t="s">
        <v>147</v>
      </c>
      <c r="N54" s="326"/>
    </row>
    <row r="55" spans="1:14" s="90" customFormat="1" ht="66" customHeight="1" x14ac:dyDescent="0.25">
      <c r="A55" s="185">
        <v>25</v>
      </c>
      <c r="B55" s="225"/>
      <c r="C55" s="226"/>
      <c r="D55" s="186" t="s">
        <v>148</v>
      </c>
      <c r="E55" s="187">
        <f>Евразия!$I$35</f>
        <v>15</v>
      </c>
      <c r="F55" s="227" t="s">
        <v>147</v>
      </c>
      <c r="G55" s="227"/>
      <c r="H55" s="188" t="s">
        <v>147</v>
      </c>
      <c r="I55" s="187" t="s">
        <v>147</v>
      </c>
      <c r="J55" s="189" t="s">
        <v>147</v>
      </c>
      <c r="K55" s="189" t="s">
        <v>147</v>
      </c>
      <c r="L55" s="189" t="s">
        <v>147</v>
      </c>
      <c r="M55" s="189" t="s">
        <v>147</v>
      </c>
      <c r="N55" s="326"/>
    </row>
    <row r="56" spans="1:14" s="97" customFormat="1" ht="66" customHeight="1" x14ac:dyDescent="0.25">
      <c r="A56" s="185">
        <v>4</v>
      </c>
      <c r="B56" s="225"/>
      <c r="C56" s="226"/>
      <c r="D56" s="186" t="s">
        <v>148</v>
      </c>
      <c r="E56" s="187">
        <f>Евразия!$I$35</f>
        <v>15</v>
      </c>
      <c r="F56" s="227" t="s">
        <v>147</v>
      </c>
      <c r="G56" s="227"/>
      <c r="H56" s="188" t="s">
        <v>147</v>
      </c>
      <c r="I56" s="187" t="s">
        <v>147</v>
      </c>
      <c r="J56" s="189" t="s">
        <v>147</v>
      </c>
      <c r="K56" s="189" t="s">
        <v>147</v>
      </c>
      <c r="L56" s="189" t="s">
        <v>147</v>
      </c>
      <c r="M56" s="189" t="s">
        <v>147</v>
      </c>
      <c r="N56" s="325"/>
    </row>
    <row r="57" spans="1:14" s="97" customFormat="1" ht="66" customHeight="1" x14ac:dyDescent="0.25">
      <c r="A57" s="185">
        <v>5</v>
      </c>
      <c r="B57" s="225"/>
      <c r="C57" s="226"/>
      <c r="D57" s="186" t="s">
        <v>148</v>
      </c>
      <c r="E57" s="187">
        <f>Евразия!$I$35</f>
        <v>15</v>
      </c>
      <c r="F57" s="227" t="s">
        <v>147</v>
      </c>
      <c r="G57" s="227"/>
      <c r="H57" s="188" t="s">
        <v>147</v>
      </c>
      <c r="I57" s="187" t="s">
        <v>147</v>
      </c>
      <c r="J57" s="189" t="s">
        <v>147</v>
      </c>
      <c r="K57" s="189" t="s">
        <v>147</v>
      </c>
      <c r="L57" s="189" t="s">
        <v>147</v>
      </c>
      <c r="M57" s="189" t="s">
        <v>147</v>
      </c>
      <c r="N57" s="325"/>
    </row>
    <row r="58" spans="1:14" s="97" customFormat="1" ht="66" customHeight="1" x14ac:dyDescent="0.25">
      <c r="A58" s="185">
        <v>28</v>
      </c>
      <c r="B58" s="225"/>
      <c r="C58" s="226"/>
      <c r="D58" s="186" t="s">
        <v>148</v>
      </c>
      <c r="E58" s="187">
        <f>Евразия!$I$35</f>
        <v>15</v>
      </c>
      <c r="F58" s="227" t="s">
        <v>147</v>
      </c>
      <c r="G58" s="227"/>
      <c r="H58" s="188" t="s">
        <v>147</v>
      </c>
      <c r="I58" s="187" t="s">
        <v>147</v>
      </c>
      <c r="J58" s="189" t="s">
        <v>147</v>
      </c>
      <c r="K58" s="189" t="s">
        <v>147</v>
      </c>
      <c r="L58" s="189" t="s">
        <v>147</v>
      </c>
      <c r="M58" s="189" t="s">
        <v>147</v>
      </c>
      <c r="N58" s="325"/>
    </row>
    <row r="59" spans="1:14" s="97" customFormat="1" ht="66" customHeight="1" x14ac:dyDescent="0.25">
      <c r="A59" s="185">
        <v>7</v>
      </c>
      <c r="B59" s="225"/>
      <c r="C59" s="226"/>
      <c r="D59" s="186" t="s">
        <v>148</v>
      </c>
      <c r="E59" s="187">
        <f>Евразия!$I$35</f>
        <v>15</v>
      </c>
      <c r="F59" s="227" t="s">
        <v>147</v>
      </c>
      <c r="G59" s="227"/>
      <c r="H59" s="188" t="s">
        <v>147</v>
      </c>
      <c r="I59" s="187" t="s">
        <v>147</v>
      </c>
      <c r="J59" s="189" t="s">
        <v>147</v>
      </c>
      <c r="K59" s="189" t="s">
        <v>147</v>
      </c>
      <c r="L59" s="189" t="s">
        <v>147</v>
      </c>
      <c r="M59" s="189" t="s">
        <v>147</v>
      </c>
      <c r="N59" s="325"/>
    </row>
    <row r="60" spans="1:14" s="97" customFormat="1" ht="66" customHeight="1" x14ac:dyDescent="0.25">
      <c r="A60" s="185">
        <v>6</v>
      </c>
      <c r="B60" s="225"/>
      <c r="C60" s="226"/>
      <c r="D60" s="186" t="s">
        <v>148</v>
      </c>
      <c r="E60" s="187">
        <f>Евразия!$I$35</f>
        <v>15</v>
      </c>
      <c r="F60" s="227" t="s">
        <v>147</v>
      </c>
      <c r="G60" s="227"/>
      <c r="H60" s="188" t="s">
        <v>147</v>
      </c>
      <c r="I60" s="187" t="s">
        <v>147</v>
      </c>
      <c r="J60" s="189" t="s">
        <v>147</v>
      </c>
      <c r="K60" s="189" t="s">
        <v>147</v>
      </c>
      <c r="L60" s="189" t="s">
        <v>147</v>
      </c>
      <c r="M60" s="189" t="s">
        <v>147</v>
      </c>
      <c r="N60" s="325"/>
    </row>
    <row r="61" spans="1:14" s="97" customFormat="1" ht="66" customHeight="1" x14ac:dyDescent="0.25">
      <c r="A61" s="185">
        <v>12</v>
      </c>
      <c r="B61" s="225"/>
      <c r="C61" s="226"/>
      <c r="D61" s="186" t="s">
        <v>148</v>
      </c>
      <c r="E61" s="187">
        <f>Евразия!$I$35</f>
        <v>15</v>
      </c>
      <c r="F61" s="227" t="s">
        <v>147</v>
      </c>
      <c r="G61" s="227"/>
      <c r="H61" s="188" t="s">
        <v>147</v>
      </c>
      <c r="I61" s="187" t="s">
        <v>147</v>
      </c>
      <c r="J61" s="189" t="s">
        <v>147</v>
      </c>
      <c r="K61" s="189" t="s">
        <v>147</v>
      </c>
      <c r="L61" s="189" t="s">
        <v>147</v>
      </c>
      <c r="M61" s="189" t="s">
        <v>147</v>
      </c>
      <c r="N61" s="325"/>
    </row>
    <row r="62" spans="1:14" s="97" customFormat="1" ht="66" customHeight="1" x14ac:dyDescent="0.25">
      <c r="A62" s="185">
        <v>6</v>
      </c>
      <c r="B62" s="225"/>
      <c r="C62" s="226"/>
      <c r="D62" s="186" t="s">
        <v>148</v>
      </c>
      <c r="E62" s="187">
        <f>Евразия!$I$35</f>
        <v>15</v>
      </c>
      <c r="F62" s="227" t="s">
        <v>147</v>
      </c>
      <c r="G62" s="227"/>
      <c r="H62" s="188" t="s">
        <v>147</v>
      </c>
      <c r="I62" s="187" t="s">
        <v>147</v>
      </c>
      <c r="J62" s="189" t="s">
        <v>147</v>
      </c>
      <c r="K62" s="189" t="s">
        <v>147</v>
      </c>
      <c r="L62" s="189" t="s">
        <v>147</v>
      </c>
      <c r="M62" s="189" t="s">
        <v>147</v>
      </c>
      <c r="N62" s="325"/>
    </row>
    <row r="63" spans="1:14" s="97" customFormat="1" ht="66" customHeight="1" x14ac:dyDescent="0.25">
      <c r="A63" s="185">
        <v>33</v>
      </c>
      <c r="B63" s="225"/>
      <c r="C63" s="226"/>
      <c r="D63" s="186" t="s">
        <v>148</v>
      </c>
      <c r="E63" s="187">
        <f>Евразия!$I$35</f>
        <v>15</v>
      </c>
      <c r="F63" s="227" t="s">
        <v>147</v>
      </c>
      <c r="G63" s="227"/>
      <c r="H63" s="188" t="s">
        <v>147</v>
      </c>
      <c r="I63" s="187" t="s">
        <v>147</v>
      </c>
      <c r="J63" s="189" t="s">
        <v>147</v>
      </c>
      <c r="K63" s="189" t="s">
        <v>147</v>
      </c>
      <c r="L63" s="189" t="s">
        <v>147</v>
      </c>
      <c r="M63" s="189" t="s">
        <v>147</v>
      </c>
      <c r="N63" s="325"/>
    </row>
    <row r="64" spans="1:14" s="97" customFormat="1" ht="66" customHeight="1" x14ac:dyDescent="0.25">
      <c r="A64" s="185">
        <v>6</v>
      </c>
      <c r="B64" s="225"/>
      <c r="C64" s="226"/>
      <c r="D64" s="186" t="s">
        <v>148</v>
      </c>
      <c r="E64" s="187">
        <f>Евразия!$I$35</f>
        <v>15</v>
      </c>
      <c r="F64" s="227" t="s">
        <v>147</v>
      </c>
      <c r="G64" s="227"/>
      <c r="H64" s="188" t="s">
        <v>147</v>
      </c>
      <c r="I64" s="187" t="s">
        <v>147</v>
      </c>
      <c r="J64" s="189" t="s">
        <v>147</v>
      </c>
      <c r="K64" s="189" t="s">
        <v>147</v>
      </c>
      <c r="L64" s="189" t="s">
        <v>147</v>
      </c>
      <c r="M64" s="189" t="s">
        <v>147</v>
      </c>
      <c r="N64" s="325"/>
    </row>
    <row r="65" spans="1:14" s="97" customFormat="1" ht="66" customHeight="1" x14ac:dyDescent="0.25">
      <c r="A65" s="185">
        <v>6</v>
      </c>
      <c r="B65" s="225"/>
      <c r="C65" s="226"/>
      <c r="D65" s="186" t="s">
        <v>148</v>
      </c>
      <c r="E65" s="187">
        <f>Евразия!$I$35</f>
        <v>15</v>
      </c>
      <c r="F65" s="227" t="s">
        <v>147</v>
      </c>
      <c r="G65" s="227"/>
      <c r="H65" s="188" t="s">
        <v>147</v>
      </c>
      <c r="I65" s="187" t="s">
        <v>147</v>
      </c>
      <c r="J65" s="189" t="s">
        <v>147</v>
      </c>
      <c r="K65" s="189" t="s">
        <v>147</v>
      </c>
      <c r="L65" s="189" t="s">
        <v>147</v>
      </c>
      <c r="M65" s="189" t="s">
        <v>147</v>
      </c>
      <c r="N65" s="325"/>
    </row>
    <row r="66" spans="1:14" s="97" customFormat="1" ht="66" customHeight="1" x14ac:dyDescent="0.25">
      <c r="A66" s="185">
        <v>7</v>
      </c>
      <c r="B66" s="225"/>
      <c r="C66" s="226"/>
      <c r="D66" s="186" t="s">
        <v>148</v>
      </c>
      <c r="E66" s="187">
        <f>Евразия!$I$35</f>
        <v>15</v>
      </c>
      <c r="F66" s="227" t="s">
        <v>147</v>
      </c>
      <c r="G66" s="227"/>
      <c r="H66" s="188" t="s">
        <v>147</v>
      </c>
      <c r="I66" s="187" t="s">
        <v>147</v>
      </c>
      <c r="J66" s="189" t="s">
        <v>147</v>
      </c>
      <c r="K66" s="189" t="s">
        <v>147</v>
      </c>
      <c r="L66" s="189" t="s">
        <v>147</v>
      </c>
      <c r="M66" s="189" t="s">
        <v>147</v>
      </c>
      <c r="N66" s="325"/>
    </row>
    <row r="67" spans="1:14" s="97" customFormat="1" ht="66" customHeight="1" x14ac:dyDescent="0.25">
      <c r="A67" s="185">
        <v>37</v>
      </c>
      <c r="B67" s="225"/>
      <c r="C67" s="226"/>
      <c r="D67" s="186" t="s">
        <v>148</v>
      </c>
      <c r="E67" s="187">
        <f>Евразия!$I$35</f>
        <v>15</v>
      </c>
      <c r="F67" s="227" t="s">
        <v>147</v>
      </c>
      <c r="G67" s="227"/>
      <c r="H67" s="188" t="s">
        <v>147</v>
      </c>
      <c r="I67" s="187" t="s">
        <v>147</v>
      </c>
      <c r="J67" s="189" t="s">
        <v>147</v>
      </c>
      <c r="K67" s="189" t="s">
        <v>147</v>
      </c>
      <c r="L67" s="189" t="s">
        <v>147</v>
      </c>
      <c r="M67" s="189" t="s">
        <v>147</v>
      </c>
      <c r="N67" s="325"/>
    </row>
    <row r="68" spans="1:14" s="97" customFormat="1" ht="66" customHeight="1" x14ac:dyDescent="0.25">
      <c r="A68" s="185">
        <v>38</v>
      </c>
      <c r="B68" s="225"/>
      <c r="C68" s="226"/>
      <c r="D68" s="186" t="s">
        <v>148</v>
      </c>
      <c r="E68" s="187">
        <f>Евразия!$I$35</f>
        <v>15</v>
      </c>
      <c r="F68" s="227" t="s">
        <v>147</v>
      </c>
      <c r="G68" s="227"/>
      <c r="H68" s="188" t="s">
        <v>147</v>
      </c>
      <c r="I68" s="187" t="s">
        <v>147</v>
      </c>
      <c r="J68" s="189" t="s">
        <v>147</v>
      </c>
      <c r="K68" s="189" t="s">
        <v>147</v>
      </c>
      <c r="L68" s="189" t="s">
        <v>147</v>
      </c>
      <c r="M68" s="189" t="s">
        <v>147</v>
      </c>
      <c r="N68" s="325"/>
    </row>
    <row r="69" spans="1:14" s="97" customFormat="1" ht="66" customHeight="1" x14ac:dyDescent="0.25">
      <c r="A69" s="185">
        <v>16</v>
      </c>
      <c r="B69" s="225"/>
      <c r="C69" s="226"/>
      <c r="D69" s="186" t="s">
        <v>148</v>
      </c>
      <c r="E69" s="187">
        <f>Евразия!$I$35</f>
        <v>15</v>
      </c>
      <c r="F69" s="227" t="s">
        <v>147</v>
      </c>
      <c r="G69" s="227"/>
      <c r="H69" s="188" t="s">
        <v>147</v>
      </c>
      <c r="I69" s="187" t="s">
        <v>147</v>
      </c>
      <c r="J69" s="189" t="s">
        <v>147</v>
      </c>
      <c r="K69" s="189" t="s">
        <v>147</v>
      </c>
      <c r="L69" s="189" t="s">
        <v>147</v>
      </c>
      <c r="M69" s="189" t="s">
        <v>147</v>
      </c>
      <c r="N69" s="325"/>
    </row>
    <row r="70" spans="1:14" s="97" customFormat="1" ht="66" customHeight="1" x14ac:dyDescent="0.25">
      <c r="A70" s="185">
        <v>17</v>
      </c>
      <c r="B70" s="225"/>
      <c r="C70" s="226"/>
      <c r="D70" s="186" t="s">
        <v>148</v>
      </c>
      <c r="E70" s="187">
        <f>Евразия!$I$35</f>
        <v>15</v>
      </c>
      <c r="F70" s="227" t="s">
        <v>147</v>
      </c>
      <c r="G70" s="227"/>
      <c r="H70" s="188" t="s">
        <v>147</v>
      </c>
      <c r="I70" s="187" t="s">
        <v>147</v>
      </c>
      <c r="J70" s="189" t="s">
        <v>147</v>
      </c>
      <c r="K70" s="189" t="s">
        <v>147</v>
      </c>
      <c r="L70" s="189" t="s">
        <v>147</v>
      </c>
      <c r="M70" s="189" t="s">
        <v>147</v>
      </c>
      <c r="N70" s="325"/>
    </row>
    <row r="71" spans="1:14" s="97" customFormat="1" ht="66" customHeight="1" x14ac:dyDescent="0.25">
      <c r="A71" s="185">
        <v>41</v>
      </c>
      <c r="B71" s="225"/>
      <c r="C71" s="226"/>
      <c r="D71" s="186" t="s">
        <v>148</v>
      </c>
      <c r="E71" s="187">
        <f>Евразия!$I$35</f>
        <v>15</v>
      </c>
      <c r="F71" s="227" t="s">
        <v>147</v>
      </c>
      <c r="G71" s="227"/>
      <c r="H71" s="188" t="s">
        <v>147</v>
      </c>
      <c r="I71" s="187" t="s">
        <v>147</v>
      </c>
      <c r="J71" s="189" t="s">
        <v>147</v>
      </c>
      <c r="K71" s="189" t="s">
        <v>147</v>
      </c>
      <c r="L71" s="189" t="s">
        <v>147</v>
      </c>
      <c r="M71" s="189" t="s">
        <v>147</v>
      </c>
      <c r="N71" s="325"/>
    </row>
    <row r="72" spans="1:14" s="97" customFormat="1" ht="66" customHeight="1" x14ac:dyDescent="0.25">
      <c r="A72" s="185">
        <v>42</v>
      </c>
      <c r="B72" s="225"/>
      <c r="C72" s="226"/>
      <c r="D72" s="186" t="s">
        <v>148</v>
      </c>
      <c r="E72" s="187">
        <f>Евразия!$I$35</f>
        <v>15</v>
      </c>
      <c r="F72" s="227" t="s">
        <v>147</v>
      </c>
      <c r="G72" s="227"/>
      <c r="H72" s="188" t="s">
        <v>147</v>
      </c>
      <c r="I72" s="187" t="s">
        <v>147</v>
      </c>
      <c r="J72" s="189" t="s">
        <v>147</v>
      </c>
      <c r="K72" s="189" t="s">
        <v>147</v>
      </c>
      <c r="L72" s="189" t="s">
        <v>147</v>
      </c>
      <c r="M72" s="189" t="s">
        <v>147</v>
      </c>
      <c r="N72" s="325"/>
    </row>
    <row r="73" spans="1:14" s="97" customFormat="1" ht="66" customHeight="1" x14ac:dyDescent="0.25">
      <c r="A73" s="185">
        <v>43</v>
      </c>
      <c r="B73" s="225"/>
      <c r="C73" s="226"/>
      <c r="D73" s="186" t="s">
        <v>148</v>
      </c>
      <c r="E73" s="187">
        <f>Евразия!$I$35</f>
        <v>15</v>
      </c>
      <c r="F73" s="227" t="s">
        <v>147</v>
      </c>
      <c r="G73" s="227"/>
      <c r="H73" s="188" t="s">
        <v>147</v>
      </c>
      <c r="I73" s="187" t="s">
        <v>147</v>
      </c>
      <c r="J73" s="189" t="s">
        <v>147</v>
      </c>
      <c r="K73" s="189" t="s">
        <v>147</v>
      </c>
      <c r="L73" s="189" t="s">
        <v>147</v>
      </c>
      <c r="M73" s="189" t="s">
        <v>147</v>
      </c>
      <c r="N73" s="325"/>
    </row>
    <row r="74" spans="1:14" s="90" customFormat="1" ht="66" customHeight="1" x14ac:dyDescent="0.25">
      <c r="A74" s="185">
        <v>18</v>
      </c>
      <c r="B74" s="225"/>
      <c r="C74" s="226"/>
      <c r="D74" s="186" t="s">
        <v>148</v>
      </c>
      <c r="E74" s="187">
        <f>Евразия!$I$35</f>
        <v>15</v>
      </c>
      <c r="F74" s="227" t="s">
        <v>147</v>
      </c>
      <c r="G74" s="227"/>
      <c r="H74" s="188" t="s">
        <v>147</v>
      </c>
      <c r="I74" s="187" t="s">
        <v>147</v>
      </c>
      <c r="J74" s="189" t="s">
        <v>147</v>
      </c>
      <c r="K74" s="189" t="s">
        <v>147</v>
      </c>
      <c r="L74" s="189" t="s">
        <v>147</v>
      </c>
      <c r="M74" s="189" t="s">
        <v>147</v>
      </c>
      <c r="N74" s="326"/>
    </row>
    <row r="75" spans="1:14" s="90" customFormat="1" ht="66" customHeight="1" x14ac:dyDescent="0.25">
      <c r="A75" s="185">
        <v>45</v>
      </c>
      <c r="B75" s="225"/>
      <c r="C75" s="226"/>
      <c r="D75" s="186" t="s">
        <v>148</v>
      </c>
      <c r="E75" s="187">
        <f>Евразия!$I$35</f>
        <v>15</v>
      </c>
      <c r="F75" s="227" t="s">
        <v>147</v>
      </c>
      <c r="G75" s="227"/>
      <c r="H75" s="188" t="s">
        <v>147</v>
      </c>
      <c r="I75" s="187" t="s">
        <v>147</v>
      </c>
      <c r="J75" s="189" t="s">
        <v>147</v>
      </c>
      <c r="K75" s="189" t="s">
        <v>147</v>
      </c>
      <c r="L75" s="189" t="s">
        <v>147</v>
      </c>
      <c r="M75" s="189" t="s">
        <v>147</v>
      </c>
      <c r="N75" s="326"/>
    </row>
    <row r="76" spans="1:14" s="90" customFormat="1" ht="66" customHeight="1" x14ac:dyDescent="0.25">
      <c r="A76" s="185">
        <v>46</v>
      </c>
      <c r="B76" s="225"/>
      <c r="C76" s="226"/>
      <c r="D76" s="186" t="s">
        <v>148</v>
      </c>
      <c r="E76" s="187">
        <f>Евразия!$I$35</f>
        <v>15</v>
      </c>
      <c r="F76" s="227" t="s">
        <v>147</v>
      </c>
      <c r="G76" s="227"/>
      <c r="H76" s="188" t="s">
        <v>147</v>
      </c>
      <c r="I76" s="187" t="s">
        <v>147</v>
      </c>
      <c r="J76" s="189" t="s">
        <v>147</v>
      </c>
      <c r="K76" s="189" t="s">
        <v>147</v>
      </c>
      <c r="L76" s="189" t="s">
        <v>147</v>
      </c>
      <c r="M76" s="189" t="s">
        <v>147</v>
      </c>
      <c r="N76" s="326"/>
    </row>
    <row r="77" spans="1:14" s="90" customFormat="1" ht="66" customHeight="1" x14ac:dyDescent="0.25">
      <c r="A77" s="185">
        <v>47</v>
      </c>
      <c r="B77" s="225"/>
      <c r="C77" s="226"/>
      <c r="D77" s="186" t="s">
        <v>148</v>
      </c>
      <c r="E77" s="187">
        <f>Евразия!$I$35</f>
        <v>15</v>
      </c>
      <c r="F77" s="227" t="s">
        <v>147</v>
      </c>
      <c r="G77" s="227"/>
      <c r="H77" s="188" t="s">
        <v>147</v>
      </c>
      <c r="I77" s="187" t="s">
        <v>147</v>
      </c>
      <c r="J77" s="189" t="s">
        <v>147</v>
      </c>
      <c r="K77" s="189" t="s">
        <v>147</v>
      </c>
      <c r="L77" s="189" t="s">
        <v>147</v>
      </c>
      <c r="M77" s="189" t="s">
        <v>147</v>
      </c>
      <c r="N77" s="326"/>
    </row>
    <row r="78" spans="1:14" s="90" customFormat="1" ht="66" customHeight="1" x14ac:dyDescent="0.25">
      <c r="A78" s="185">
        <v>48</v>
      </c>
      <c r="B78" s="225"/>
      <c r="C78" s="226"/>
      <c r="D78" s="186" t="s">
        <v>148</v>
      </c>
      <c r="E78" s="187">
        <f>Евразия!$I$35</f>
        <v>15</v>
      </c>
      <c r="F78" s="227" t="s">
        <v>147</v>
      </c>
      <c r="G78" s="227"/>
      <c r="H78" s="188" t="s">
        <v>147</v>
      </c>
      <c r="I78" s="187" t="s">
        <v>147</v>
      </c>
      <c r="J78" s="189" t="s">
        <v>147</v>
      </c>
      <c r="K78" s="189" t="s">
        <v>147</v>
      </c>
      <c r="L78" s="189" t="s">
        <v>147</v>
      </c>
      <c r="M78" s="189" t="s">
        <v>147</v>
      </c>
      <c r="N78" s="326"/>
    </row>
    <row r="79" spans="1:14" s="90" customFormat="1" ht="66" customHeight="1" x14ac:dyDescent="0.25">
      <c r="A79" s="185">
        <v>49</v>
      </c>
      <c r="B79" s="225"/>
      <c r="C79" s="226"/>
      <c r="D79" s="186" t="s">
        <v>148</v>
      </c>
      <c r="E79" s="187">
        <f>Евразия!$I$35</f>
        <v>15</v>
      </c>
      <c r="F79" s="227" t="s">
        <v>147</v>
      </c>
      <c r="G79" s="227"/>
      <c r="H79" s="188" t="s">
        <v>147</v>
      </c>
      <c r="I79" s="187" t="s">
        <v>147</v>
      </c>
      <c r="J79" s="189" t="s">
        <v>147</v>
      </c>
      <c r="K79" s="189" t="s">
        <v>147</v>
      </c>
      <c r="L79" s="189" t="s">
        <v>147</v>
      </c>
      <c r="M79" s="189" t="s">
        <v>147</v>
      </c>
      <c r="N79" s="326"/>
    </row>
    <row r="80" spans="1:14" s="90" customFormat="1" ht="66" customHeight="1" x14ac:dyDescent="0.25">
      <c r="A80" s="185">
        <v>50</v>
      </c>
      <c r="B80" s="225"/>
      <c r="C80" s="226"/>
      <c r="D80" s="186" t="s">
        <v>148</v>
      </c>
      <c r="E80" s="187">
        <f>Евразия!$I$35</f>
        <v>15</v>
      </c>
      <c r="F80" s="227" t="s">
        <v>147</v>
      </c>
      <c r="G80" s="227"/>
      <c r="H80" s="188" t="s">
        <v>147</v>
      </c>
      <c r="I80" s="187" t="s">
        <v>147</v>
      </c>
      <c r="J80" s="189" t="s">
        <v>147</v>
      </c>
      <c r="K80" s="189" t="s">
        <v>147</v>
      </c>
      <c r="L80" s="189" t="s">
        <v>147</v>
      </c>
      <c r="M80" s="189" t="s">
        <v>147</v>
      </c>
      <c r="N80" s="326"/>
    </row>
    <row r="81" spans="1:20" s="90" customFormat="1" ht="66" customHeight="1" x14ac:dyDescent="0.25">
      <c r="A81" s="185">
        <v>51</v>
      </c>
      <c r="B81" s="225"/>
      <c r="C81" s="226"/>
      <c r="D81" s="186" t="s">
        <v>148</v>
      </c>
      <c r="E81" s="187">
        <f>Евразия!$I$35</f>
        <v>15</v>
      </c>
      <c r="F81" s="227" t="s">
        <v>147</v>
      </c>
      <c r="G81" s="227"/>
      <c r="H81" s="188" t="s">
        <v>147</v>
      </c>
      <c r="I81" s="187" t="s">
        <v>147</v>
      </c>
      <c r="J81" s="189" t="s">
        <v>147</v>
      </c>
      <c r="K81" s="189" t="s">
        <v>147</v>
      </c>
      <c r="L81" s="189" t="s">
        <v>147</v>
      </c>
      <c r="M81" s="189" t="s">
        <v>147</v>
      </c>
      <c r="N81" s="326"/>
    </row>
    <row r="82" spans="1:20" s="90" customFormat="1" ht="66" customHeight="1" x14ac:dyDescent="0.25">
      <c r="A82" s="185">
        <v>52</v>
      </c>
      <c r="B82" s="225"/>
      <c r="C82" s="226"/>
      <c r="D82" s="186" t="s">
        <v>148</v>
      </c>
      <c r="E82" s="187">
        <f>Евразия!$I$35</f>
        <v>15</v>
      </c>
      <c r="F82" s="227" t="s">
        <v>147</v>
      </c>
      <c r="G82" s="227"/>
      <c r="H82" s="188" t="s">
        <v>147</v>
      </c>
      <c r="I82" s="187" t="s">
        <v>147</v>
      </c>
      <c r="J82" s="189" t="s">
        <v>147</v>
      </c>
      <c r="K82" s="189" t="s">
        <v>147</v>
      </c>
      <c r="L82" s="189" t="s">
        <v>147</v>
      </c>
      <c r="M82" s="189" t="s">
        <v>147</v>
      </c>
      <c r="N82" s="326"/>
    </row>
    <row r="83" spans="1:20" s="90" customFormat="1" ht="66" customHeight="1" x14ac:dyDescent="0.25">
      <c r="A83" s="185">
        <v>53</v>
      </c>
      <c r="B83" s="225"/>
      <c r="C83" s="226"/>
      <c r="D83" s="186" t="s">
        <v>148</v>
      </c>
      <c r="E83" s="187">
        <f>Евразия!$I$35</f>
        <v>15</v>
      </c>
      <c r="F83" s="227" t="s">
        <v>147</v>
      </c>
      <c r="G83" s="227"/>
      <c r="H83" s="188" t="s">
        <v>147</v>
      </c>
      <c r="I83" s="187" t="s">
        <v>147</v>
      </c>
      <c r="J83" s="189" t="s">
        <v>147</v>
      </c>
      <c r="K83" s="189" t="s">
        <v>147</v>
      </c>
      <c r="L83" s="189" t="s">
        <v>147</v>
      </c>
      <c r="M83" s="189" t="s">
        <v>147</v>
      </c>
      <c r="N83" s="326"/>
    </row>
    <row r="84" spans="1:20" s="90" customFormat="1" ht="66" customHeight="1" x14ac:dyDescent="0.25">
      <c r="A84" s="185">
        <v>54</v>
      </c>
      <c r="B84" s="225"/>
      <c r="C84" s="226"/>
      <c r="D84" s="186" t="s">
        <v>148</v>
      </c>
      <c r="E84" s="187">
        <f>Евразия!$I$35</f>
        <v>15</v>
      </c>
      <c r="F84" s="227" t="s">
        <v>147</v>
      </c>
      <c r="G84" s="227"/>
      <c r="H84" s="188" t="s">
        <v>147</v>
      </c>
      <c r="I84" s="187" t="s">
        <v>147</v>
      </c>
      <c r="J84" s="189" t="s">
        <v>147</v>
      </c>
      <c r="K84" s="189" t="s">
        <v>147</v>
      </c>
      <c r="L84" s="189" t="s">
        <v>147</v>
      </c>
      <c r="M84" s="189" t="s">
        <v>147</v>
      </c>
      <c r="N84" s="326"/>
    </row>
    <row r="85" spans="1:20" s="90" customFormat="1" ht="66" customHeight="1" x14ac:dyDescent="0.25">
      <c r="A85" s="185">
        <v>55</v>
      </c>
      <c r="B85" s="225"/>
      <c r="C85" s="226"/>
      <c r="D85" s="186" t="s">
        <v>148</v>
      </c>
      <c r="E85" s="187">
        <f>Евразия!$I$35</f>
        <v>15</v>
      </c>
      <c r="F85" s="227" t="s">
        <v>147</v>
      </c>
      <c r="G85" s="227"/>
      <c r="H85" s="188" t="s">
        <v>147</v>
      </c>
      <c r="I85" s="187" t="s">
        <v>147</v>
      </c>
      <c r="J85" s="189" t="s">
        <v>147</v>
      </c>
      <c r="K85" s="189" t="s">
        <v>147</v>
      </c>
      <c r="L85" s="189" t="s">
        <v>147</v>
      </c>
      <c r="M85" s="189" t="s">
        <v>147</v>
      </c>
      <c r="N85" s="326"/>
    </row>
    <row r="86" spans="1:20" s="90" customFormat="1" ht="66" customHeight="1" x14ac:dyDescent="0.25">
      <c r="A86" s="185">
        <v>56</v>
      </c>
      <c r="B86" s="225"/>
      <c r="C86" s="226"/>
      <c r="D86" s="186" t="s">
        <v>148</v>
      </c>
      <c r="E86" s="187">
        <f>Евразия!$I$35</f>
        <v>15</v>
      </c>
      <c r="F86" s="227" t="s">
        <v>147</v>
      </c>
      <c r="G86" s="227"/>
      <c r="H86" s="188" t="s">
        <v>147</v>
      </c>
      <c r="I86" s="187" t="s">
        <v>147</v>
      </c>
      <c r="J86" s="189" t="s">
        <v>147</v>
      </c>
      <c r="K86" s="189" t="s">
        <v>147</v>
      </c>
      <c r="L86" s="189" t="s">
        <v>147</v>
      </c>
      <c r="M86" s="189" t="s">
        <v>147</v>
      </c>
      <c r="N86" s="326"/>
      <c r="T86" s="90" t="s">
        <v>129</v>
      </c>
    </row>
    <row r="87" spans="1:20" s="90" customFormat="1" ht="66" customHeight="1" x14ac:dyDescent="0.25">
      <c r="A87" s="185">
        <v>57</v>
      </c>
      <c r="B87" s="225"/>
      <c r="C87" s="226"/>
      <c r="D87" s="186" t="s">
        <v>148</v>
      </c>
      <c r="E87" s="187">
        <f>Евразия!$I$35</f>
        <v>15</v>
      </c>
      <c r="F87" s="227" t="s">
        <v>147</v>
      </c>
      <c r="G87" s="227"/>
      <c r="H87" s="188" t="s">
        <v>147</v>
      </c>
      <c r="I87" s="187" t="s">
        <v>147</v>
      </c>
      <c r="J87" s="189" t="s">
        <v>147</v>
      </c>
      <c r="K87" s="189" t="s">
        <v>147</v>
      </c>
      <c r="L87" s="189" t="s">
        <v>147</v>
      </c>
      <c r="M87" s="189" t="s">
        <v>147</v>
      </c>
      <c r="N87" s="326"/>
    </row>
    <row r="88" spans="1:20" s="90" customFormat="1" ht="66" customHeight="1" x14ac:dyDescent="0.25">
      <c r="A88" s="185">
        <v>19</v>
      </c>
      <c r="B88" s="225"/>
      <c r="C88" s="226"/>
      <c r="D88" s="186" t="s">
        <v>148</v>
      </c>
      <c r="E88" s="187">
        <f>Евразия!$I$35</f>
        <v>15</v>
      </c>
      <c r="F88" s="227" t="s">
        <v>147</v>
      </c>
      <c r="G88" s="227"/>
      <c r="H88" s="188" t="s">
        <v>147</v>
      </c>
      <c r="I88" s="187" t="s">
        <v>147</v>
      </c>
      <c r="J88" s="189" t="s">
        <v>147</v>
      </c>
      <c r="K88" s="189" t="s">
        <v>147</v>
      </c>
      <c r="L88" s="189" t="s">
        <v>147</v>
      </c>
      <c r="M88" s="189" t="s">
        <v>147</v>
      </c>
      <c r="N88" s="326"/>
    </row>
    <row r="89" spans="1:20" s="90" customFormat="1" ht="66" customHeight="1" x14ac:dyDescent="0.25">
      <c r="A89" s="185">
        <v>59</v>
      </c>
      <c r="B89" s="225"/>
      <c r="C89" s="226"/>
      <c r="D89" s="186" t="s">
        <v>148</v>
      </c>
      <c r="E89" s="187">
        <f>Евразия!$I$35</f>
        <v>15</v>
      </c>
      <c r="F89" s="227" t="s">
        <v>147</v>
      </c>
      <c r="G89" s="227"/>
      <c r="H89" s="188" t="s">
        <v>147</v>
      </c>
      <c r="I89" s="187" t="s">
        <v>147</v>
      </c>
      <c r="J89" s="189" t="s">
        <v>147</v>
      </c>
      <c r="K89" s="189" t="s">
        <v>147</v>
      </c>
      <c r="L89" s="189" t="s">
        <v>147</v>
      </c>
      <c r="M89" s="189" t="s">
        <v>147</v>
      </c>
      <c r="N89" s="326"/>
    </row>
    <row r="90" spans="1:20" s="90" customFormat="1" ht="66" customHeight="1" x14ac:dyDescent="0.25">
      <c r="A90" s="185">
        <v>20</v>
      </c>
      <c r="B90" s="225"/>
      <c r="C90" s="226"/>
      <c r="D90" s="186" t="s">
        <v>148</v>
      </c>
      <c r="E90" s="187">
        <f>Евразия!$I$35</f>
        <v>15</v>
      </c>
      <c r="F90" s="227" t="s">
        <v>147</v>
      </c>
      <c r="G90" s="227"/>
      <c r="H90" s="188" t="s">
        <v>147</v>
      </c>
      <c r="I90" s="187" t="s">
        <v>147</v>
      </c>
      <c r="J90" s="189" t="s">
        <v>147</v>
      </c>
      <c r="K90" s="189" t="s">
        <v>147</v>
      </c>
      <c r="L90" s="189" t="s">
        <v>147</v>
      </c>
      <c r="M90" s="189" t="s">
        <v>147</v>
      </c>
      <c r="N90" s="326"/>
    </row>
    <row r="91" spans="1:20" s="90" customFormat="1" ht="66" customHeight="1" x14ac:dyDescent="0.25">
      <c r="A91" s="185">
        <v>10</v>
      </c>
      <c r="B91" s="225"/>
      <c r="C91" s="226"/>
      <c r="D91" s="186" t="s">
        <v>148</v>
      </c>
      <c r="E91" s="187">
        <f>Евразия!$I$35</f>
        <v>15</v>
      </c>
      <c r="F91" s="227" t="s">
        <v>147</v>
      </c>
      <c r="G91" s="227"/>
      <c r="H91" s="188" t="s">
        <v>147</v>
      </c>
      <c r="I91" s="187" t="s">
        <v>147</v>
      </c>
      <c r="J91" s="189" t="s">
        <v>147</v>
      </c>
      <c r="K91" s="189" t="s">
        <v>147</v>
      </c>
      <c r="L91" s="189" t="s">
        <v>147</v>
      </c>
      <c r="M91" s="189" t="s">
        <v>147</v>
      </c>
      <c r="N91" s="326"/>
    </row>
    <row r="92" spans="1:20" s="90" customFormat="1" ht="66" customHeight="1" x14ac:dyDescent="0.25">
      <c r="A92" s="185">
        <v>60</v>
      </c>
      <c r="B92" s="225"/>
      <c r="C92" s="226"/>
      <c r="D92" s="186" t="s">
        <v>148</v>
      </c>
      <c r="E92" s="187">
        <f>Евразия!$I$35</f>
        <v>15</v>
      </c>
      <c r="F92" s="227" t="s">
        <v>147</v>
      </c>
      <c r="G92" s="227"/>
      <c r="H92" s="188" t="s">
        <v>147</v>
      </c>
      <c r="I92" s="187" t="s">
        <v>147</v>
      </c>
      <c r="J92" s="189" t="s">
        <v>147</v>
      </c>
      <c r="K92" s="189" t="s">
        <v>147</v>
      </c>
      <c r="L92" s="189" t="s">
        <v>147</v>
      </c>
      <c r="M92" s="189" t="s">
        <v>147</v>
      </c>
      <c r="N92" s="326"/>
    </row>
    <row r="93" spans="1:20" s="90" customFormat="1" ht="66" customHeight="1" x14ac:dyDescent="0.25">
      <c r="A93" s="185">
        <v>13</v>
      </c>
      <c r="B93" s="225"/>
      <c r="C93" s="226"/>
      <c r="D93" s="186" t="s">
        <v>148</v>
      </c>
      <c r="E93" s="187">
        <f>Евразия!$I$35</f>
        <v>15</v>
      </c>
      <c r="F93" s="227" t="s">
        <v>147</v>
      </c>
      <c r="G93" s="227"/>
      <c r="H93" s="188" t="s">
        <v>147</v>
      </c>
      <c r="I93" s="187" t="s">
        <v>147</v>
      </c>
      <c r="J93" s="189" t="s">
        <v>147</v>
      </c>
      <c r="K93" s="189" t="s">
        <v>147</v>
      </c>
      <c r="L93" s="189" t="s">
        <v>147</v>
      </c>
      <c r="M93" s="189" t="s">
        <v>147</v>
      </c>
      <c r="N93" s="326"/>
    </row>
    <row r="94" spans="1:20" s="90" customFormat="1" ht="66" customHeight="1" x14ac:dyDescent="0.25">
      <c r="A94" s="185">
        <v>17</v>
      </c>
      <c r="B94" s="225"/>
      <c r="C94" s="226"/>
      <c r="D94" s="186" t="s">
        <v>148</v>
      </c>
      <c r="E94" s="187">
        <f>Евразия!$I$35</f>
        <v>15</v>
      </c>
      <c r="F94" s="227" t="s">
        <v>147</v>
      </c>
      <c r="G94" s="227"/>
      <c r="H94" s="188" t="s">
        <v>147</v>
      </c>
      <c r="I94" s="187" t="s">
        <v>147</v>
      </c>
      <c r="J94" s="189" t="s">
        <v>147</v>
      </c>
      <c r="K94" s="189" t="s">
        <v>147</v>
      </c>
      <c r="L94" s="189" t="s">
        <v>147</v>
      </c>
      <c r="M94" s="189" t="s">
        <v>147</v>
      </c>
      <c r="N94" s="326"/>
    </row>
    <row r="95" spans="1:20" s="90" customFormat="1" ht="66" customHeight="1" x14ac:dyDescent="0.25">
      <c r="A95" s="185">
        <v>21</v>
      </c>
      <c r="B95" s="225"/>
      <c r="C95" s="226"/>
      <c r="D95" s="186" t="s">
        <v>148</v>
      </c>
      <c r="E95" s="187">
        <f>Евразия!$I$35</f>
        <v>15</v>
      </c>
      <c r="F95" s="227" t="s">
        <v>147</v>
      </c>
      <c r="G95" s="227"/>
      <c r="H95" s="188" t="s">
        <v>147</v>
      </c>
      <c r="I95" s="187" t="s">
        <v>147</v>
      </c>
      <c r="J95" s="189" t="s">
        <v>147</v>
      </c>
      <c r="K95" s="189" t="s">
        <v>147</v>
      </c>
      <c r="L95" s="189" t="s">
        <v>147</v>
      </c>
      <c r="M95" s="189" t="s">
        <v>147</v>
      </c>
      <c r="N95" s="326"/>
    </row>
    <row r="96" spans="1:20" s="97" customFormat="1" ht="66" customHeight="1" x14ac:dyDescent="0.25">
      <c r="A96" s="185">
        <v>9</v>
      </c>
      <c r="B96" s="225"/>
      <c r="C96" s="226"/>
      <c r="D96" s="186" t="s">
        <v>148</v>
      </c>
      <c r="E96" s="187">
        <f>Евразия!$I$35</f>
        <v>15</v>
      </c>
      <c r="F96" s="227" t="s">
        <v>147</v>
      </c>
      <c r="G96" s="227"/>
      <c r="H96" s="188" t="s">
        <v>147</v>
      </c>
      <c r="I96" s="187" t="s">
        <v>147</v>
      </c>
      <c r="J96" s="189" t="s">
        <v>147</v>
      </c>
      <c r="K96" s="189" t="s">
        <v>147</v>
      </c>
      <c r="L96" s="189" t="s">
        <v>147</v>
      </c>
      <c r="M96" s="189" t="s">
        <v>147</v>
      </c>
      <c r="N96" s="325"/>
    </row>
    <row r="97" spans="1:30" s="97" customFormat="1" ht="66" customHeight="1" x14ac:dyDescent="0.25">
      <c r="A97" s="185">
        <v>22</v>
      </c>
      <c r="B97" s="225"/>
      <c r="C97" s="226"/>
      <c r="D97" s="186" t="s">
        <v>148</v>
      </c>
      <c r="E97" s="187">
        <f>Евразия!$I$35</f>
        <v>15</v>
      </c>
      <c r="F97" s="227" t="s">
        <v>147</v>
      </c>
      <c r="G97" s="227"/>
      <c r="H97" s="188" t="s">
        <v>147</v>
      </c>
      <c r="I97" s="187" t="s">
        <v>147</v>
      </c>
      <c r="J97" s="189" t="s">
        <v>147</v>
      </c>
      <c r="K97" s="189" t="s">
        <v>147</v>
      </c>
      <c r="L97" s="189" t="s">
        <v>147</v>
      </c>
      <c r="M97" s="189" t="s">
        <v>147</v>
      </c>
      <c r="N97" s="325"/>
    </row>
    <row r="98" spans="1:30" s="97" customFormat="1" ht="66" customHeight="1" x14ac:dyDescent="0.25">
      <c r="A98" s="185">
        <v>7</v>
      </c>
      <c r="B98" s="225"/>
      <c r="C98" s="226"/>
      <c r="D98" s="186" t="s">
        <v>148</v>
      </c>
      <c r="E98" s="187">
        <f>Евразия!$I$35</f>
        <v>15</v>
      </c>
      <c r="F98" s="227" t="s">
        <v>147</v>
      </c>
      <c r="G98" s="227"/>
      <c r="H98" s="188" t="s">
        <v>147</v>
      </c>
      <c r="I98" s="187" t="s">
        <v>147</v>
      </c>
      <c r="J98" s="189" t="s">
        <v>147</v>
      </c>
      <c r="K98" s="189" t="s">
        <v>147</v>
      </c>
      <c r="L98" s="189" t="s">
        <v>147</v>
      </c>
      <c r="M98" s="189" t="s">
        <v>147</v>
      </c>
      <c r="N98" s="325"/>
    </row>
    <row r="99" spans="1:30" s="80" customFormat="1" ht="26.45" customHeight="1" x14ac:dyDescent="0.45">
      <c r="A99" s="240"/>
      <c r="B99" s="240"/>
      <c r="C99" s="240"/>
      <c r="D99" s="240"/>
      <c r="E99" s="190">
        <f>SUM(E28:E98)</f>
        <v>1025</v>
      </c>
      <c r="F99" s="239" t="s">
        <v>170</v>
      </c>
      <c r="G99" s="239"/>
      <c r="H99" s="188" t="s">
        <v>147</v>
      </c>
      <c r="I99" s="188" t="s">
        <v>147</v>
      </c>
      <c r="J99" s="188" t="s">
        <v>147</v>
      </c>
      <c r="K99" s="188" t="s">
        <v>147</v>
      </c>
      <c r="L99" s="188" t="s">
        <v>147</v>
      </c>
      <c r="M99" s="188" t="s">
        <v>147</v>
      </c>
      <c r="N99" s="327"/>
    </row>
    <row r="100" spans="1:30" s="80" customFormat="1" ht="24.95" customHeight="1" x14ac:dyDescent="0.45">
      <c r="A100" s="229" t="s">
        <v>171</v>
      </c>
      <c r="B100" s="229"/>
      <c r="C100" s="229"/>
      <c r="D100" s="229"/>
      <c r="E100" s="190">
        <f>SUM(E99:E99)</f>
        <v>1025</v>
      </c>
      <c r="F100" s="230" t="s">
        <v>170</v>
      </c>
      <c r="G100" s="230"/>
      <c r="H100" s="188" t="s">
        <v>147</v>
      </c>
      <c r="I100" s="188" t="s">
        <v>147</v>
      </c>
      <c r="J100" s="188" t="s">
        <v>147</v>
      </c>
      <c r="K100" s="188" t="s">
        <v>147</v>
      </c>
      <c r="L100" s="188" t="s">
        <v>147</v>
      </c>
      <c r="M100" s="188" t="s">
        <v>147</v>
      </c>
      <c r="N100" s="327"/>
    </row>
    <row r="101" spans="1:30" s="80" customFormat="1" ht="33" x14ac:dyDescent="0.45">
      <c r="A101" s="131"/>
      <c r="B101" s="131"/>
      <c r="C101" s="131"/>
      <c r="D101" s="131"/>
      <c r="E101" s="132"/>
      <c r="F101" s="133"/>
      <c r="G101" s="133"/>
      <c r="H101" s="133"/>
      <c r="I101" s="134"/>
      <c r="J101" s="135"/>
      <c r="K101" s="136"/>
      <c r="L101" s="135"/>
      <c r="M101" s="191"/>
      <c r="N101" s="328"/>
    </row>
    <row r="102" spans="1:30" s="80" customFormat="1" ht="31.5" customHeight="1" x14ac:dyDescent="0.45">
      <c r="A102" s="137" t="s">
        <v>169</v>
      </c>
      <c r="B102" s="137"/>
      <c r="C102" s="137"/>
      <c r="D102" s="138" t="s">
        <v>168</v>
      </c>
      <c r="E102" s="237"/>
      <c r="F102" s="237"/>
      <c r="G102" s="237"/>
      <c r="H102" s="237"/>
      <c r="I102" s="237"/>
      <c r="J102" s="237"/>
      <c r="K102" s="237"/>
      <c r="L102" s="237"/>
      <c r="M102" s="237"/>
      <c r="N102" s="329"/>
      <c r="O102" s="82"/>
      <c r="P102" s="82"/>
      <c r="Q102" s="82"/>
      <c r="R102" s="82"/>
      <c r="S102" s="82"/>
      <c r="T102" s="82"/>
      <c r="U102" s="82"/>
      <c r="W102" s="113"/>
      <c r="X102" s="113"/>
      <c r="Y102" s="113"/>
      <c r="Z102" s="113"/>
      <c r="AA102" s="113"/>
      <c r="AB102" s="113"/>
      <c r="AC102" s="113"/>
      <c r="AD102" s="113"/>
    </row>
    <row r="103" spans="1:30" s="36" customFormat="1" ht="31.5" customHeight="1" x14ac:dyDescent="0.3">
      <c r="A103" s="140"/>
      <c r="B103" s="141"/>
      <c r="C103" s="142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320"/>
    </row>
    <row r="104" spans="1:30" s="36" customFormat="1" ht="31.5" customHeight="1" x14ac:dyDescent="0.3">
      <c r="A104" s="143"/>
      <c r="B104" s="143"/>
      <c r="C104" s="143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320"/>
    </row>
    <row r="105" spans="1:30" s="36" customFormat="1" ht="33" x14ac:dyDescent="0.3">
      <c r="A105" s="142"/>
      <c r="B105" s="142"/>
      <c r="C105" s="142"/>
      <c r="D105" s="139"/>
      <c r="E105" s="144"/>
      <c r="F105" s="144"/>
      <c r="G105" s="144"/>
      <c r="H105" s="144"/>
      <c r="I105" s="144"/>
      <c r="J105" s="144"/>
      <c r="K105" s="144"/>
      <c r="L105" s="144"/>
      <c r="M105" s="151"/>
      <c r="N105" s="320"/>
    </row>
    <row r="106" spans="1:30" s="36" customFormat="1" ht="33" x14ac:dyDescent="0.35">
      <c r="A106" s="145"/>
      <c r="B106" s="145"/>
      <c r="C106" s="145"/>
      <c r="D106" s="231" t="s">
        <v>129</v>
      </c>
      <c r="E106" s="231"/>
      <c r="F106" s="231"/>
      <c r="G106" s="231"/>
      <c r="H106" s="231"/>
      <c r="I106" s="231"/>
      <c r="J106" s="231"/>
      <c r="K106" s="231"/>
      <c r="L106" s="231"/>
      <c r="M106" s="151"/>
      <c r="N106" s="320"/>
    </row>
    <row r="107" spans="1:30" s="36" customFormat="1" ht="27" x14ac:dyDescent="0.35">
      <c r="A107" s="232" t="s">
        <v>310</v>
      </c>
      <c r="B107" s="232"/>
      <c r="C107" s="232"/>
      <c r="D107" s="232"/>
      <c r="E107" s="232"/>
      <c r="F107" s="232"/>
      <c r="G107" s="232"/>
      <c r="H107" s="232"/>
      <c r="I107" s="146"/>
      <c r="J107" s="146"/>
      <c r="K107" s="146"/>
      <c r="L107" s="146"/>
      <c r="M107" s="151"/>
      <c r="N107" s="320"/>
    </row>
    <row r="108" spans="1:30" s="36" customFormat="1" ht="22.5" x14ac:dyDescent="0.3">
      <c r="A108" s="142"/>
      <c r="B108" s="142"/>
      <c r="C108" s="142"/>
      <c r="D108" s="233"/>
      <c r="E108" s="233"/>
      <c r="F108" s="233"/>
      <c r="G108" s="233"/>
      <c r="H108" s="233"/>
      <c r="I108" s="233"/>
      <c r="J108" s="233"/>
      <c r="K108" s="233"/>
      <c r="L108" s="233"/>
      <c r="M108" s="151"/>
      <c r="N108" s="320"/>
    </row>
    <row r="109" spans="1:30" s="36" customFormat="1" ht="22.5" x14ac:dyDescent="0.3">
      <c r="A109" s="142"/>
      <c r="B109" s="142"/>
      <c r="C109" s="142"/>
      <c r="D109" s="233" t="s">
        <v>167</v>
      </c>
      <c r="E109" s="233"/>
      <c r="F109" s="233"/>
      <c r="G109" s="233"/>
      <c r="H109" s="233"/>
      <c r="I109" s="233"/>
      <c r="J109" s="233"/>
      <c r="K109" s="233"/>
      <c r="L109" s="233"/>
      <c r="M109" s="151"/>
      <c r="N109" s="320"/>
    </row>
    <row r="110" spans="1:30" s="36" customFormat="1" ht="30" customHeight="1" x14ac:dyDescent="0.3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51"/>
      <c r="N110" s="320"/>
    </row>
    <row r="111" spans="1:30" s="36" customFormat="1" ht="25.15" customHeight="1" x14ac:dyDescent="0.4">
      <c r="A111" s="234" t="s">
        <v>166</v>
      </c>
      <c r="B111" s="234"/>
      <c r="C111" s="234"/>
      <c r="D111" s="42"/>
      <c r="E111" s="64"/>
      <c r="G111" s="235"/>
      <c r="H111" s="235"/>
      <c r="I111" s="235"/>
      <c r="J111" s="235"/>
      <c r="K111" s="235"/>
      <c r="L111" s="235"/>
      <c r="M111" s="39"/>
      <c r="N111" s="320"/>
    </row>
    <row r="112" spans="1:30" s="54" customFormat="1" ht="25.5" customHeight="1" x14ac:dyDescent="0.25">
      <c r="B112" s="54" t="s">
        <v>153</v>
      </c>
      <c r="C112" s="54" t="s">
        <v>131</v>
      </c>
      <c r="E112" s="65" t="s">
        <v>132</v>
      </c>
      <c r="G112" s="228" t="s">
        <v>133</v>
      </c>
      <c r="H112" s="228"/>
      <c r="I112" s="228"/>
      <c r="J112" s="228"/>
      <c r="K112" s="228"/>
      <c r="L112" s="228"/>
      <c r="N112" s="330"/>
    </row>
    <row r="113" spans="1:14" s="36" customFormat="1" ht="30" customHeight="1" x14ac:dyDescent="0.3">
      <c r="C113" s="42"/>
      <c r="D113" s="39"/>
      <c r="E113" s="54"/>
      <c r="F113" s="52"/>
      <c r="G113" s="39"/>
      <c r="H113" s="39"/>
      <c r="I113" s="39"/>
      <c r="J113" s="39"/>
      <c r="K113" s="39"/>
      <c r="L113" s="39"/>
      <c r="M113" s="39"/>
      <c r="N113" s="320"/>
    </row>
    <row r="114" spans="1:14" s="36" customFormat="1" ht="30" customHeight="1" x14ac:dyDescent="0.3">
      <c r="C114" s="42"/>
      <c r="D114" s="39"/>
      <c r="E114" s="54"/>
      <c r="F114" s="52"/>
      <c r="G114" s="39"/>
      <c r="H114" s="39"/>
      <c r="I114" s="39"/>
      <c r="J114" s="39"/>
      <c r="K114" s="39"/>
      <c r="L114" s="39"/>
      <c r="M114" s="39"/>
      <c r="N114" s="320"/>
    </row>
    <row r="115" spans="1:14" s="36" customFormat="1" ht="20.100000000000001" customHeight="1" x14ac:dyDescent="0.3">
      <c r="E115" s="37"/>
      <c r="I115" s="38"/>
      <c r="J115" s="37"/>
      <c r="M115" s="39"/>
      <c r="N115" s="320"/>
    </row>
    <row r="116" spans="1:14" s="36" customFormat="1" ht="20.100000000000001" customHeight="1" x14ac:dyDescent="0.3">
      <c r="E116" s="37"/>
      <c r="I116" s="38"/>
      <c r="J116" s="37"/>
      <c r="M116" s="39"/>
      <c r="N116" s="320"/>
    </row>
    <row r="117" spans="1:14" s="36" customFormat="1" ht="30.75" customHeight="1" x14ac:dyDescent="0.45">
      <c r="A117" s="234" t="s">
        <v>151</v>
      </c>
      <c r="B117" s="234"/>
      <c r="C117" s="114" t="s">
        <v>152</v>
      </c>
      <c r="E117" s="66"/>
      <c r="G117" s="236" t="s">
        <v>257</v>
      </c>
      <c r="H117" s="236"/>
      <c r="I117" s="236"/>
      <c r="J117" s="236"/>
      <c r="K117" s="236"/>
      <c r="L117" s="236"/>
      <c r="M117" s="39"/>
      <c r="N117" s="320"/>
    </row>
    <row r="118" spans="1:14" s="54" customFormat="1" ht="36.75" customHeight="1" x14ac:dyDescent="0.25">
      <c r="B118" s="54" t="s">
        <v>153</v>
      </c>
      <c r="C118" s="54" t="s">
        <v>131</v>
      </c>
      <c r="E118" s="65" t="s">
        <v>132</v>
      </c>
      <c r="G118" s="228" t="s">
        <v>133</v>
      </c>
      <c r="H118" s="228"/>
      <c r="I118" s="228"/>
      <c r="J118" s="228"/>
      <c r="K118" s="228"/>
      <c r="L118" s="228"/>
      <c r="N118" s="330"/>
    </row>
    <row r="119" spans="1:14" ht="14.25" customHeight="1" x14ac:dyDescent="0.35">
      <c r="A119" s="67"/>
      <c r="B119" s="67"/>
      <c r="C119" s="67"/>
      <c r="D119" s="67"/>
      <c r="E119" s="68"/>
      <c r="F119" s="67"/>
      <c r="G119" s="67"/>
      <c r="H119" s="67"/>
      <c r="I119" s="69"/>
      <c r="J119" s="68"/>
      <c r="K119" s="67"/>
      <c r="L119" s="79"/>
    </row>
    <row r="120" spans="1:14" ht="14.25" customHeight="1" x14ac:dyDescent="0.3">
      <c r="L120" s="78"/>
    </row>
    <row r="121" spans="1:14" ht="14.25" customHeight="1" x14ac:dyDescent="0.3">
      <c r="L121" s="78"/>
    </row>
    <row r="122" spans="1:14" ht="14.25" customHeight="1" x14ac:dyDescent="0.3">
      <c r="L122" s="78"/>
    </row>
    <row r="123" spans="1:14" ht="14.25" customHeight="1" x14ac:dyDescent="0.3">
      <c r="L123" s="78"/>
    </row>
    <row r="124" spans="1:14" ht="14.25" customHeight="1" x14ac:dyDescent="0.3">
      <c r="L124" s="78"/>
    </row>
    <row r="125" spans="1:14" ht="14.25" customHeight="1" x14ac:dyDescent="0.3">
      <c r="L125" s="78"/>
    </row>
    <row r="126" spans="1:14" ht="14.25" customHeight="1" x14ac:dyDescent="0.3">
      <c r="L126" s="78"/>
    </row>
    <row r="127" spans="1:14" ht="14.25" customHeight="1" x14ac:dyDescent="0.3">
      <c r="L127" s="78"/>
    </row>
    <row r="128" spans="1:14" ht="14.25" customHeight="1" x14ac:dyDescent="0.3">
      <c r="L128" s="78"/>
    </row>
    <row r="129" spans="12:12" ht="14.25" customHeight="1" x14ac:dyDescent="0.3">
      <c r="L129" s="78"/>
    </row>
    <row r="130" spans="12:12" ht="14.25" customHeight="1" x14ac:dyDescent="0.3">
      <c r="L130" s="78"/>
    </row>
    <row r="131" spans="12:12" ht="14.25" customHeight="1" x14ac:dyDescent="0.3">
      <c r="L131" s="78"/>
    </row>
    <row r="132" spans="12:12" ht="14.25" customHeight="1" x14ac:dyDescent="0.3">
      <c r="L132" s="78"/>
    </row>
    <row r="133" spans="12:12" ht="14.25" customHeight="1" x14ac:dyDescent="0.3">
      <c r="L133" s="78"/>
    </row>
    <row r="134" spans="12:12" ht="14.25" customHeight="1" x14ac:dyDescent="0.3">
      <c r="L134" s="78"/>
    </row>
    <row r="135" spans="12:12" ht="14.25" customHeight="1" x14ac:dyDescent="0.3">
      <c r="L135" s="78"/>
    </row>
    <row r="136" spans="12:12" ht="14.25" customHeight="1" x14ac:dyDescent="0.3">
      <c r="L136" s="78"/>
    </row>
    <row r="137" spans="12:12" ht="14.25" customHeight="1" x14ac:dyDescent="0.3">
      <c r="L137" s="78"/>
    </row>
    <row r="138" spans="12:12" ht="14.25" customHeight="1" x14ac:dyDescent="0.3">
      <c r="L138" s="78"/>
    </row>
    <row r="139" spans="12:12" ht="14.25" customHeight="1" x14ac:dyDescent="0.3">
      <c r="L139" s="78"/>
    </row>
    <row r="140" spans="12:12" ht="14.25" customHeight="1" x14ac:dyDescent="0.3">
      <c r="L140" s="78"/>
    </row>
    <row r="141" spans="12:12" ht="14.25" customHeight="1" x14ac:dyDescent="0.3">
      <c r="L141" s="78"/>
    </row>
    <row r="142" spans="12:12" ht="14.25" customHeight="1" x14ac:dyDescent="0.3">
      <c r="L142" s="78"/>
    </row>
    <row r="143" spans="12:12" ht="14.25" customHeight="1" x14ac:dyDescent="0.3">
      <c r="L143" s="78"/>
    </row>
    <row r="144" spans="12:12" ht="14.25" customHeight="1" x14ac:dyDescent="0.3">
      <c r="L144" s="78"/>
    </row>
    <row r="145" spans="12:12" ht="14.25" customHeight="1" x14ac:dyDescent="0.3">
      <c r="L145" s="78"/>
    </row>
    <row r="146" spans="12:12" ht="14.25" customHeight="1" x14ac:dyDescent="0.3">
      <c r="L146" s="78"/>
    </row>
    <row r="147" spans="12:12" ht="14.25" customHeight="1" x14ac:dyDescent="0.3">
      <c r="L147" s="78"/>
    </row>
    <row r="148" spans="12:12" ht="14.25" customHeight="1" x14ac:dyDescent="0.3">
      <c r="L148" s="78"/>
    </row>
  </sheetData>
  <mergeCells count="196">
    <mergeCell ref="B96:C96"/>
    <mergeCell ref="F96:G96"/>
    <mergeCell ref="A23:L23"/>
    <mergeCell ref="A25:A26"/>
    <mergeCell ref="B39:C39"/>
    <mergeCell ref="F39:G39"/>
    <mergeCell ref="B40:C40"/>
    <mergeCell ref="F40:G40"/>
    <mergeCell ref="B42:C42"/>
    <mergeCell ref="F42:G42"/>
    <mergeCell ref="F31:G31"/>
    <mergeCell ref="B33:C33"/>
    <mergeCell ref="F33:G33"/>
    <mergeCell ref="B38:C38"/>
    <mergeCell ref="F38:G38"/>
    <mergeCell ref="B41:C41"/>
    <mergeCell ref="F41:G41"/>
    <mergeCell ref="B29:C29"/>
    <mergeCell ref="F29:G29"/>
    <mergeCell ref="B32:C32"/>
    <mergeCell ref="F32:G32"/>
    <mergeCell ref="B30:C30"/>
    <mergeCell ref="F30:G30"/>
    <mergeCell ref="B43:C43"/>
    <mergeCell ref="J1:L1"/>
    <mergeCell ref="J2:L2"/>
    <mergeCell ref="J3:L3"/>
    <mergeCell ref="K4:L4"/>
    <mergeCell ref="A5:I5"/>
    <mergeCell ref="I18:J18"/>
    <mergeCell ref="K18:L19"/>
    <mergeCell ref="I19:J19"/>
    <mergeCell ref="A10:J11"/>
    <mergeCell ref="K10:L11"/>
    <mergeCell ref="K5:L5"/>
    <mergeCell ref="A6:I6"/>
    <mergeCell ref="A7:I7"/>
    <mergeCell ref="I8:J9"/>
    <mergeCell ref="K8:L9"/>
    <mergeCell ref="I20:J20"/>
    <mergeCell ref="K20:L20"/>
    <mergeCell ref="F43:G43"/>
    <mergeCell ref="I25:L25"/>
    <mergeCell ref="B25:C26"/>
    <mergeCell ref="D25:D26"/>
    <mergeCell ref="E25:E26"/>
    <mergeCell ref="F25:G26"/>
    <mergeCell ref="H25:H26"/>
    <mergeCell ref="A21:L21"/>
    <mergeCell ref="B53:C53"/>
    <mergeCell ref="F53:G53"/>
    <mergeCell ref="M10:M11"/>
    <mergeCell ref="A12:I12"/>
    <mergeCell ref="K12:L13"/>
    <mergeCell ref="A13:I13"/>
    <mergeCell ref="K14:M14"/>
    <mergeCell ref="K15:M15"/>
    <mergeCell ref="K16:L16"/>
    <mergeCell ref="B37:C37"/>
    <mergeCell ref="F37:G37"/>
    <mergeCell ref="M25:M26"/>
    <mergeCell ref="B27:C27"/>
    <mergeCell ref="F27:G27"/>
    <mergeCell ref="B28:C28"/>
    <mergeCell ref="F28:G28"/>
    <mergeCell ref="B31:C31"/>
    <mergeCell ref="B34:C34"/>
    <mergeCell ref="F34:G34"/>
    <mergeCell ref="B35:C35"/>
    <mergeCell ref="F35:G35"/>
    <mergeCell ref="B36:C36"/>
    <mergeCell ref="F36:G36"/>
    <mergeCell ref="F20:G20"/>
    <mergeCell ref="B76:C76"/>
    <mergeCell ref="F76:G76"/>
    <mergeCell ref="B64:C64"/>
    <mergeCell ref="F64:G64"/>
    <mergeCell ref="B44:C44"/>
    <mergeCell ref="F44:G44"/>
    <mergeCell ref="B50:C50"/>
    <mergeCell ref="F50:G50"/>
    <mergeCell ref="B52:C52"/>
    <mergeCell ref="F52:G52"/>
    <mergeCell ref="B47:C47"/>
    <mergeCell ref="F47:G47"/>
    <mergeCell ref="B51:C51"/>
    <mergeCell ref="F51:G51"/>
    <mergeCell ref="B48:C48"/>
    <mergeCell ref="F48:G48"/>
    <mergeCell ref="B49:C49"/>
    <mergeCell ref="F49:G49"/>
    <mergeCell ref="B56:C56"/>
    <mergeCell ref="F56:G56"/>
    <mergeCell ref="B45:C45"/>
    <mergeCell ref="F45:G45"/>
    <mergeCell ref="B46:C46"/>
    <mergeCell ref="F46:G46"/>
    <mergeCell ref="B83:C83"/>
    <mergeCell ref="F83:G83"/>
    <mergeCell ref="F79:G79"/>
    <mergeCell ref="B80:C80"/>
    <mergeCell ref="F80:G80"/>
    <mergeCell ref="B77:C77"/>
    <mergeCell ref="F77:G77"/>
    <mergeCell ref="B78:C78"/>
    <mergeCell ref="F78:G78"/>
    <mergeCell ref="F81:G81"/>
    <mergeCell ref="B79:C79"/>
    <mergeCell ref="B82:C82"/>
    <mergeCell ref="F82:G82"/>
    <mergeCell ref="B57:C57"/>
    <mergeCell ref="F57:G57"/>
    <mergeCell ref="B58:C58"/>
    <mergeCell ref="F58:G58"/>
    <mergeCell ref="B59:C59"/>
    <mergeCell ref="F59:G59"/>
    <mergeCell ref="B60:C60"/>
    <mergeCell ref="F60:G60"/>
    <mergeCell ref="B61:C61"/>
    <mergeCell ref="F61:G61"/>
    <mergeCell ref="B62:C62"/>
    <mergeCell ref="F62:G62"/>
    <mergeCell ref="B66:C66"/>
    <mergeCell ref="F66:G66"/>
    <mergeCell ref="B74:C74"/>
    <mergeCell ref="F74:G74"/>
    <mergeCell ref="B75:C75"/>
    <mergeCell ref="F75:G75"/>
    <mergeCell ref="B68:C68"/>
    <mergeCell ref="F68:G68"/>
    <mergeCell ref="B69:C69"/>
    <mergeCell ref="F69:G69"/>
    <mergeCell ref="F70:G70"/>
    <mergeCell ref="F99:G99"/>
    <mergeCell ref="B95:C95"/>
    <mergeCell ref="F95:G95"/>
    <mergeCell ref="B54:C54"/>
    <mergeCell ref="F54:G54"/>
    <mergeCell ref="B87:C87"/>
    <mergeCell ref="F87:G87"/>
    <mergeCell ref="B98:C98"/>
    <mergeCell ref="F98:G98"/>
    <mergeCell ref="A99:D99"/>
    <mergeCell ref="B94:C94"/>
    <mergeCell ref="F94:G94"/>
    <mergeCell ref="B93:C93"/>
    <mergeCell ref="F93:G93"/>
    <mergeCell ref="B88:C88"/>
    <mergeCell ref="F88:G88"/>
    <mergeCell ref="B89:C89"/>
    <mergeCell ref="F89:G89"/>
    <mergeCell ref="B92:C92"/>
    <mergeCell ref="B81:C81"/>
    <mergeCell ref="B85:C85"/>
    <mergeCell ref="B63:C63"/>
    <mergeCell ref="F63:G63"/>
    <mergeCell ref="B65:C65"/>
    <mergeCell ref="G118:L118"/>
    <mergeCell ref="A100:D100"/>
    <mergeCell ref="F100:G100"/>
    <mergeCell ref="D106:L106"/>
    <mergeCell ref="A107:H107"/>
    <mergeCell ref="D108:L108"/>
    <mergeCell ref="D109:L109"/>
    <mergeCell ref="A111:C111"/>
    <mergeCell ref="G111:L111"/>
    <mergeCell ref="G112:L112"/>
    <mergeCell ref="A117:B117"/>
    <mergeCell ref="G117:L117"/>
    <mergeCell ref="E102:M102"/>
    <mergeCell ref="D103:M103"/>
    <mergeCell ref="D104:M104"/>
    <mergeCell ref="B97:C97"/>
    <mergeCell ref="F97:G97"/>
    <mergeCell ref="B90:C90"/>
    <mergeCell ref="F90:G90"/>
    <mergeCell ref="B91:C91"/>
    <mergeCell ref="F91:G91"/>
    <mergeCell ref="B55:C55"/>
    <mergeCell ref="F55:G55"/>
    <mergeCell ref="F86:G86"/>
    <mergeCell ref="B84:C84"/>
    <mergeCell ref="F84:G84"/>
    <mergeCell ref="F92:G92"/>
    <mergeCell ref="F65:G65"/>
    <mergeCell ref="F85:G85"/>
    <mergeCell ref="B86:C86"/>
    <mergeCell ref="B71:C71"/>
    <mergeCell ref="F71:G71"/>
    <mergeCell ref="B72:C72"/>
    <mergeCell ref="F72:G72"/>
    <mergeCell ref="B73:C73"/>
    <mergeCell ref="B67:C67"/>
    <mergeCell ref="F67:G67"/>
    <mergeCell ref="F73:G73"/>
    <mergeCell ref="B70:C70"/>
  </mergeCells>
  <conditionalFormatting sqref="C1:C24 A100 C102 C104:C106 C112:C1048576 C108:C110 C27:C98">
    <cfRule type="colorScale" priority="62">
      <colorScale>
        <cfvo type="min"/>
        <cfvo type="max"/>
        <color rgb="FFFF7128"/>
        <color rgb="FFFFEF9C"/>
      </colorScale>
    </cfRule>
  </conditionalFormatting>
  <conditionalFormatting sqref="A100 C104 C102 C27:C98">
    <cfRule type="colorScale" priority="63">
      <colorScale>
        <cfvo type="min"/>
        <cfvo type="max"/>
        <color rgb="FFFF7128"/>
        <color rgb="FFFFEF9C"/>
      </colorScale>
    </cfRule>
  </conditionalFormatting>
  <conditionalFormatting sqref="I59:I60 I62:I63 I73:I78 I82:I87 I39:I50 I68:I71 I95 I28:I36 I54:I55">
    <cfRule type="cellIs" dxfId="67" priority="64" operator="lessThan">
      <formula>1</formula>
    </cfRule>
  </conditionalFormatting>
  <conditionalFormatting sqref="C104 A100 C102 C27:C98">
    <cfRule type="colorScale" priority="65">
      <colorScale>
        <cfvo type="min"/>
        <cfvo type="max"/>
        <color rgb="FFFF7128"/>
        <color rgb="FFFFEF9C"/>
      </colorScale>
    </cfRule>
  </conditionalFormatting>
  <conditionalFormatting sqref="B28:C98">
    <cfRule type="duplicateValues" dxfId="66" priority="70"/>
  </conditionalFormatting>
  <conditionalFormatting sqref="I56:I58 I61 I66 I37:I38 I81">
    <cfRule type="cellIs" dxfId="65" priority="82" operator="lessThan">
      <formula>1</formula>
    </cfRule>
  </conditionalFormatting>
  <conditionalFormatting sqref="I72">
    <cfRule type="cellIs" dxfId="64" priority="83" operator="lessThan">
      <formula>1</formula>
    </cfRule>
  </conditionalFormatting>
  <conditionalFormatting sqref="I51:I53">
    <cfRule type="cellIs" dxfId="63" priority="93" operator="lessThan">
      <formula>1</formula>
    </cfRule>
  </conditionalFormatting>
  <conditionalFormatting sqref="C107">
    <cfRule type="colorScale" priority="61">
      <colorScale>
        <cfvo type="min"/>
        <cfvo type="max"/>
        <color rgb="FFFF7128"/>
        <color rgb="FFFFEF9C"/>
      </colorScale>
    </cfRule>
  </conditionalFormatting>
  <conditionalFormatting sqref="I79">
    <cfRule type="cellIs" dxfId="62" priority="59" operator="lessThan">
      <formula>1</formula>
    </cfRule>
  </conditionalFormatting>
  <conditionalFormatting sqref="I80">
    <cfRule type="cellIs" dxfId="61" priority="57" operator="lessThan">
      <formula>1</formula>
    </cfRule>
  </conditionalFormatting>
  <conditionalFormatting sqref="I64">
    <cfRule type="cellIs" dxfId="60" priority="53" operator="lessThan">
      <formula>1</formula>
    </cfRule>
  </conditionalFormatting>
  <conditionalFormatting sqref="I65">
    <cfRule type="cellIs" dxfId="59" priority="51" operator="lessThan">
      <formula>1</formula>
    </cfRule>
  </conditionalFormatting>
  <conditionalFormatting sqref="I94">
    <cfRule type="cellIs" dxfId="58" priority="46" operator="lessThan">
      <formula>1</formula>
    </cfRule>
  </conditionalFormatting>
  <conditionalFormatting sqref="I93">
    <cfRule type="cellIs" dxfId="57" priority="41" operator="lessThan">
      <formula>1</formula>
    </cfRule>
  </conditionalFormatting>
  <conditionalFormatting sqref="I92">
    <cfRule type="cellIs" dxfId="56" priority="36" operator="lessThan">
      <formula>1</formula>
    </cfRule>
  </conditionalFormatting>
  <conditionalFormatting sqref="I89">
    <cfRule type="cellIs" dxfId="55" priority="31" operator="lessThan">
      <formula>1</formula>
    </cfRule>
  </conditionalFormatting>
  <conditionalFormatting sqref="I88">
    <cfRule type="cellIs" dxfId="54" priority="26" operator="lessThan">
      <formula>1</formula>
    </cfRule>
  </conditionalFormatting>
  <conditionalFormatting sqref="I67">
    <cfRule type="cellIs" dxfId="53" priority="20" operator="lessThan">
      <formula>1</formula>
    </cfRule>
  </conditionalFormatting>
  <conditionalFormatting sqref="I96:I98">
    <cfRule type="cellIs" dxfId="52" priority="11" operator="lessThan">
      <formula>1</formula>
    </cfRule>
  </conditionalFormatting>
  <conditionalFormatting sqref="I91">
    <cfRule type="cellIs" dxfId="51" priority="6" operator="lessThan">
      <formula>1</formula>
    </cfRule>
  </conditionalFormatting>
  <conditionalFormatting sqref="I90">
    <cfRule type="cellIs" dxfId="50" priority="1" operator="lessThan">
      <formula>1</formula>
    </cfRule>
  </conditionalFormatting>
  <pageMargins left="0.34027777777777801" right="0.23611111111111099" top="0.29027777777777802" bottom="0.15972222222222199" header="0.51180555555555496" footer="0.51180555555555496"/>
  <pageSetup paperSize="9" scale="14" firstPageNumber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K199"/>
  <sheetViews>
    <sheetView view="pageBreakPreview" zoomScale="55" zoomScaleNormal="55" zoomScaleSheetLayoutView="55" zoomScalePageLayoutView="40" workbookViewId="0">
      <pane xSplit="8" topLeftCell="I1" activePane="topRight" state="frozen"/>
      <selection pane="topRight" activeCell="C1" sqref="C1"/>
    </sheetView>
  </sheetViews>
  <sheetFormatPr defaultColWidth="9.140625" defaultRowHeight="18.75" x14ac:dyDescent="0.25"/>
  <cols>
    <col min="1" max="1" width="7.28515625" style="1" customWidth="1"/>
    <col min="2" max="2" width="23.85546875" style="2" customWidth="1"/>
    <col min="3" max="3" width="7.5703125" style="2" customWidth="1"/>
    <col min="4" max="4" width="31" style="1" bestFit="1" customWidth="1"/>
    <col min="5" max="5" width="11.42578125" style="1" customWidth="1"/>
    <col min="6" max="6" width="12.7109375" style="1" customWidth="1"/>
    <col min="7" max="7" width="11" style="1" customWidth="1"/>
    <col min="8" max="8" width="18.5703125" style="1" customWidth="1"/>
    <col min="9" max="9" width="16.7109375" style="1" customWidth="1"/>
    <col min="10" max="11" width="18.140625" style="1" customWidth="1"/>
    <col min="12" max="13" width="17" style="1" customWidth="1"/>
    <col min="14" max="16" width="18.140625" style="1" customWidth="1"/>
    <col min="17" max="17" width="16.7109375" style="1" customWidth="1"/>
    <col min="18" max="19" width="17.7109375" style="1" customWidth="1"/>
    <col min="20" max="20" width="16.42578125" style="1" customWidth="1"/>
    <col min="21" max="21" width="16.5703125" style="1" customWidth="1"/>
    <col min="22" max="23" width="18.140625" style="1" customWidth="1"/>
    <col min="24" max="24" width="15.7109375" style="1" customWidth="1"/>
    <col min="25" max="25" width="16.85546875" style="1" customWidth="1"/>
    <col min="26" max="26" width="18.7109375" style="1" customWidth="1"/>
    <col min="27" max="27" width="16.5703125" style="1" customWidth="1"/>
    <col min="28" max="28" width="18.140625" style="1" customWidth="1"/>
    <col min="29" max="29" width="17.140625" style="1" customWidth="1"/>
    <col min="30" max="30" width="17.85546875" style="1" customWidth="1"/>
    <col min="31" max="32" width="18.140625" style="1" customWidth="1"/>
    <col min="33" max="37" width="15.7109375" style="1" customWidth="1"/>
    <col min="38" max="38" width="17.42578125" style="1" customWidth="1"/>
    <col min="39" max="48" width="15.7109375" style="1" customWidth="1"/>
    <col min="49" max="49" width="17.140625" style="1" customWidth="1"/>
    <col min="50" max="53" width="15.7109375" style="1" customWidth="1"/>
    <col min="54" max="54" width="17.5703125" style="1" customWidth="1"/>
    <col min="55" max="57" width="15.7109375" style="1" customWidth="1"/>
    <col min="58" max="58" width="16.42578125" style="1" customWidth="1"/>
    <col min="59" max="59" width="15.7109375" style="1" customWidth="1"/>
    <col min="60" max="60" width="17.42578125" style="1" customWidth="1"/>
    <col min="61" max="61" width="15.7109375" style="1" customWidth="1"/>
    <col min="62" max="62" width="16.85546875" style="1" customWidth="1"/>
    <col min="63" max="63" width="18.28515625" style="1" customWidth="1"/>
    <col min="64" max="66" width="18.140625" style="1" customWidth="1"/>
    <col min="67" max="72" width="15.7109375" style="1" customWidth="1"/>
    <col min="73" max="73" width="16.7109375" style="1" customWidth="1"/>
    <col min="74" max="74" width="16.85546875" style="1" customWidth="1"/>
    <col min="75" max="75" width="15.7109375" style="1" customWidth="1"/>
    <col min="76" max="76" width="17.5703125" style="1" customWidth="1"/>
    <col min="77" max="77" width="17.42578125" style="1" customWidth="1"/>
    <col min="78" max="78" width="18.28515625" style="1" customWidth="1"/>
    <col min="79" max="80" width="19.28515625" style="1" customWidth="1"/>
    <col min="81" max="81" width="18.140625" style="1" customWidth="1"/>
    <col min="82" max="82" width="19.28515625" style="1" customWidth="1"/>
    <col min="83" max="83" width="15.7109375" style="1" customWidth="1"/>
    <col min="84" max="84" width="16" style="1" customWidth="1"/>
    <col min="85" max="85" width="4.85546875" style="1" bestFit="1" customWidth="1"/>
    <col min="86" max="87" width="16.85546875" style="1" customWidth="1"/>
    <col min="88" max="1025" width="16.140625" style="1" customWidth="1"/>
    <col min="1026" max="1050" width="8.7109375" customWidth="1"/>
  </cols>
  <sheetData>
    <row r="1" spans="1:91" s="3" customFormat="1" ht="36.75" customHeight="1" x14ac:dyDescent="0.25">
      <c r="A1" s="312" t="s">
        <v>0</v>
      </c>
      <c r="B1" s="312"/>
      <c r="C1" s="121"/>
      <c r="CI1" s="272"/>
      <c r="CJ1" s="272"/>
      <c r="CK1" s="272"/>
      <c r="CL1" s="272"/>
      <c r="CM1" s="272"/>
    </row>
    <row r="2" spans="1:91" s="3" customFormat="1" ht="36.75" customHeight="1" x14ac:dyDescent="0.25">
      <c r="A2" s="4" t="s">
        <v>1</v>
      </c>
      <c r="B2" s="313">
        <v>44849</v>
      </c>
      <c r="C2" s="313"/>
      <c r="CI2" s="272"/>
      <c r="CJ2" s="272"/>
      <c r="CK2" s="272"/>
      <c r="CL2" s="272"/>
      <c r="CM2" s="272"/>
    </row>
    <row r="3" spans="1:91" s="3" customFormat="1" ht="24" customHeight="1" x14ac:dyDescent="0.25">
      <c r="A3" s="70" t="s">
        <v>245</v>
      </c>
      <c r="B3" s="70"/>
      <c r="C3" s="70"/>
      <c r="D3" s="7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272"/>
      <c r="CJ3" s="272"/>
      <c r="CK3" s="272"/>
      <c r="CL3" s="272"/>
      <c r="CM3" s="272"/>
    </row>
    <row r="4" spans="1:91" s="7" customFormat="1" ht="36.75" customHeight="1" x14ac:dyDescent="0.25">
      <c r="A4" s="221"/>
      <c r="B4" s="221"/>
      <c r="C4" s="221"/>
      <c r="D4" s="221"/>
      <c r="E4" s="221"/>
      <c r="F4" s="221"/>
      <c r="G4" s="221"/>
      <c r="H4" s="221"/>
      <c r="I4" s="6"/>
      <c r="J4" s="6" t="s">
        <v>9</v>
      </c>
      <c r="K4" s="6" t="s">
        <v>40</v>
      </c>
      <c r="L4" s="6"/>
      <c r="M4" s="6"/>
      <c r="N4" s="6" t="s">
        <v>39</v>
      </c>
      <c r="O4" s="6" t="s">
        <v>6</v>
      </c>
      <c r="P4" s="6" t="s">
        <v>7</v>
      </c>
      <c r="Q4" s="6" t="s">
        <v>32</v>
      </c>
      <c r="R4" s="6" t="s">
        <v>33</v>
      </c>
      <c r="S4" s="6" t="s">
        <v>34</v>
      </c>
      <c r="T4" s="6" t="s">
        <v>35</v>
      </c>
      <c r="U4" s="6" t="s">
        <v>36</v>
      </c>
      <c r="V4" s="6" t="s">
        <v>37</v>
      </c>
      <c r="W4" s="6" t="s">
        <v>38</v>
      </c>
      <c r="X4" s="6" t="s">
        <v>11</v>
      </c>
      <c r="Y4" s="6" t="s">
        <v>6</v>
      </c>
      <c r="Z4" s="6" t="s">
        <v>3</v>
      </c>
      <c r="AA4" s="6" t="s">
        <v>3</v>
      </c>
      <c r="AB4" s="6" t="s">
        <v>4</v>
      </c>
      <c r="AC4" s="6" t="s">
        <v>4</v>
      </c>
      <c r="AD4" s="6" t="s">
        <v>5</v>
      </c>
      <c r="AE4" s="6" t="s">
        <v>7</v>
      </c>
      <c r="AF4" s="6" t="s">
        <v>8</v>
      </c>
      <c r="AG4" s="6" t="s">
        <v>8</v>
      </c>
      <c r="AH4" s="6"/>
      <c r="AI4" s="6"/>
      <c r="AJ4" s="6" t="s">
        <v>9</v>
      </c>
      <c r="AK4" s="6" t="s">
        <v>10</v>
      </c>
      <c r="AL4" s="6" t="s">
        <v>11</v>
      </c>
      <c r="AM4" s="6" t="s">
        <v>12</v>
      </c>
      <c r="AN4" s="6" t="s">
        <v>13</v>
      </c>
      <c r="AO4" s="6" t="s">
        <v>14</v>
      </c>
      <c r="AP4" s="6" t="s">
        <v>15</v>
      </c>
      <c r="AQ4" s="6"/>
      <c r="AR4" s="6" t="s">
        <v>16</v>
      </c>
      <c r="AS4" s="6" t="s">
        <v>17</v>
      </c>
      <c r="AT4" s="6" t="s">
        <v>18</v>
      </c>
      <c r="AU4" s="6" t="s">
        <v>19</v>
      </c>
      <c r="AV4" s="6"/>
      <c r="AW4" s="6"/>
      <c r="AX4" s="6"/>
      <c r="AY4" s="6" t="s">
        <v>20</v>
      </c>
      <c r="AZ4" s="6" t="s">
        <v>21</v>
      </c>
      <c r="BA4" s="6" t="s">
        <v>22</v>
      </c>
      <c r="BB4" s="6" t="s">
        <v>23</v>
      </c>
      <c r="BC4" s="6" t="s">
        <v>24</v>
      </c>
      <c r="BD4" s="6" t="s">
        <v>25</v>
      </c>
      <c r="BE4" s="6" t="s">
        <v>26</v>
      </c>
      <c r="BF4" s="6" t="s">
        <v>27</v>
      </c>
      <c r="BG4" s="6" t="s">
        <v>28</v>
      </c>
      <c r="BH4" s="6" t="s">
        <v>29</v>
      </c>
      <c r="BI4" s="6" t="s">
        <v>30</v>
      </c>
      <c r="BJ4" s="6" t="s">
        <v>31</v>
      </c>
      <c r="BK4" s="6" t="s">
        <v>5</v>
      </c>
      <c r="BL4" s="6"/>
      <c r="BM4" s="6"/>
      <c r="BN4" s="6"/>
      <c r="BO4" s="6" t="s">
        <v>41</v>
      </c>
      <c r="BP4" s="6" t="s">
        <v>42</v>
      </c>
      <c r="BQ4" s="6" t="s">
        <v>43</v>
      </c>
      <c r="BR4" s="6"/>
      <c r="BS4" s="6" t="s">
        <v>44</v>
      </c>
      <c r="BT4" s="6" t="s">
        <v>44</v>
      </c>
      <c r="BU4" s="6"/>
      <c r="BV4" s="6"/>
      <c r="BW4" s="6"/>
      <c r="BX4" s="6" t="s">
        <v>44</v>
      </c>
      <c r="BY4" s="6" t="s">
        <v>44</v>
      </c>
      <c r="BZ4" s="6"/>
      <c r="CA4" s="6"/>
      <c r="CB4" s="6"/>
      <c r="CC4" s="6" t="s">
        <v>39</v>
      </c>
      <c r="CD4" s="6"/>
      <c r="CE4" s="6" t="s">
        <v>45</v>
      </c>
      <c r="CF4" s="6" t="s">
        <v>45</v>
      </c>
      <c r="CG4" s="6"/>
      <c r="CH4" s="115"/>
    </row>
    <row r="5" spans="1:91" s="8" customFormat="1" ht="300" customHeight="1" x14ac:dyDescent="0.25">
      <c r="A5" s="222" t="s">
        <v>46</v>
      </c>
      <c r="B5" s="223" t="s">
        <v>47</v>
      </c>
      <c r="C5" s="223"/>
      <c r="D5" s="224" t="s">
        <v>48</v>
      </c>
      <c r="E5" s="224" t="s">
        <v>49</v>
      </c>
      <c r="F5" s="224" t="s">
        <v>50</v>
      </c>
      <c r="G5" s="224" t="s">
        <v>51</v>
      </c>
      <c r="H5" s="224" t="s">
        <v>52</v>
      </c>
      <c r="I5" s="118" t="s">
        <v>262</v>
      </c>
      <c r="J5" s="119" t="s">
        <v>231</v>
      </c>
      <c r="K5" s="119" t="s">
        <v>246</v>
      </c>
      <c r="L5" s="119" t="s">
        <v>53</v>
      </c>
      <c r="M5" s="119" t="s">
        <v>263</v>
      </c>
      <c r="N5" s="119" t="s">
        <v>74</v>
      </c>
      <c r="O5" s="119" t="s">
        <v>72</v>
      </c>
      <c r="P5" s="119" t="s">
        <v>73</v>
      </c>
      <c r="Q5" s="71" t="s">
        <v>272</v>
      </c>
      <c r="R5" s="71" t="s">
        <v>271</v>
      </c>
      <c r="S5" s="71" t="s">
        <v>270</v>
      </c>
      <c r="T5" s="71" t="s">
        <v>269</v>
      </c>
      <c r="U5" s="71" t="s">
        <v>268</v>
      </c>
      <c r="V5" s="71" t="s">
        <v>267</v>
      </c>
      <c r="W5" s="119" t="s">
        <v>266</v>
      </c>
      <c r="X5" s="71" t="s">
        <v>218</v>
      </c>
      <c r="Y5" s="71" t="s">
        <v>159</v>
      </c>
      <c r="Z5" s="71" t="s">
        <v>255</v>
      </c>
      <c r="AA5" s="71" t="s">
        <v>247</v>
      </c>
      <c r="AB5" s="71" t="s">
        <v>249</v>
      </c>
      <c r="AC5" s="71" t="s">
        <v>251</v>
      </c>
      <c r="AD5" s="71" t="s">
        <v>54</v>
      </c>
      <c r="AE5" s="71" t="s">
        <v>55</v>
      </c>
      <c r="AF5" s="71" t="s">
        <v>56</v>
      </c>
      <c r="AG5" s="71" t="s">
        <v>256</v>
      </c>
      <c r="AH5" s="71" t="s">
        <v>252</v>
      </c>
      <c r="AI5" s="71" t="s">
        <v>253</v>
      </c>
      <c r="AJ5" s="71" t="s">
        <v>57</v>
      </c>
      <c r="AK5" s="71" t="s">
        <v>58</v>
      </c>
      <c r="AL5" s="71" t="s">
        <v>232</v>
      </c>
      <c r="AM5" s="71" t="s">
        <v>160</v>
      </c>
      <c r="AN5" s="71" t="s">
        <v>59</v>
      </c>
      <c r="AO5" s="120" t="s">
        <v>60</v>
      </c>
      <c r="AP5" s="71" t="s">
        <v>61</v>
      </c>
      <c r="AQ5" s="71" t="s">
        <v>279</v>
      </c>
      <c r="AR5" s="71" t="s">
        <v>278</v>
      </c>
      <c r="AS5" s="71" t="s">
        <v>62</v>
      </c>
      <c r="AT5" s="71" t="s">
        <v>63</v>
      </c>
      <c r="AU5" s="71" t="s">
        <v>156</v>
      </c>
      <c r="AV5" s="71" t="s">
        <v>164</v>
      </c>
      <c r="AW5" s="71" t="s">
        <v>250</v>
      </c>
      <c r="AX5" s="71" t="s">
        <v>64</v>
      </c>
      <c r="AY5" s="71" t="s">
        <v>65</v>
      </c>
      <c r="AZ5" s="119" t="s">
        <v>163</v>
      </c>
      <c r="BA5" s="71" t="s">
        <v>219</v>
      </c>
      <c r="BB5" s="71" t="s">
        <v>66</v>
      </c>
      <c r="BC5" s="71" t="s">
        <v>220</v>
      </c>
      <c r="BD5" s="71" t="s">
        <v>67</v>
      </c>
      <c r="BE5" s="71" t="s">
        <v>68</v>
      </c>
      <c r="BF5" s="71" t="s">
        <v>69</v>
      </c>
      <c r="BG5" s="71" t="s">
        <v>70</v>
      </c>
      <c r="BH5" s="71" t="s">
        <v>248</v>
      </c>
      <c r="BI5" s="71" t="s">
        <v>221</v>
      </c>
      <c r="BJ5" s="71" t="s">
        <v>71</v>
      </c>
      <c r="BK5" s="71" t="s">
        <v>254</v>
      </c>
      <c r="BL5" s="119" t="s">
        <v>258</v>
      </c>
      <c r="BM5" s="119" t="s">
        <v>259</v>
      </c>
      <c r="BN5" s="119" t="s">
        <v>260</v>
      </c>
      <c r="BO5" s="71" t="s">
        <v>75</v>
      </c>
      <c r="BP5" s="120" t="s">
        <v>261</v>
      </c>
      <c r="BQ5" s="71" t="s">
        <v>76</v>
      </c>
      <c r="BR5" s="71" t="s">
        <v>77</v>
      </c>
      <c r="BS5" s="71" t="s">
        <v>77</v>
      </c>
      <c r="BT5" s="71" t="s">
        <v>78</v>
      </c>
      <c r="BU5" s="71" t="s">
        <v>228</v>
      </c>
      <c r="BV5" s="71" t="s">
        <v>79</v>
      </c>
      <c r="BW5" s="71" t="s">
        <v>80</v>
      </c>
      <c r="BX5" s="71" t="s">
        <v>242</v>
      </c>
      <c r="BY5" s="71" t="s">
        <v>226</v>
      </c>
      <c r="BZ5" s="71" t="s">
        <v>225</v>
      </c>
      <c r="CA5" s="71" t="s">
        <v>227</v>
      </c>
      <c r="CB5" s="71" t="s">
        <v>235</v>
      </c>
      <c r="CC5" s="71" t="s">
        <v>236</v>
      </c>
      <c r="CD5" s="71" t="s">
        <v>234</v>
      </c>
      <c r="CE5" s="71" t="s">
        <v>81</v>
      </c>
      <c r="CF5" s="122" t="s">
        <v>265</v>
      </c>
      <c r="CG5" s="213" t="s">
        <v>82</v>
      </c>
      <c r="CH5" s="116"/>
    </row>
    <row r="6" spans="1:91" s="12" customFormat="1" ht="39.4" customHeight="1" x14ac:dyDescent="0.25">
      <c r="A6" s="222"/>
      <c r="B6" s="223"/>
      <c r="C6" s="223"/>
      <c r="D6" s="224"/>
      <c r="E6" s="224"/>
      <c r="F6" s="224"/>
      <c r="G6" s="224"/>
      <c r="H6" s="224"/>
      <c r="I6" s="9" t="s">
        <v>83</v>
      </c>
      <c r="J6" s="11">
        <v>14373255</v>
      </c>
      <c r="K6" s="11">
        <v>14373227</v>
      </c>
      <c r="L6" s="9" t="s">
        <v>84</v>
      </c>
      <c r="M6" s="9" t="s">
        <v>264</v>
      </c>
      <c r="N6" s="11">
        <v>14363075</v>
      </c>
      <c r="O6" s="11">
        <v>14362687</v>
      </c>
      <c r="P6" s="11">
        <v>14362688</v>
      </c>
      <c r="Q6" s="9" t="s">
        <v>115</v>
      </c>
      <c r="R6" s="9" t="s">
        <v>116</v>
      </c>
      <c r="S6" s="9" t="s">
        <v>117</v>
      </c>
      <c r="T6" s="9" t="s">
        <v>118</v>
      </c>
      <c r="U6" s="9" t="s">
        <v>119</v>
      </c>
      <c r="V6" s="11">
        <v>14355164</v>
      </c>
      <c r="W6" s="9" t="s">
        <v>120</v>
      </c>
      <c r="X6" s="9" t="s">
        <v>94</v>
      </c>
      <c r="Y6" s="10" t="s">
        <v>85</v>
      </c>
      <c r="Z6" s="10" t="s">
        <v>158</v>
      </c>
      <c r="AA6" s="9" t="s">
        <v>86</v>
      </c>
      <c r="AB6" s="9" t="s">
        <v>95</v>
      </c>
      <c r="AC6" s="9" t="s">
        <v>87</v>
      </c>
      <c r="AD6" s="9" t="s">
        <v>88</v>
      </c>
      <c r="AE6" s="9" t="s">
        <v>90</v>
      </c>
      <c r="AF6" s="9" t="s">
        <v>89</v>
      </c>
      <c r="AG6" s="9" t="s">
        <v>161</v>
      </c>
      <c r="AH6" s="9" t="s">
        <v>91</v>
      </c>
      <c r="AI6" s="9" t="s">
        <v>162</v>
      </c>
      <c r="AJ6" s="9" t="s">
        <v>92</v>
      </c>
      <c r="AK6" s="9" t="s">
        <v>93</v>
      </c>
      <c r="AL6" s="9" t="s">
        <v>233</v>
      </c>
      <c r="AM6" s="9" t="s">
        <v>96</v>
      </c>
      <c r="AN6" s="10" t="s">
        <v>97</v>
      </c>
      <c r="AO6" s="10" t="s">
        <v>98</v>
      </c>
      <c r="AP6" s="9" t="s">
        <v>99</v>
      </c>
      <c r="AQ6" s="9" t="s">
        <v>100</v>
      </c>
      <c r="AR6" s="10" t="s">
        <v>101</v>
      </c>
      <c r="AS6" s="10" t="s">
        <v>102</v>
      </c>
      <c r="AT6" s="9" t="s">
        <v>103</v>
      </c>
      <c r="AU6" s="9" t="s">
        <v>157</v>
      </c>
      <c r="AV6" s="9" t="s">
        <v>154</v>
      </c>
      <c r="AW6" s="10" t="s">
        <v>105</v>
      </c>
      <c r="AX6" s="10" t="s">
        <v>104</v>
      </c>
      <c r="AY6" s="10" t="s">
        <v>165</v>
      </c>
      <c r="AZ6" s="11">
        <v>14393475</v>
      </c>
      <c r="BA6" s="9" t="s">
        <v>106</v>
      </c>
      <c r="BB6" s="9" t="s">
        <v>107</v>
      </c>
      <c r="BC6" s="10" t="s">
        <v>108</v>
      </c>
      <c r="BD6" s="10" t="s">
        <v>109</v>
      </c>
      <c r="BE6" s="9" t="s">
        <v>110</v>
      </c>
      <c r="BF6" s="10" t="s">
        <v>111</v>
      </c>
      <c r="BG6" s="9" t="s">
        <v>112</v>
      </c>
      <c r="BH6" s="9" t="s">
        <v>113</v>
      </c>
      <c r="BI6" s="9" t="s">
        <v>108</v>
      </c>
      <c r="BJ6" s="10" t="s">
        <v>91</v>
      </c>
      <c r="BK6" s="9" t="s">
        <v>114</v>
      </c>
      <c r="BL6" s="11">
        <v>14385692</v>
      </c>
      <c r="BM6" s="11">
        <v>14399332</v>
      </c>
      <c r="BN6" s="11">
        <v>14399331</v>
      </c>
      <c r="BO6" s="10" t="s">
        <v>121</v>
      </c>
      <c r="BP6" s="11">
        <v>14210853</v>
      </c>
      <c r="BQ6" s="10" t="s">
        <v>122</v>
      </c>
      <c r="BR6" s="10" t="s">
        <v>123</v>
      </c>
      <c r="BS6" s="10" t="s">
        <v>115</v>
      </c>
      <c r="BT6" s="10" t="s">
        <v>124</v>
      </c>
      <c r="BU6" s="10" t="s">
        <v>229</v>
      </c>
      <c r="BV6" s="10" t="s">
        <v>125</v>
      </c>
      <c r="BW6" s="10" t="s">
        <v>126</v>
      </c>
      <c r="BX6" s="10" t="s">
        <v>223</v>
      </c>
      <c r="BY6" s="10" t="s">
        <v>224</v>
      </c>
      <c r="BZ6" s="10" t="s">
        <v>154</v>
      </c>
      <c r="CA6" s="10" t="s">
        <v>92</v>
      </c>
      <c r="CB6" s="10" t="s">
        <v>237</v>
      </c>
      <c r="CC6" s="10" t="s">
        <v>149</v>
      </c>
      <c r="CD6" s="10" t="s">
        <v>109</v>
      </c>
      <c r="CE6" s="10" t="s">
        <v>127</v>
      </c>
      <c r="CF6" s="10" t="s">
        <v>224</v>
      </c>
      <c r="CG6" s="213"/>
      <c r="CH6" s="117"/>
    </row>
    <row r="7" spans="1:91" s="124" customFormat="1" ht="36.75" customHeight="1" x14ac:dyDescent="0.25">
      <c r="A7" s="13">
        <v>1</v>
      </c>
      <c r="B7" s="212"/>
      <c r="C7" s="212"/>
      <c r="D7" s="72"/>
      <c r="E7" s="73"/>
      <c r="F7" s="73"/>
      <c r="G7" s="73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4"/>
      <c r="AB7" s="72"/>
      <c r="AC7" s="72"/>
      <c r="AD7" s="72"/>
      <c r="AE7" s="74"/>
      <c r="AF7" s="74"/>
      <c r="AG7" s="74"/>
      <c r="AH7" s="74"/>
      <c r="AI7" s="74"/>
      <c r="AJ7" s="74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14">
        <f>SUM(I7:CF7)</f>
        <v>0</v>
      </c>
      <c r="CH7" s="123"/>
    </row>
    <row r="8" spans="1:91" s="126" customFormat="1" ht="36.75" customHeight="1" x14ac:dyDescent="0.25">
      <c r="A8" s="13">
        <v>2</v>
      </c>
      <c r="B8" s="212"/>
      <c r="C8" s="212"/>
      <c r="D8" s="72"/>
      <c r="E8" s="73"/>
      <c r="F8" s="73"/>
      <c r="G8" s="73"/>
      <c r="H8" s="7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4"/>
      <c r="AB8" s="72"/>
      <c r="AC8" s="72"/>
      <c r="AD8" s="72"/>
      <c r="AE8" s="74"/>
      <c r="AF8" s="74"/>
      <c r="AG8" s="74"/>
      <c r="AH8" s="74"/>
      <c r="AI8" s="74"/>
      <c r="AJ8" s="74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14">
        <f t="shared" ref="CG8:CG33" si="0">SUM(I8:CF8)</f>
        <v>0</v>
      </c>
      <c r="CH8" s="125"/>
    </row>
    <row r="9" spans="1:91" s="126" customFormat="1" ht="36.75" customHeight="1" x14ac:dyDescent="0.25">
      <c r="A9" s="13">
        <v>3</v>
      </c>
      <c r="B9" s="212"/>
      <c r="C9" s="212"/>
      <c r="D9" s="72"/>
      <c r="E9" s="73"/>
      <c r="F9" s="73"/>
      <c r="G9" s="73"/>
      <c r="H9" s="76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4"/>
      <c r="AB9" s="72"/>
      <c r="AC9" s="72"/>
      <c r="AD9" s="72"/>
      <c r="AE9" s="74"/>
      <c r="AF9" s="74"/>
      <c r="AG9" s="74"/>
      <c r="AH9" s="74"/>
      <c r="AI9" s="74"/>
      <c r="AJ9" s="74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14">
        <f t="shared" si="0"/>
        <v>0</v>
      </c>
      <c r="CH9" s="125"/>
    </row>
    <row r="10" spans="1:91" s="124" customFormat="1" ht="36.75" customHeight="1" x14ac:dyDescent="0.25">
      <c r="A10" s="13">
        <v>4</v>
      </c>
      <c r="B10" s="212"/>
      <c r="C10" s="212"/>
      <c r="D10" s="72"/>
      <c r="E10" s="73"/>
      <c r="F10" s="73"/>
      <c r="G10" s="73"/>
      <c r="H10" s="7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4"/>
      <c r="AB10" s="72"/>
      <c r="AC10" s="72"/>
      <c r="AD10" s="72"/>
      <c r="AE10" s="74"/>
      <c r="AF10" s="74"/>
      <c r="AG10" s="74"/>
      <c r="AH10" s="74"/>
      <c r="AI10" s="74"/>
      <c r="AJ10" s="74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14">
        <f t="shared" si="0"/>
        <v>0</v>
      </c>
      <c r="CH10" s="123"/>
    </row>
    <row r="11" spans="1:91" s="124" customFormat="1" ht="36.950000000000003" customHeight="1" x14ac:dyDescent="0.25">
      <c r="A11" s="13">
        <v>5</v>
      </c>
      <c r="B11" s="212"/>
      <c r="C11" s="212"/>
      <c r="D11" s="72"/>
      <c r="E11" s="73"/>
      <c r="F11" s="73"/>
      <c r="G11" s="73"/>
      <c r="H11" s="7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4"/>
      <c r="AB11" s="72"/>
      <c r="AC11" s="72"/>
      <c r="AD11" s="72"/>
      <c r="AE11" s="74"/>
      <c r="AF11" s="74"/>
      <c r="AG11" s="74"/>
      <c r="AH11" s="74"/>
      <c r="AI11" s="74"/>
      <c r="AJ11" s="74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14">
        <f t="shared" si="0"/>
        <v>0</v>
      </c>
      <c r="CH11" s="123"/>
    </row>
    <row r="12" spans="1:91" s="126" customFormat="1" ht="36.75" customHeight="1" x14ac:dyDescent="0.25">
      <c r="A12" s="13">
        <v>6</v>
      </c>
      <c r="B12" s="212"/>
      <c r="C12" s="212"/>
      <c r="D12" s="72"/>
      <c r="E12" s="73"/>
      <c r="F12" s="73"/>
      <c r="G12" s="73"/>
      <c r="H12" s="76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4"/>
      <c r="AB12" s="72"/>
      <c r="AC12" s="72"/>
      <c r="AD12" s="72"/>
      <c r="AE12" s="74"/>
      <c r="AF12" s="74"/>
      <c r="AG12" s="74"/>
      <c r="AH12" s="74"/>
      <c r="AI12" s="74"/>
      <c r="AJ12" s="74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14">
        <f t="shared" si="0"/>
        <v>0</v>
      </c>
      <c r="CH12" s="127"/>
      <c r="CI12" s="127"/>
      <c r="CJ12" s="127"/>
    </row>
    <row r="13" spans="1:91" s="124" customFormat="1" ht="36.75" customHeight="1" x14ac:dyDescent="0.25">
      <c r="A13" s="13">
        <v>7</v>
      </c>
      <c r="B13" s="212"/>
      <c r="C13" s="212"/>
      <c r="D13" s="72"/>
      <c r="E13" s="73"/>
      <c r="F13" s="73"/>
      <c r="G13" s="73"/>
      <c r="H13" s="7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4"/>
      <c r="AB13" s="72"/>
      <c r="AC13" s="72"/>
      <c r="AD13" s="72"/>
      <c r="AE13" s="74"/>
      <c r="AF13" s="74"/>
      <c r="AG13" s="74"/>
      <c r="AH13" s="74"/>
      <c r="AI13" s="74"/>
      <c r="AJ13" s="74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14">
        <f t="shared" si="0"/>
        <v>0</v>
      </c>
      <c r="CH13" s="128"/>
      <c r="CI13" s="128"/>
      <c r="CJ13" s="128"/>
    </row>
    <row r="14" spans="1:91" s="124" customFormat="1" ht="36.75" customHeight="1" x14ac:dyDescent="0.25">
      <c r="A14" s="13">
        <v>8</v>
      </c>
      <c r="B14" s="212"/>
      <c r="C14" s="212"/>
      <c r="D14" s="72"/>
      <c r="E14" s="73"/>
      <c r="F14" s="73"/>
      <c r="G14" s="73"/>
      <c r="H14" s="7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4"/>
      <c r="AB14" s="72"/>
      <c r="AC14" s="72"/>
      <c r="AD14" s="72"/>
      <c r="AE14" s="74"/>
      <c r="AF14" s="74"/>
      <c r="AG14" s="74"/>
      <c r="AH14" s="74"/>
      <c r="AI14" s="74"/>
      <c r="AJ14" s="74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14">
        <f t="shared" si="0"/>
        <v>0</v>
      </c>
      <c r="CH14" s="128"/>
      <c r="CI14" s="128"/>
      <c r="CJ14" s="128"/>
    </row>
    <row r="15" spans="1:91" s="124" customFormat="1" ht="38.85" customHeight="1" x14ac:dyDescent="0.25">
      <c r="A15" s="13">
        <v>9</v>
      </c>
      <c r="B15" s="212"/>
      <c r="C15" s="212"/>
      <c r="D15" s="72"/>
      <c r="E15" s="73"/>
      <c r="F15" s="73"/>
      <c r="G15" s="73"/>
      <c r="H15" s="7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4"/>
      <c r="AB15" s="72"/>
      <c r="AC15" s="72"/>
      <c r="AD15" s="72"/>
      <c r="AE15" s="74"/>
      <c r="AF15" s="74"/>
      <c r="AG15" s="74"/>
      <c r="AH15" s="74"/>
      <c r="AI15" s="74"/>
      <c r="AJ15" s="74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14">
        <f t="shared" si="0"/>
        <v>0</v>
      </c>
      <c r="CH15" s="128"/>
      <c r="CI15" s="128"/>
      <c r="CJ15" s="128"/>
    </row>
    <row r="16" spans="1:91" s="124" customFormat="1" ht="38.85" customHeight="1" x14ac:dyDescent="0.25">
      <c r="A16" s="13">
        <v>10</v>
      </c>
      <c r="B16" s="212"/>
      <c r="C16" s="212"/>
      <c r="D16" s="72"/>
      <c r="E16" s="73"/>
      <c r="F16" s="73"/>
      <c r="G16" s="73"/>
      <c r="H16" s="7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4"/>
      <c r="AB16" s="72"/>
      <c r="AC16" s="72"/>
      <c r="AD16" s="72"/>
      <c r="AE16" s="74"/>
      <c r="AF16" s="74"/>
      <c r="AG16" s="74"/>
      <c r="AH16" s="74"/>
      <c r="AI16" s="74"/>
      <c r="AJ16" s="74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14">
        <f t="shared" si="0"/>
        <v>0</v>
      </c>
      <c r="CH16" s="128"/>
      <c r="CI16" s="128"/>
      <c r="CJ16" s="128"/>
    </row>
    <row r="17" spans="1:88" s="124" customFormat="1" ht="36.75" customHeight="1" x14ac:dyDescent="0.25">
      <c r="A17" s="13">
        <v>11</v>
      </c>
      <c r="B17" s="212"/>
      <c r="C17" s="212"/>
      <c r="D17" s="72"/>
      <c r="E17" s="73"/>
      <c r="F17" s="73"/>
      <c r="G17" s="73"/>
      <c r="H17" s="76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4"/>
      <c r="AB17" s="72"/>
      <c r="AC17" s="72"/>
      <c r="AD17" s="72"/>
      <c r="AE17" s="74"/>
      <c r="AF17" s="74"/>
      <c r="AG17" s="74"/>
      <c r="AH17" s="74"/>
      <c r="AI17" s="74"/>
      <c r="AJ17" s="74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14">
        <f t="shared" si="0"/>
        <v>0</v>
      </c>
      <c r="CH17" s="128"/>
      <c r="CI17" s="128"/>
      <c r="CJ17" s="128"/>
    </row>
    <row r="18" spans="1:88" s="124" customFormat="1" ht="36.75" customHeight="1" x14ac:dyDescent="0.25">
      <c r="A18" s="13">
        <v>12</v>
      </c>
      <c r="B18" s="212"/>
      <c r="C18" s="212"/>
      <c r="D18" s="72"/>
      <c r="E18" s="73"/>
      <c r="F18" s="73"/>
      <c r="G18" s="73"/>
      <c r="H18" s="7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4"/>
      <c r="AB18" s="72"/>
      <c r="AC18" s="72"/>
      <c r="AD18" s="72"/>
      <c r="AE18" s="74"/>
      <c r="AF18" s="74"/>
      <c r="AG18" s="74"/>
      <c r="AH18" s="74"/>
      <c r="AI18" s="74"/>
      <c r="AJ18" s="74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14">
        <f t="shared" si="0"/>
        <v>0</v>
      </c>
      <c r="CH18" s="128"/>
      <c r="CI18" s="128"/>
      <c r="CJ18" s="128"/>
    </row>
    <row r="19" spans="1:88" s="124" customFormat="1" ht="40.5" customHeight="1" x14ac:dyDescent="0.25">
      <c r="A19" s="13">
        <v>13</v>
      </c>
      <c r="B19" s="212"/>
      <c r="C19" s="212"/>
      <c r="D19" s="72"/>
      <c r="E19" s="73"/>
      <c r="F19" s="73"/>
      <c r="G19" s="73"/>
      <c r="H19" s="7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4"/>
      <c r="AB19" s="72"/>
      <c r="AC19" s="72"/>
      <c r="AD19" s="72"/>
      <c r="AE19" s="74"/>
      <c r="AF19" s="74"/>
      <c r="AG19" s="74"/>
      <c r="AH19" s="74"/>
      <c r="AI19" s="74"/>
      <c r="AJ19" s="74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14">
        <f t="shared" si="0"/>
        <v>0</v>
      </c>
      <c r="CH19" s="128"/>
      <c r="CI19" s="128"/>
      <c r="CJ19" s="128"/>
    </row>
    <row r="20" spans="1:88" s="126" customFormat="1" ht="36.75" customHeight="1" x14ac:dyDescent="0.25">
      <c r="A20" s="13">
        <v>14</v>
      </c>
      <c r="B20" s="212"/>
      <c r="C20" s="212"/>
      <c r="D20" s="72"/>
      <c r="E20" s="73"/>
      <c r="F20" s="73"/>
      <c r="G20" s="73"/>
      <c r="H20" s="7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4"/>
      <c r="AB20" s="72"/>
      <c r="AC20" s="72"/>
      <c r="AD20" s="72"/>
      <c r="AE20" s="74"/>
      <c r="AF20" s="74"/>
      <c r="AG20" s="74"/>
      <c r="AH20" s="74"/>
      <c r="AI20" s="74"/>
      <c r="AJ20" s="74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14">
        <f t="shared" si="0"/>
        <v>0</v>
      </c>
      <c r="CH20" s="127"/>
      <c r="CI20" s="127"/>
      <c r="CJ20" s="127"/>
    </row>
    <row r="21" spans="1:88" s="124" customFormat="1" ht="36.75" customHeight="1" x14ac:dyDescent="0.25">
      <c r="A21" s="13">
        <v>15</v>
      </c>
      <c r="B21" s="212"/>
      <c r="C21" s="212"/>
      <c r="D21" s="72"/>
      <c r="E21" s="73"/>
      <c r="F21" s="73"/>
      <c r="G21" s="73"/>
      <c r="H21" s="7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4"/>
      <c r="AB21" s="72"/>
      <c r="AC21" s="72"/>
      <c r="AD21" s="72"/>
      <c r="AE21" s="74"/>
      <c r="AF21" s="74"/>
      <c r="AG21" s="74"/>
      <c r="AH21" s="74"/>
      <c r="AI21" s="74"/>
      <c r="AJ21" s="74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4"/>
      <c r="CG21" s="14">
        <f t="shared" si="0"/>
        <v>0</v>
      </c>
      <c r="CH21" s="128"/>
      <c r="CI21" s="128"/>
      <c r="CJ21" s="128"/>
    </row>
    <row r="22" spans="1:88" s="129" customFormat="1" ht="36.75" customHeight="1" x14ac:dyDescent="0.25">
      <c r="A22" s="13">
        <v>16</v>
      </c>
      <c r="B22" s="212"/>
      <c r="C22" s="212"/>
      <c r="D22" s="72"/>
      <c r="E22" s="73"/>
      <c r="F22" s="73"/>
      <c r="G22" s="73"/>
      <c r="H22" s="7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4"/>
      <c r="AB22" s="72"/>
      <c r="AC22" s="72"/>
      <c r="AD22" s="72"/>
      <c r="AE22" s="74"/>
      <c r="AF22" s="74"/>
      <c r="AG22" s="74"/>
      <c r="AH22" s="74"/>
      <c r="AI22" s="74"/>
      <c r="AJ22" s="74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4"/>
      <c r="CG22" s="14">
        <f t="shared" si="0"/>
        <v>0</v>
      </c>
      <c r="CH22" s="127"/>
      <c r="CI22" s="127"/>
      <c r="CJ22" s="127"/>
    </row>
    <row r="23" spans="1:88" s="129" customFormat="1" ht="36.75" customHeight="1" x14ac:dyDescent="0.25">
      <c r="A23" s="13">
        <v>17</v>
      </c>
      <c r="B23" s="212"/>
      <c r="C23" s="212"/>
      <c r="D23" s="72" t="s">
        <v>155</v>
      </c>
      <c r="E23" s="73"/>
      <c r="F23" s="73"/>
      <c r="G23" s="73"/>
      <c r="H23" s="76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4"/>
      <c r="AB23" s="72"/>
      <c r="AC23" s="72"/>
      <c r="AD23" s="72"/>
      <c r="AE23" s="74"/>
      <c r="AF23" s="74"/>
      <c r="AG23" s="74"/>
      <c r="AH23" s="74"/>
      <c r="AI23" s="74"/>
      <c r="AJ23" s="74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4"/>
      <c r="CG23" s="14">
        <f t="shared" si="0"/>
        <v>0</v>
      </c>
      <c r="CH23" s="127"/>
      <c r="CI23" s="127"/>
      <c r="CJ23" s="127"/>
    </row>
    <row r="24" spans="1:88" s="129" customFormat="1" ht="36.75" customHeight="1" x14ac:dyDescent="0.25">
      <c r="A24" s="13">
        <v>18</v>
      </c>
      <c r="B24" s="212"/>
      <c r="C24" s="212"/>
      <c r="D24" s="72" t="s">
        <v>222</v>
      </c>
      <c r="E24" s="73"/>
      <c r="F24" s="73"/>
      <c r="G24" s="73"/>
      <c r="H24" s="7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4"/>
      <c r="AB24" s="72"/>
      <c r="AC24" s="72"/>
      <c r="AD24" s="72"/>
      <c r="AE24" s="74"/>
      <c r="AF24" s="74"/>
      <c r="AG24" s="74"/>
      <c r="AH24" s="74"/>
      <c r="AI24" s="74"/>
      <c r="AJ24" s="74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4"/>
      <c r="CG24" s="14">
        <f t="shared" si="0"/>
        <v>0</v>
      </c>
      <c r="CH24" s="127"/>
      <c r="CI24" s="127"/>
      <c r="CJ24" s="127"/>
    </row>
    <row r="25" spans="1:88" s="129" customFormat="1" ht="36.75" customHeight="1" x14ac:dyDescent="0.25">
      <c r="A25" s="13">
        <v>19</v>
      </c>
      <c r="B25" s="212"/>
      <c r="C25" s="212"/>
      <c r="D25" s="72" t="s">
        <v>244</v>
      </c>
      <c r="E25" s="73"/>
      <c r="F25" s="73"/>
      <c r="G25" s="73"/>
      <c r="H25" s="7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4"/>
      <c r="AB25" s="72"/>
      <c r="AC25" s="72"/>
      <c r="AD25" s="72"/>
      <c r="AE25" s="74"/>
      <c r="AF25" s="74"/>
      <c r="AG25" s="74"/>
      <c r="AH25" s="74"/>
      <c r="AI25" s="74"/>
      <c r="AJ25" s="74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4"/>
      <c r="CG25" s="14">
        <f t="shared" si="0"/>
        <v>0</v>
      </c>
      <c r="CH25" s="127"/>
      <c r="CI25" s="127"/>
      <c r="CJ25" s="127"/>
    </row>
    <row r="26" spans="1:88" s="129" customFormat="1" ht="36.75" customHeight="1" x14ac:dyDescent="0.25">
      <c r="A26" s="13">
        <v>20</v>
      </c>
      <c r="B26" s="212"/>
      <c r="C26" s="212"/>
      <c r="D26" s="72" t="s">
        <v>243</v>
      </c>
      <c r="E26" s="73"/>
      <c r="F26" s="73"/>
      <c r="G26" s="73"/>
      <c r="H26" s="7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4"/>
      <c r="AB26" s="72"/>
      <c r="AC26" s="72"/>
      <c r="AD26" s="72"/>
      <c r="AE26" s="74"/>
      <c r="AF26" s="74"/>
      <c r="AG26" s="74"/>
      <c r="AH26" s="74"/>
      <c r="AI26" s="74"/>
      <c r="AJ26" s="74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4"/>
      <c r="CG26" s="14">
        <f t="shared" si="0"/>
        <v>0</v>
      </c>
      <c r="CH26" s="127"/>
      <c r="CI26" s="127"/>
      <c r="CJ26" s="127"/>
    </row>
    <row r="27" spans="1:88" s="129" customFormat="1" ht="36.75" customHeight="1" x14ac:dyDescent="0.25">
      <c r="A27" s="13">
        <v>21</v>
      </c>
      <c r="B27" s="212"/>
      <c r="C27" s="212"/>
      <c r="D27" s="72" t="s">
        <v>273</v>
      </c>
      <c r="E27" s="73"/>
      <c r="F27" s="73"/>
      <c r="G27" s="73"/>
      <c r="H27" s="7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4"/>
      <c r="AB27" s="72"/>
      <c r="AC27" s="72"/>
      <c r="AD27" s="72"/>
      <c r="AE27" s="74"/>
      <c r="AF27" s="74"/>
      <c r="AG27" s="74"/>
      <c r="AH27" s="74"/>
      <c r="AI27" s="74"/>
      <c r="AJ27" s="74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4"/>
      <c r="CG27" s="14">
        <f t="shared" si="0"/>
        <v>0</v>
      </c>
      <c r="CH27" s="127"/>
      <c r="CI27" s="127"/>
      <c r="CJ27" s="127"/>
    </row>
    <row r="28" spans="1:88" s="129" customFormat="1" ht="36.75" customHeight="1" x14ac:dyDescent="0.25">
      <c r="A28" s="13">
        <v>22</v>
      </c>
      <c r="B28" s="212"/>
      <c r="C28" s="212"/>
      <c r="D28" s="72" t="s">
        <v>274</v>
      </c>
      <c r="E28" s="73"/>
      <c r="F28" s="73"/>
      <c r="G28" s="73"/>
      <c r="H28" s="76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4"/>
      <c r="AB28" s="72"/>
      <c r="AC28" s="72"/>
      <c r="AD28" s="72"/>
      <c r="AE28" s="74"/>
      <c r="AF28" s="74"/>
      <c r="AG28" s="74"/>
      <c r="AH28" s="74"/>
      <c r="AI28" s="74"/>
      <c r="AJ28" s="74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4"/>
      <c r="CG28" s="14">
        <f t="shared" si="0"/>
        <v>0</v>
      </c>
      <c r="CH28" s="127"/>
      <c r="CI28" s="127"/>
      <c r="CJ28" s="127"/>
    </row>
    <row r="29" spans="1:88" s="130" customFormat="1" ht="36.75" customHeight="1" x14ac:dyDescent="0.25">
      <c r="A29" s="13">
        <v>23</v>
      </c>
      <c r="B29" s="212"/>
      <c r="C29" s="212"/>
      <c r="D29" s="72" t="s">
        <v>241</v>
      </c>
      <c r="E29" s="73"/>
      <c r="F29" s="73"/>
      <c r="G29" s="73"/>
      <c r="H29" s="7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4"/>
      <c r="AB29" s="72"/>
      <c r="AC29" s="72"/>
      <c r="AD29" s="72"/>
      <c r="AE29" s="74"/>
      <c r="AF29" s="74"/>
      <c r="AG29" s="74"/>
      <c r="AH29" s="74"/>
      <c r="AI29" s="74"/>
      <c r="AJ29" s="74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4"/>
      <c r="CG29" s="14">
        <f t="shared" si="0"/>
        <v>0</v>
      </c>
      <c r="CH29" s="128"/>
      <c r="CI29" s="128"/>
      <c r="CJ29" s="128"/>
    </row>
    <row r="30" spans="1:88" s="130" customFormat="1" ht="36.75" customHeight="1" x14ac:dyDescent="0.25">
      <c r="A30" s="13">
        <v>24</v>
      </c>
      <c r="B30" s="212"/>
      <c r="C30" s="212"/>
      <c r="D30" s="72" t="s">
        <v>275</v>
      </c>
      <c r="E30" s="73"/>
      <c r="F30" s="73"/>
      <c r="G30" s="73"/>
      <c r="H30" s="7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4"/>
      <c r="AB30" s="72"/>
      <c r="AC30" s="72"/>
      <c r="AD30" s="72"/>
      <c r="AE30" s="74"/>
      <c r="AF30" s="74"/>
      <c r="AG30" s="74"/>
      <c r="AH30" s="74"/>
      <c r="AI30" s="74"/>
      <c r="AJ30" s="74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4"/>
      <c r="CG30" s="14">
        <f t="shared" si="0"/>
        <v>0</v>
      </c>
      <c r="CH30" s="128"/>
      <c r="CI30" s="128"/>
      <c r="CJ30" s="128"/>
    </row>
    <row r="31" spans="1:88" s="130" customFormat="1" ht="36.75" customHeight="1" x14ac:dyDescent="0.25">
      <c r="A31" s="13">
        <v>25</v>
      </c>
      <c r="B31" s="212"/>
      <c r="C31" s="212"/>
      <c r="D31" s="72" t="s">
        <v>276</v>
      </c>
      <c r="E31" s="73"/>
      <c r="F31" s="73"/>
      <c r="G31" s="73"/>
      <c r="H31" s="76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4"/>
      <c r="Y31" s="72"/>
      <c r="Z31" s="72"/>
      <c r="AA31" s="74"/>
      <c r="AB31" s="74"/>
      <c r="AC31" s="72"/>
      <c r="AD31" s="72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2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2"/>
      <c r="BA31" s="74"/>
      <c r="BB31" s="74"/>
      <c r="BC31" s="72"/>
      <c r="BD31" s="74"/>
      <c r="BE31" s="72"/>
      <c r="BF31" s="74"/>
      <c r="BG31" s="72"/>
      <c r="BH31" s="74"/>
      <c r="BI31" s="72"/>
      <c r="BJ31" s="74"/>
      <c r="BK31" s="72"/>
      <c r="BL31" s="72"/>
      <c r="BM31" s="72"/>
      <c r="BN31" s="72"/>
      <c r="BO31" s="74"/>
      <c r="BP31" s="72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2"/>
      <c r="CD31" s="74"/>
      <c r="CE31" s="72"/>
      <c r="CF31" s="74"/>
      <c r="CG31" s="14">
        <f t="shared" si="0"/>
        <v>0</v>
      </c>
      <c r="CH31" s="128"/>
      <c r="CI31" s="128"/>
      <c r="CJ31" s="128"/>
    </row>
    <row r="32" spans="1:88" s="130" customFormat="1" ht="36.75" customHeight="1" x14ac:dyDescent="0.25">
      <c r="A32" s="13">
        <v>26</v>
      </c>
      <c r="B32" s="212"/>
      <c r="C32" s="212"/>
      <c r="D32" s="72" t="s">
        <v>277</v>
      </c>
      <c r="E32" s="73"/>
      <c r="F32" s="73"/>
      <c r="G32" s="73"/>
      <c r="H32" s="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4"/>
      <c r="Y32" s="72"/>
      <c r="Z32" s="72"/>
      <c r="AA32" s="74"/>
      <c r="AB32" s="74"/>
      <c r="AC32" s="72"/>
      <c r="AD32" s="72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2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2"/>
      <c r="BA32" s="74"/>
      <c r="BB32" s="74"/>
      <c r="BC32" s="72"/>
      <c r="BD32" s="74"/>
      <c r="BE32" s="72"/>
      <c r="BF32" s="74"/>
      <c r="BG32" s="72"/>
      <c r="BH32" s="74"/>
      <c r="BI32" s="72"/>
      <c r="BJ32" s="74"/>
      <c r="BK32" s="72"/>
      <c r="BL32" s="72"/>
      <c r="BM32" s="72"/>
      <c r="BN32" s="72"/>
      <c r="BO32" s="74"/>
      <c r="BP32" s="72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2"/>
      <c r="CD32" s="74"/>
      <c r="CE32" s="72"/>
      <c r="CF32" s="74"/>
      <c r="CG32" s="14">
        <f t="shared" si="0"/>
        <v>0</v>
      </c>
      <c r="CH32" s="128"/>
      <c r="CI32" s="128"/>
      <c r="CJ32" s="128"/>
    </row>
    <row r="33" spans="1:88" s="130" customFormat="1" ht="36.75" customHeight="1" x14ac:dyDescent="0.25">
      <c r="A33" s="13">
        <v>27</v>
      </c>
      <c r="B33" s="212"/>
      <c r="C33" s="212"/>
      <c r="D33" s="72" t="s">
        <v>280</v>
      </c>
      <c r="E33" s="73"/>
      <c r="F33" s="73"/>
      <c r="G33" s="73"/>
      <c r="H33" s="7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4"/>
      <c r="Y33" s="72"/>
      <c r="Z33" s="72"/>
      <c r="AA33" s="74"/>
      <c r="AB33" s="74"/>
      <c r="AC33" s="72"/>
      <c r="AD33" s="72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2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2"/>
      <c r="BA33" s="74"/>
      <c r="BB33" s="74"/>
      <c r="BC33" s="74"/>
      <c r="BD33" s="74"/>
      <c r="BE33" s="72"/>
      <c r="BF33" s="74"/>
      <c r="BG33" s="74"/>
      <c r="BH33" s="74"/>
      <c r="BI33" s="72"/>
      <c r="BJ33" s="74"/>
      <c r="BK33" s="72"/>
      <c r="BL33" s="72"/>
      <c r="BM33" s="72"/>
      <c r="BN33" s="72"/>
      <c r="BO33" s="74"/>
      <c r="BP33" s="72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2"/>
      <c r="CD33" s="74"/>
      <c r="CE33" s="72"/>
      <c r="CF33" s="74"/>
      <c r="CG33" s="14">
        <f t="shared" si="0"/>
        <v>0</v>
      </c>
      <c r="CH33" s="128"/>
      <c r="CI33" s="128"/>
      <c r="CJ33" s="128"/>
    </row>
    <row r="34" spans="1:88" s="3" customFormat="1" ht="36.75" customHeight="1" x14ac:dyDescent="0.25">
      <c r="A34" s="310" t="s">
        <v>128</v>
      </c>
      <c r="B34" s="310"/>
      <c r="C34" s="310"/>
      <c r="D34" s="310"/>
      <c r="E34" s="310"/>
      <c r="F34" s="310"/>
      <c r="G34" s="310"/>
      <c r="H34" s="310"/>
      <c r="I34" s="72">
        <f>SUM(I7:I33)</f>
        <v>0</v>
      </c>
      <c r="J34" s="72">
        <f t="shared" ref="J34:BU34" si="1">SUM(J7:J33)</f>
        <v>0</v>
      </c>
      <c r="K34" s="72">
        <f t="shared" si="1"/>
        <v>0</v>
      </c>
      <c r="L34" s="72">
        <f t="shared" si="1"/>
        <v>0</v>
      </c>
      <c r="M34" s="72">
        <f t="shared" si="1"/>
        <v>0</v>
      </c>
      <c r="N34" s="72">
        <f t="shared" si="1"/>
        <v>0</v>
      </c>
      <c r="O34" s="72">
        <f t="shared" si="1"/>
        <v>0</v>
      </c>
      <c r="P34" s="72">
        <f t="shared" si="1"/>
        <v>0</v>
      </c>
      <c r="Q34" s="72">
        <f t="shared" si="1"/>
        <v>0</v>
      </c>
      <c r="R34" s="72">
        <f t="shared" si="1"/>
        <v>0</v>
      </c>
      <c r="S34" s="72">
        <f t="shared" si="1"/>
        <v>0</v>
      </c>
      <c r="T34" s="72">
        <f t="shared" si="1"/>
        <v>0</v>
      </c>
      <c r="U34" s="72">
        <f t="shared" si="1"/>
        <v>0</v>
      </c>
      <c r="V34" s="72">
        <f t="shared" si="1"/>
        <v>0</v>
      </c>
      <c r="W34" s="72">
        <f t="shared" si="1"/>
        <v>0</v>
      </c>
      <c r="X34" s="72">
        <f t="shared" si="1"/>
        <v>0</v>
      </c>
      <c r="Y34" s="72">
        <f t="shared" si="1"/>
        <v>0</v>
      </c>
      <c r="Z34" s="72">
        <f t="shared" si="1"/>
        <v>0</v>
      </c>
      <c r="AA34" s="72">
        <f t="shared" si="1"/>
        <v>0</v>
      </c>
      <c r="AB34" s="72">
        <f t="shared" si="1"/>
        <v>0</v>
      </c>
      <c r="AC34" s="72">
        <f t="shared" si="1"/>
        <v>0</v>
      </c>
      <c r="AD34" s="72">
        <f t="shared" si="1"/>
        <v>0</v>
      </c>
      <c r="AE34" s="72">
        <f t="shared" si="1"/>
        <v>0</v>
      </c>
      <c r="AF34" s="72">
        <f t="shared" si="1"/>
        <v>0</v>
      </c>
      <c r="AG34" s="72">
        <f t="shared" si="1"/>
        <v>0</v>
      </c>
      <c r="AH34" s="72">
        <f t="shared" si="1"/>
        <v>0</v>
      </c>
      <c r="AI34" s="72">
        <f t="shared" si="1"/>
        <v>0</v>
      </c>
      <c r="AJ34" s="72">
        <f t="shared" si="1"/>
        <v>0</v>
      </c>
      <c r="AK34" s="72">
        <f t="shared" si="1"/>
        <v>0</v>
      </c>
      <c r="AL34" s="72">
        <f t="shared" si="1"/>
        <v>0</v>
      </c>
      <c r="AM34" s="72">
        <f t="shared" si="1"/>
        <v>0</v>
      </c>
      <c r="AN34" s="72">
        <f t="shared" si="1"/>
        <v>0</v>
      </c>
      <c r="AO34" s="72">
        <f t="shared" si="1"/>
        <v>0</v>
      </c>
      <c r="AP34" s="72">
        <f t="shared" si="1"/>
        <v>0</v>
      </c>
      <c r="AQ34" s="72">
        <f t="shared" si="1"/>
        <v>0</v>
      </c>
      <c r="AR34" s="72">
        <f t="shared" si="1"/>
        <v>0</v>
      </c>
      <c r="AS34" s="72">
        <f t="shared" si="1"/>
        <v>0</v>
      </c>
      <c r="AT34" s="72">
        <f t="shared" si="1"/>
        <v>0</v>
      </c>
      <c r="AU34" s="72">
        <f t="shared" si="1"/>
        <v>0</v>
      </c>
      <c r="AV34" s="72">
        <f t="shared" si="1"/>
        <v>0</v>
      </c>
      <c r="AW34" s="72">
        <f t="shared" si="1"/>
        <v>0</v>
      </c>
      <c r="AX34" s="72">
        <f t="shared" si="1"/>
        <v>0</v>
      </c>
      <c r="AY34" s="72">
        <f t="shared" si="1"/>
        <v>0</v>
      </c>
      <c r="AZ34" s="72">
        <f t="shared" si="1"/>
        <v>0</v>
      </c>
      <c r="BA34" s="72">
        <f t="shared" si="1"/>
        <v>0</v>
      </c>
      <c r="BB34" s="72">
        <f t="shared" si="1"/>
        <v>0</v>
      </c>
      <c r="BC34" s="72">
        <f t="shared" si="1"/>
        <v>0</v>
      </c>
      <c r="BD34" s="72">
        <f t="shared" si="1"/>
        <v>0</v>
      </c>
      <c r="BE34" s="72">
        <f t="shared" si="1"/>
        <v>0</v>
      </c>
      <c r="BF34" s="72">
        <f t="shared" si="1"/>
        <v>0</v>
      </c>
      <c r="BG34" s="72">
        <f t="shared" si="1"/>
        <v>0</v>
      </c>
      <c r="BH34" s="72">
        <f t="shared" si="1"/>
        <v>0</v>
      </c>
      <c r="BI34" s="72">
        <f t="shared" si="1"/>
        <v>0</v>
      </c>
      <c r="BJ34" s="72">
        <f t="shared" si="1"/>
        <v>0</v>
      </c>
      <c r="BK34" s="72">
        <f t="shared" si="1"/>
        <v>0</v>
      </c>
      <c r="BL34" s="72">
        <f t="shared" si="1"/>
        <v>0</v>
      </c>
      <c r="BM34" s="72">
        <f t="shared" si="1"/>
        <v>0</v>
      </c>
      <c r="BN34" s="72">
        <f t="shared" si="1"/>
        <v>0</v>
      </c>
      <c r="BO34" s="72">
        <f t="shared" si="1"/>
        <v>0</v>
      </c>
      <c r="BP34" s="72">
        <f t="shared" si="1"/>
        <v>0</v>
      </c>
      <c r="BQ34" s="72">
        <f t="shared" si="1"/>
        <v>0</v>
      </c>
      <c r="BR34" s="72">
        <f t="shared" si="1"/>
        <v>0</v>
      </c>
      <c r="BS34" s="72">
        <f t="shared" si="1"/>
        <v>0</v>
      </c>
      <c r="BT34" s="72">
        <f t="shared" si="1"/>
        <v>0</v>
      </c>
      <c r="BU34" s="72">
        <f t="shared" si="1"/>
        <v>0</v>
      </c>
      <c r="BV34" s="72">
        <f t="shared" ref="BV34:CG34" si="2">SUM(BV7:BV33)</f>
        <v>0</v>
      </c>
      <c r="BW34" s="72">
        <f t="shared" si="2"/>
        <v>0</v>
      </c>
      <c r="BX34" s="72">
        <f t="shared" si="2"/>
        <v>0</v>
      </c>
      <c r="BY34" s="72">
        <f t="shared" si="2"/>
        <v>0</v>
      </c>
      <c r="BZ34" s="72">
        <f t="shared" si="2"/>
        <v>0</v>
      </c>
      <c r="CA34" s="72">
        <f t="shared" si="2"/>
        <v>0</v>
      </c>
      <c r="CB34" s="72">
        <f t="shared" si="2"/>
        <v>0</v>
      </c>
      <c r="CC34" s="72">
        <f t="shared" si="2"/>
        <v>0</v>
      </c>
      <c r="CD34" s="72">
        <f t="shared" si="2"/>
        <v>0</v>
      </c>
      <c r="CE34" s="72">
        <f t="shared" si="2"/>
        <v>0</v>
      </c>
      <c r="CF34" s="72">
        <f t="shared" si="2"/>
        <v>0</v>
      </c>
      <c r="CG34" s="72">
        <f t="shared" si="2"/>
        <v>0</v>
      </c>
      <c r="CH34" s="75"/>
    </row>
    <row r="35" spans="1:88" ht="19.5" customHeight="1" x14ac:dyDescent="0.25">
      <c r="A35" s="22"/>
      <c r="I35" s="19"/>
      <c r="J35" s="20"/>
      <c r="K35" s="20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9"/>
      <c r="Z35" s="19"/>
      <c r="AA35" s="19"/>
      <c r="AB35" s="20"/>
      <c r="AC35" s="19"/>
      <c r="AD35" s="19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3"/>
      <c r="CG35" s="23"/>
      <c r="CH35" s="23"/>
    </row>
    <row r="36" spans="1:88" ht="19.5" customHeight="1" x14ac:dyDescent="0.25">
      <c r="A36" s="22"/>
      <c r="I36" s="19"/>
      <c r="J36" s="20"/>
      <c r="K36" s="20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19"/>
      <c r="Z36" s="19"/>
      <c r="AA36" s="19"/>
      <c r="AB36" s="20"/>
      <c r="AC36" s="19"/>
      <c r="AD36" s="19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3"/>
      <c r="CG36" s="23"/>
      <c r="CH36" s="23"/>
    </row>
    <row r="37" spans="1:88" ht="27.75" customHeight="1" x14ac:dyDescent="0.25">
      <c r="A37" s="210" t="s">
        <v>130</v>
      </c>
      <c r="B37" s="210"/>
      <c r="C37" s="210"/>
      <c r="D37" s="24"/>
      <c r="E37" s="20"/>
      <c r="F37" s="211" t="s">
        <v>257</v>
      </c>
      <c r="G37" s="211"/>
      <c r="H37" s="211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 t="s">
        <v>129</v>
      </c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6"/>
      <c r="CG37" s="23"/>
      <c r="CH37" s="23"/>
    </row>
    <row r="38" spans="1:88" s="26" customFormat="1" ht="26.45" customHeight="1" x14ac:dyDescent="0.25">
      <c r="A38" s="207" t="s">
        <v>131</v>
      </c>
      <c r="B38" s="207"/>
      <c r="C38" s="25"/>
      <c r="D38" s="26" t="s">
        <v>132</v>
      </c>
      <c r="F38" s="208" t="s">
        <v>133</v>
      </c>
      <c r="G38" s="208"/>
      <c r="H38" s="208"/>
      <c r="I38" s="20"/>
      <c r="J38" s="23"/>
      <c r="K38" s="23"/>
      <c r="L38" s="20"/>
      <c r="M38" s="2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0"/>
      <c r="AA38" s="20"/>
      <c r="AB38" s="23"/>
      <c r="AC38" s="20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19"/>
    </row>
    <row r="39" spans="1:88" ht="15" customHeight="1" x14ac:dyDescent="0.25">
      <c r="A39" s="20"/>
      <c r="B39" s="204"/>
      <c r="C39" s="204"/>
      <c r="D39" s="20"/>
      <c r="E39" s="20"/>
      <c r="F39" s="20"/>
      <c r="G39" s="20"/>
      <c r="H39" s="20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19"/>
      <c r="CG39" s="19"/>
      <c r="CH39" s="19"/>
      <c r="CI39" s="19"/>
      <c r="CJ39" s="19"/>
    </row>
    <row r="40" spans="1:88" ht="15" customHeight="1" x14ac:dyDescent="0.25">
      <c r="A40" s="20"/>
      <c r="B40" s="204"/>
      <c r="C40" s="204"/>
      <c r="D40" s="20"/>
      <c r="E40" s="20"/>
      <c r="F40" s="20"/>
      <c r="G40" s="20"/>
      <c r="H40" s="2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</row>
    <row r="41" spans="1:88" ht="15" customHeight="1" x14ac:dyDescent="0.25">
      <c r="A41" s="20"/>
      <c r="B41" s="204"/>
      <c r="C41" s="204"/>
      <c r="D41" s="20"/>
      <c r="E41" s="20"/>
      <c r="F41" s="20"/>
      <c r="G41" s="20"/>
      <c r="H41" s="20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</row>
    <row r="42" spans="1:88" ht="15" customHeight="1" x14ac:dyDescent="0.25">
      <c r="A42" s="20"/>
      <c r="B42" s="204"/>
      <c r="C42" s="204"/>
      <c r="D42" s="20"/>
      <c r="E42" s="20"/>
      <c r="F42" s="20"/>
      <c r="G42" s="20"/>
      <c r="H42" s="20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</row>
    <row r="43" spans="1:88" ht="15" customHeight="1" x14ac:dyDescent="0.25">
      <c r="A43" s="20"/>
      <c r="B43" s="204"/>
      <c r="C43" s="204"/>
      <c r="D43" s="20"/>
      <c r="E43" s="20"/>
      <c r="F43" s="20"/>
      <c r="G43" s="20"/>
      <c r="H43" s="2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</row>
    <row r="44" spans="1:88" ht="15" customHeight="1" x14ac:dyDescent="0.25">
      <c r="A44" s="20"/>
      <c r="B44" s="204"/>
      <c r="C44" s="204"/>
      <c r="D44" s="20"/>
      <c r="E44" s="20"/>
      <c r="F44" s="20"/>
      <c r="G44" s="20"/>
      <c r="H44" s="20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</row>
    <row r="45" spans="1:88" ht="15" customHeight="1" x14ac:dyDescent="0.25">
      <c r="A45" s="20"/>
      <c r="B45" s="204"/>
      <c r="C45" s="204"/>
      <c r="D45" s="20"/>
      <c r="E45" s="20"/>
      <c r="F45" s="20"/>
      <c r="G45" s="20"/>
      <c r="H45" s="20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</row>
    <row r="46" spans="1:88" ht="15" customHeight="1" x14ac:dyDescent="0.25">
      <c r="A46" s="20"/>
      <c r="B46" s="204"/>
      <c r="C46" s="204"/>
      <c r="D46" s="20"/>
      <c r="E46" s="20"/>
      <c r="F46" s="20"/>
      <c r="G46" s="20"/>
      <c r="H46" s="20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</row>
    <row r="47" spans="1:88" ht="15" customHeight="1" x14ac:dyDescent="0.25">
      <c r="A47" s="20"/>
      <c r="B47" s="204"/>
      <c r="C47" s="204"/>
      <c r="D47" s="20"/>
      <c r="E47" s="20"/>
      <c r="F47" s="20"/>
      <c r="G47" s="20"/>
      <c r="H47" s="20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</row>
    <row r="48" spans="1:88" ht="15" customHeight="1" x14ac:dyDescent="0.25">
      <c r="A48" s="20"/>
      <c r="B48" s="204"/>
      <c r="C48" s="204"/>
      <c r="D48" s="20"/>
      <c r="E48" s="20"/>
      <c r="F48" s="20"/>
      <c r="G48" s="20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</row>
    <row r="49" spans="1:88" ht="15" customHeight="1" x14ac:dyDescent="0.25">
      <c r="A49" s="20"/>
      <c r="B49" s="204"/>
      <c r="C49" s="204"/>
      <c r="D49" s="20"/>
      <c r="E49" s="20"/>
      <c r="F49" s="20"/>
      <c r="G49" s="20"/>
      <c r="H49" s="2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</row>
    <row r="50" spans="1:88" ht="15" customHeight="1" x14ac:dyDescent="0.25">
      <c r="A50" s="20"/>
      <c r="B50" s="204"/>
      <c r="C50" s="204"/>
      <c r="D50" s="20"/>
      <c r="E50" s="20"/>
      <c r="F50" s="20"/>
      <c r="G50" s="20"/>
      <c r="H50" s="20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</row>
    <row r="51" spans="1:88" ht="15" customHeight="1" x14ac:dyDescent="0.25">
      <c r="A51" s="20"/>
      <c r="B51" s="204"/>
      <c r="C51" s="204"/>
      <c r="D51" s="20"/>
      <c r="E51" s="20"/>
      <c r="F51" s="20"/>
      <c r="G51" s="20"/>
      <c r="H51" s="20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</row>
    <row r="52" spans="1:88" ht="15" customHeight="1" x14ac:dyDescent="0.25">
      <c r="A52" s="20"/>
      <c r="B52" s="204"/>
      <c r="C52" s="204"/>
      <c r="D52" s="20"/>
      <c r="E52" s="20"/>
      <c r="F52" s="20"/>
      <c r="G52" s="20"/>
      <c r="H52" s="20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</row>
    <row r="53" spans="1:88" ht="15" customHeight="1" x14ac:dyDescent="0.25">
      <c r="A53" s="20"/>
      <c r="B53" s="204"/>
      <c r="C53" s="204"/>
      <c r="D53" s="20"/>
      <c r="E53" s="20"/>
      <c r="F53" s="20"/>
      <c r="G53" s="20"/>
      <c r="H53" s="20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</row>
    <row r="54" spans="1:88" ht="15" customHeight="1" x14ac:dyDescent="0.25">
      <c r="A54" s="20"/>
      <c r="B54" s="204"/>
      <c r="C54" s="204"/>
      <c r="D54" s="20"/>
      <c r="E54" s="20"/>
      <c r="F54" s="20"/>
      <c r="G54" s="20"/>
      <c r="H54" s="20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</row>
    <row r="55" spans="1:88" ht="20.100000000000001" customHeight="1" x14ac:dyDescent="0.25">
      <c r="A55" s="20"/>
      <c r="B55" s="204"/>
      <c r="C55" s="204"/>
      <c r="D55" s="20"/>
      <c r="E55" s="20"/>
      <c r="F55" s="20"/>
      <c r="G55" s="20"/>
      <c r="H55" s="2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</row>
    <row r="56" spans="1:88" ht="20.100000000000001" customHeight="1" x14ac:dyDescent="0.25">
      <c r="A56" s="20"/>
      <c r="B56" s="204"/>
      <c r="C56" s="204"/>
      <c r="D56" s="20"/>
      <c r="E56" s="20"/>
      <c r="F56" s="20"/>
      <c r="G56" s="20"/>
      <c r="H56" s="20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</row>
    <row r="57" spans="1:88" ht="20.100000000000001" customHeight="1" x14ac:dyDescent="0.25">
      <c r="A57" s="20"/>
      <c r="B57" s="204"/>
      <c r="C57" s="204"/>
      <c r="D57" s="20"/>
      <c r="E57" s="20"/>
      <c r="F57" s="20"/>
      <c r="G57" s="20"/>
      <c r="H57" s="20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</row>
    <row r="58" spans="1:88" ht="20.100000000000001" customHeight="1" x14ac:dyDescent="0.25">
      <c r="A58" s="20"/>
      <c r="B58" s="204"/>
      <c r="C58" s="204"/>
      <c r="D58" s="20"/>
      <c r="E58" s="20"/>
      <c r="F58" s="20"/>
      <c r="G58" s="20"/>
      <c r="H58" s="2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</row>
    <row r="59" spans="1:88" ht="20.100000000000001" customHeight="1" x14ac:dyDescent="0.25">
      <c r="A59" s="20"/>
      <c r="B59" s="204"/>
      <c r="C59" s="204"/>
      <c r="D59" s="20"/>
      <c r="E59" s="20"/>
      <c r="F59" s="20"/>
      <c r="G59" s="20"/>
      <c r="H59" s="20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</row>
    <row r="60" spans="1:88" ht="20.100000000000001" customHeight="1" x14ac:dyDescent="0.25">
      <c r="A60" s="20"/>
      <c r="B60" s="204"/>
      <c r="C60" s="204"/>
      <c r="D60" s="20"/>
      <c r="E60" s="20"/>
      <c r="F60" s="20"/>
      <c r="G60" s="20"/>
      <c r="H60" s="20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</row>
    <row r="61" spans="1:88" ht="20.100000000000001" customHeight="1" x14ac:dyDescent="0.25">
      <c r="A61" s="20"/>
      <c r="B61" s="204"/>
      <c r="C61" s="204"/>
      <c r="D61" s="20"/>
      <c r="E61" s="20"/>
      <c r="F61" s="20"/>
      <c r="G61" s="20"/>
      <c r="H61" s="20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</row>
    <row r="62" spans="1:88" ht="20.100000000000001" customHeight="1" x14ac:dyDescent="0.25">
      <c r="A62" s="20"/>
      <c r="B62" s="204"/>
      <c r="C62" s="204"/>
      <c r="D62" s="20"/>
      <c r="E62" s="20"/>
      <c r="F62" s="20"/>
      <c r="G62" s="20"/>
      <c r="H62" s="20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</row>
    <row r="63" spans="1:88" ht="20.100000000000001" customHeight="1" x14ac:dyDescent="0.25">
      <c r="A63" s="20"/>
      <c r="B63" s="204"/>
      <c r="C63" s="204"/>
      <c r="D63" s="20"/>
      <c r="E63" s="20"/>
      <c r="F63" s="20"/>
      <c r="G63" s="20"/>
      <c r="H63" s="20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</row>
    <row r="64" spans="1:88" ht="20.100000000000001" customHeight="1" x14ac:dyDescent="0.25">
      <c r="A64" s="20"/>
      <c r="B64" s="204"/>
      <c r="C64" s="204"/>
      <c r="D64" s="20"/>
      <c r="E64" s="20"/>
      <c r="F64" s="20"/>
      <c r="G64" s="20"/>
      <c r="H64" s="20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0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20"/>
      <c r="AS64" s="20"/>
      <c r="AT64" s="20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</row>
    <row r="65" spans="1:86" ht="20.100000000000001" customHeight="1" x14ac:dyDescent="0.25">
      <c r="A65" s="20"/>
      <c r="B65" s="204"/>
      <c r="C65" s="204"/>
      <c r="D65" s="20"/>
      <c r="E65" s="20"/>
      <c r="F65" s="20"/>
      <c r="G65" s="20"/>
      <c r="H65" s="20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0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20"/>
      <c r="AS65" s="20"/>
      <c r="AT65" s="20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</row>
    <row r="66" spans="1:86" ht="20.100000000000001" customHeight="1" x14ac:dyDescent="0.25">
      <c r="A66" s="20"/>
      <c r="B66" s="204"/>
      <c r="C66" s="204"/>
      <c r="D66" s="20"/>
      <c r="E66" s="20"/>
      <c r="F66" s="20"/>
      <c r="G66" s="20"/>
      <c r="H66" s="20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0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20"/>
      <c r="AS66" s="20"/>
      <c r="AT66" s="20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</row>
    <row r="67" spans="1:86" ht="20.100000000000001" customHeight="1" x14ac:dyDescent="0.25">
      <c r="A67" s="20"/>
      <c r="B67" s="204"/>
      <c r="C67" s="204"/>
      <c r="D67" s="20"/>
      <c r="E67" s="20"/>
      <c r="F67" s="20"/>
      <c r="G67" s="20"/>
      <c r="H67" s="20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20"/>
      <c r="AS67" s="20"/>
      <c r="AT67" s="20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</row>
    <row r="68" spans="1:86" ht="20.100000000000001" customHeight="1" x14ac:dyDescent="0.25">
      <c r="A68" s="20"/>
      <c r="B68" s="204"/>
      <c r="C68" s="204"/>
      <c r="D68" s="20"/>
      <c r="E68" s="20"/>
      <c r="F68" s="20"/>
      <c r="G68" s="20"/>
      <c r="H68" s="20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0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20"/>
      <c r="AS68" s="20"/>
      <c r="AT68" s="20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</row>
    <row r="69" spans="1:86" ht="20.100000000000001" customHeight="1" x14ac:dyDescent="0.25">
      <c r="A69" s="20"/>
      <c r="B69" s="204"/>
      <c r="C69" s="204"/>
      <c r="D69" s="20"/>
      <c r="E69" s="20"/>
      <c r="F69" s="20"/>
      <c r="G69" s="20"/>
      <c r="H69" s="20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0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20"/>
      <c r="AS69" s="20"/>
      <c r="AT69" s="20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</row>
    <row r="70" spans="1:86" ht="20.100000000000001" customHeight="1" x14ac:dyDescent="0.25">
      <c r="A70" s="20"/>
      <c r="B70" s="204"/>
      <c r="C70" s="204"/>
      <c r="D70" s="20"/>
      <c r="E70" s="20"/>
      <c r="F70" s="20"/>
      <c r="G70" s="20"/>
      <c r="H70" s="20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0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20"/>
      <c r="AS70" s="20"/>
      <c r="AT70" s="20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</row>
    <row r="71" spans="1:86" ht="20.100000000000001" customHeight="1" x14ac:dyDescent="0.25">
      <c r="A71" s="20"/>
      <c r="B71" s="204"/>
      <c r="C71" s="204"/>
      <c r="D71" s="20"/>
      <c r="E71" s="20"/>
      <c r="F71" s="20"/>
      <c r="G71" s="20"/>
      <c r="H71" s="20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20"/>
      <c r="AS71" s="20"/>
      <c r="AT71" s="20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</row>
    <row r="72" spans="1:86" ht="20.100000000000001" customHeight="1" x14ac:dyDescent="0.25">
      <c r="A72" s="20"/>
      <c r="B72" s="204"/>
      <c r="C72" s="204"/>
      <c r="D72" s="20"/>
      <c r="E72" s="20"/>
      <c r="F72" s="20"/>
      <c r="G72" s="20"/>
      <c r="H72" s="20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20"/>
      <c r="AS72" s="20"/>
      <c r="AT72" s="20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</row>
    <row r="73" spans="1:86" ht="20.100000000000001" customHeight="1" x14ac:dyDescent="0.25">
      <c r="A73" s="20"/>
      <c r="B73" s="204"/>
      <c r="C73" s="204"/>
      <c r="D73" s="20"/>
      <c r="E73" s="20"/>
      <c r="F73" s="20"/>
      <c r="G73" s="20"/>
      <c r="H73" s="20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20"/>
      <c r="AS73" s="20"/>
      <c r="AT73" s="20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</row>
    <row r="74" spans="1:86" ht="20.100000000000001" customHeight="1" x14ac:dyDescent="0.25">
      <c r="A74" s="20"/>
      <c r="B74" s="204"/>
      <c r="C74" s="204"/>
      <c r="D74" s="20"/>
      <c r="E74" s="20"/>
      <c r="F74" s="20"/>
      <c r="G74" s="20"/>
      <c r="H74" s="20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0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20"/>
      <c r="AS74" s="20"/>
      <c r="AT74" s="20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</row>
    <row r="75" spans="1:86" ht="20.100000000000001" customHeight="1" x14ac:dyDescent="0.25">
      <c r="A75" s="20"/>
      <c r="B75" s="204"/>
      <c r="C75" s="204"/>
      <c r="D75" s="20"/>
      <c r="E75" s="20"/>
      <c r="F75" s="20"/>
      <c r="G75" s="20"/>
      <c r="H75" s="20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20"/>
      <c r="AS75" s="20"/>
      <c r="AT75" s="20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</row>
    <row r="76" spans="1:86" ht="20.100000000000001" customHeight="1" x14ac:dyDescent="0.25">
      <c r="A76" s="20"/>
      <c r="B76" s="204"/>
      <c r="C76" s="204"/>
      <c r="D76" s="20"/>
      <c r="E76" s="20"/>
      <c r="F76" s="20"/>
      <c r="G76" s="20"/>
      <c r="H76" s="20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0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/>
      <c r="AS76" s="20"/>
      <c r="AT76" s="20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</row>
    <row r="77" spans="1:86" ht="20.100000000000001" customHeight="1" x14ac:dyDescent="0.25">
      <c r="A77" s="20"/>
      <c r="B77" s="204"/>
      <c r="C77" s="204"/>
      <c r="D77" s="20"/>
      <c r="E77" s="20"/>
      <c r="F77" s="20"/>
      <c r="G77" s="20"/>
      <c r="H77" s="20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0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20"/>
      <c r="AS77" s="20"/>
      <c r="AT77" s="20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</row>
    <row r="78" spans="1:86" ht="20.100000000000001" customHeight="1" x14ac:dyDescent="0.25">
      <c r="A78" s="20"/>
      <c r="B78" s="204"/>
      <c r="C78" s="204"/>
      <c r="D78" s="20"/>
      <c r="E78" s="20"/>
      <c r="F78" s="20"/>
      <c r="G78" s="20"/>
      <c r="H78" s="20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0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20"/>
      <c r="AS78" s="20"/>
      <c r="AT78" s="20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</row>
    <row r="79" spans="1:86" ht="20.100000000000001" customHeight="1" x14ac:dyDescent="0.25">
      <c r="A79" s="20"/>
      <c r="B79" s="204"/>
      <c r="C79" s="204"/>
      <c r="D79" s="20"/>
      <c r="E79" s="20"/>
      <c r="F79" s="20"/>
      <c r="G79" s="20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20"/>
      <c r="AS79" s="20"/>
      <c r="AT79" s="20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</row>
    <row r="80" spans="1:86" ht="20.100000000000001" customHeight="1" x14ac:dyDescent="0.25">
      <c r="A80" s="20"/>
      <c r="B80" s="204"/>
      <c r="C80" s="204"/>
      <c r="D80" s="20"/>
      <c r="E80" s="20"/>
      <c r="F80" s="20"/>
      <c r="G80" s="20"/>
      <c r="H80" s="2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0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20"/>
      <c r="AS80" s="20"/>
      <c r="AT80" s="20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</row>
    <row r="81" spans="1:88" ht="20.100000000000001" customHeight="1" x14ac:dyDescent="0.25">
      <c r="A81" s="20"/>
      <c r="B81" s="204"/>
      <c r="C81" s="204"/>
      <c r="D81" s="20"/>
      <c r="E81" s="20"/>
      <c r="F81" s="20"/>
      <c r="G81" s="20"/>
      <c r="H81" s="20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20"/>
      <c r="AS81" s="20"/>
      <c r="AT81" s="20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</row>
    <row r="82" spans="1:88" ht="20.100000000000001" customHeight="1" x14ac:dyDescent="0.25">
      <c r="A82" s="205"/>
      <c r="B82" s="205"/>
      <c r="C82" s="205"/>
      <c r="D82" s="205"/>
      <c r="E82" s="205"/>
      <c r="F82" s="205"/>
      <c r="G82" s="205"/>
      <c r="H82" s="205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0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20"/>
      <c r="AS82" s="20"/>
      <c r="AT82" s="20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23"/>
      <c r="CG82" s="19"/>
      <c r="CH82" s="19"/>
    </row>
    <row r="83" spans="1:88" ht="20.100000000000001" customHeight="1" x14ac:dyDescent="0.25">
      <c r="A83" s="22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28"/>
      <c r="CG83" s="23"/>
      <c r="CH83" s="23"/>
    </row>
    <row r="84" spans="1:88" s="29" customFormat="1" ht="33" customHeight="1" x14ac:dyDescent="0.25">
      <c r="A84" s="206"/>
      <c r="B84" s="206"/>
      <c r="C84" s="206"/>
      <c r="D84" s="206"/>
      <c r="E84" s="27"/>
      <c r="F84" s="27"/>
      <c r="G84" s="206"/>
      <c r="H84" s="206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30"/>
      <c r="CG84" s="28"/>
      <c r="CH84" s="28"/>
    </row>
    <row r="85" spans="1:88" ht="20.100000000000001" customHeight="1" x14ac:dyDescent="0.25">
      <c r="A85" s="20"/>
      <c r="B85" s="204"/>
      <c r="C85" s="204"/>
      <c r="D85" s="20"/>
      <c r="E85" s="20"/>
      <c r="F85" s="20"/>
      <c r="G85" s="20"/>
      <c r="H85" s="20"/>
      <c r="I85" s="27"/>
      <c r="J85" s="28"/>
      <c r="K85" s="28"/>
      <c r="L85" s="27"/>
      <c r="M85" s="2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7"/>
      <c r="AA85" s="27"/>
      <c r="AB85" s="28"/>
      <c r="AC85" s="27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30"/>
      <c r="CG85" s="23"/>
      <c r="CH85" s="23"/>
    </row>
    <row r="86" spans="1:88" ht="20.100000000000001" customHeight="1" x14ac:dyDescent="0.25">
      <c r="A86" s="20"/>
      <c r="B86" s="204"/>
      <c r="C86" s="204"/>
      <c r="D86" s="20"/>
      <c r="E86" s="20"/>
      <c r="F86" s="20"/>
      <c r="G86" s="20"/>
      <c r="H86" s="2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23"/>
      <c r="CH86" s="23"/>
    </row>
    <row r="87" spans="1:88" ht="20.100000000000001" customHeight="1" x14ac:dyDescent="0.25">
      <c r="A87" s="20"/>
      <c r="B87" s="204"/>
      <c r="C87" s="204"/>
      <c r="D87" s="20"/>
      <c r="E87" s="20"/>
      <c r="F87" s="20"/>
      <c r="G87" s="20"/>
      <c r="H87" s="2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19"/>
      <c r="CH87" s="19"/>
      <c r="CI87" s="19"/>
      <c r="CJ87" s="19"/>
    </row>
    <row r="88" spans="1:88" ht="20.100000000000001" customHeight="1" x14ac:dyDescent="0.25">
      <c r="A88" s="20"/>
      <c r="B88" s="204"/>
      <c r="C88" s="204"/>
      <c r="D88" s="20"/>
      <c r="E88" s="20"/>
      <c r="F88" s="20"/>
      <c r="G88" s="20"/>
      <c r="H88" s="2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23"/>
      <c r="CH88" s="23"/>
    </row>
    <row r="89" spans="1:88" ht="20.100000000000001" customHeight="1" x14ac:dyDescent="0.25">
      <c r="A89" s="20"/>
      <c r="B89" s="204"/>
      <c r="C89" s="204"/>
      <c r="D89" s="20"/>
      <c r="E89" s="20"/>
      <c r="F89" s="20"/>
      <c r="G89" s="20"/>
      <c r="H89" s="2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23"/>
      <c r="CH89" s="23"/>
    </row>
    <row r="90" spans="1:88" ht="20.100000000000001" customHeight="1" x14ac:dyDescent="0.25">
      <c r="A90" s="20"/>
      <c r="B90" s="204"/>
      <c r="C90" s="204"/>
      <c r="D90" s="20"/>
      <c r="E90" s="20"/>
      <c r="F90" s="20"/>
      <c r="G90" s="20"/>
      <c r="H90" s="2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19"/>
      <c r="CH90" s="19"/>
      <c r="CI90" s="19"/>
      <c r="CJ90" s="19"/>
    </row>
    <row r="91" spans="1:88" ht="20.100000000000001" customHeight="1" x14ac:dyDescent="0.25">
      <c r="A91" s="20"/>
      <c r="B91" s="204"/>
      <c r="C91" s="204"/>
      <c r="D91" s="20"/>
      <c r="E91" s="20"/>
      <c r="F91" s="20"/>
      <c r="G91" s="20"/>
      <c r="H91" s="2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19"/>
      <c r="CH91" s="19"/>
      <c r="CI91" s="19"/>
      <c r="CJ91" s="19"/>
    </row>
    <row r="92" spans="1:88" ht="20.100000000000001" customHeight="1" x14ac:dyDescent="0.25">
      <c r="A92" s="20"/>
      <c r="B92" s="204"/>
      <c r="C92" s="204"/>
      <c r="D92" s="20"/>
      <c r="E92" s="20"/>
      <c r="F92" s="20"/>
      <c r="G92" s="20"/>
      <c r="H92" s="2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19"/>
      <c r="CH92" s="19"/>
      <c r="CI92" s="19"/>
      <c r="CJ92" s="19"/>
    </row>
    <row r="93" spans="1:88" ht="20.100000000000001" customHeight="1" x14ac:dyDescent="0.25">
      <c r="A93" s="20"/>
      <c r="B93" s="204"/>
      <c r="C93" s="204"/>
      <c r="D93" s="20"/>
      <c r="E93" s="20"/>
      <c r="F93" s="20"/>
      <c r="G93" s="20"/>
      <c r="H93" s="2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19"/>
      <c r="CG93" s="19"/>
      <c r="CH93" s="19"/>
      <c r="CI93" s="19"/>
      <c r="CJ93" s="19"/>
    </row>
    <row r="94" spans="1:88" ht="20.100000000000001" customHeight="1" x14ac:dyDescent="0.25">
      <c r="A94" s="20"/>
      <c r="B94" s="204"/>
      <c r="C94" s="204"/>
      <c r="D94" s="20"/>
      <c r="E94" s="20"/>
      <c r="F94" s="20"/>
      <c r="G94" s="20"/>
      <c r="H94" s="2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19"/>
      <c r="CG94" s="19"/>
      <c r="CH94" s="19"/>
      <c r="CI94" s="19"/>
      <c r="CJ94" s="19"/>
    </row>
    <row r="95" spans="1:88" ht="20.100000000000001" customHeight="1" x14ac:dyDescent="0.25">
      <c r="A95" s="20"/>
      <c r="B95" s="204"/>
      <c r="C95" s="204"/>
      <c r="D95" s="20"/>
      <c r="E95" s="20"/>
      <c r="F95" s="20"/>
      <c r="G95" s="20"/>
      <c r="H95" s="2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</row>
    <row r="96" spans="1:88" ht="20.100000000000001" customHeight="1" x14ac:dyDescent="0.25">
      <c r="A96" s="20"/>
      <c r="B96" s="204"/>
      <c r="C96" s="204"/>
      <c r="D96" s="20"/>
      <c r="E96" s="20"/>
      <c r="F96" s="20"/>
      <c r="G96" s="20"/>
      <c r="H96" s="20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</row>
    <row r="97" spans="1:88" ht="20.100000000000001" customHeight="1" x14ac:dyDescent="0.25">
      <c r="A97" s="20"/>
      <c r="B97" s="204"/>
      <c r="C97" s="204"/>
      <c r="D97" s="20"/>
      <c r="E97" s="20"/>
      <c r="F97" s="20"/>
      <c r="G97" s="20"/>
      <c r="H97" s="20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</row>
    <row r="98" spans="1:88" ht="20.100000000000001" customHeight="1" x14ac:dyDescent="0.25">
      <c r="A98" s="20"/>
      <c r="B98" s="204"/>
      <c r="C98" s="204"/>
      <c r="D98" s="20"/>
      <c r="E98" s="20"/>
      <c r="F98" s="20"/>
      <c r="G98" s="20"/>
      <c r="H98" s="2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</row>
    <row r="99" spans="1:88" ht="20.100000000000001" customHeight="1" x14ac:dyDescent="0.25">
      <c r="A99" s="20"/>
      <c r="B99" s="204"/>
      <c r="C99" s="204"/>
      <c r="D99" s="20"/>
      <c r="E99" s="20"/>
      <c r="F99" s="20"/>
      <c r="G99" s="20"/>
      <c r="H99" s="20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</row>
    <row r="100" spans="1:88" ht="20.100000000000001" customHeight="1" x14ac:dyDescent="0.25">
      <c r="A100" s="20"/>
      <c r="B100" s="204"/>
      <c r="C100" s="204"/>
      <c r="D100" s="20"/>
      <c r="E100" s="20"/>
      <c r="F100" s="20"/>
      <c r="G100" s="20"/>
      <c r="H100" s="20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</row>
    <row r="101" spans="1:88" ht="20.100000000000001" customHeight="1" x14ac:dyDescent="0.25">
      <c r="A101" s="20"/>
      <c r="B101" s="204"/>
      <c r="C101" s="204"/>
      <c r="D101" s="20"/>
      <c r="E101" s="20"/>
      <c r="F101" s="20"/>
      <c r="G101" s="20"/>
      <c r="H101" s="2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</row>
    <row r="102" spans="1:88" ht="20.100000000000001" customHeight="1" x14ac:dyDescent="0.25">
      <c r="A102" s="20"/>
      <c r="B102" s="204"/>
      <c r="C102" s="204"/>
      <c r="D102" s="20"/>
      <c r="E102" s="20"/>
      <c r="F102" s="20"/>
      <c r="G102" s="20"/>
      <c r="H102" s="20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</row>
    <row r="103" spans="1:88" ht="20.100000000000001" customHeight="1" x14ac:dyDescent="0.25">
      <c r="A103" s="20"/>
      <c r="B103" s="204"/>
      <c r="C103" s="204"/>
      <c r="D103" s="20"/>
      <c r="E103" s="20"/>
      <c r="F103" s="20"/>
      <c r="G103" s="20"/>
      <c r="H103" s="20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</row>
    <row r="104" spans="1:88" ht="20.100000000000001" customHeight="1" x14ac:dyDescent="0.25">
      <c r="A104" s="20"/>
      <c r="B104" s="204"/>
      <c r="C104" s="204"/>
      <c r="D104" s="20"/>
      <c r="E104" s="20"/>
      <c r="F104" s="20"/>
      <c r="G104" s="20"/>
      <c r="H104" s="2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</row>
    <row r="105" spans="1:88" ht="20.100000000000001" customHeight="1" x14ac:dyDescent="0.25">
      <c r="A105" s="20"/>
      <c r="B105" s="204"/>
      <c r="C105" s="204"/>
      <c r="D105" s="20"/>
      <c r="E105" s="20"/>
      <c r="F105" s="20"/>
      <c r="G105" s="20"/>
      <c r="H105" s="20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</row>
    <row r="106" spans="1:88" ht="20.100000000000001" customHeight="1" x14ac:dyDescent="0.25">
      <c r="A106" s="20"/>
      <c r="B106" s="204"/>
      <c r="C106" s="204"/>
      <c r="D106" s="20"/>
      <c r="E106" s="20"/>
      <c r="F106" s="20"/>
      <c r="G106" s="20"/>
      <c r="H106" s="2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</row>
    <row r="107" spans="1:88" ht="20.100000000000001" customHeight="1" x14ac:dyDescent="0.25">
      <c r="A107" s="20"/>
      <c r="B107" s="204"/>
      <c r="C107" s="204"/>
      <c r="D107" s="20"/>
      <c r="E107" s="20"/>
      <c r="F107" s="20"/>
      <c r="G107" s="20"/>
      <c r="H107" s="2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</row>
    <row r="108" spans="1:88" ht="20.100000000000001" customHeight="1" x14ac:dyDescent="0.25">
      <c r="A108" s="20"/>
      <c r="B108" s="204"/>
      <c r="C108" s="204"/>
      <c r="D108" s="20"/>
      <c r="E108" s="20"/>
      <c r="F108" s="20"/>
      <c r="G108" s="20"/>
      <c r="H108" s="20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</row>
    <row r="109" spans="1:88" ht="20.100000000000001" customHeight="1" x14ac:dyDescent="0.25">
      <c r="A109" s="20"/>
      <c r="B109" s="204"/>
      <c r="C109" s="204"/>
      <c r="D109" s="20"/>
      <c r="E109" s="20"/>
      <c r="F109" s="20"/>
      <c r="G109" s="20"/>
      <c r="H109" s="20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</row>
    <row r="110" spans="1:88" ht="20.100000000000001" customHeight="1" x14ac:dyDescent="0.25">
      <c r="A110" s="20"/>
      <c r="B110" s="204"/>
      <c r="C110" s="204"/>
      <c r="D110" s="20"/>
      <c r="E110" s="20"/>
      <c r="F110" s="20"/>
      <c r="G110" s="20"/>
      <c r="H110" s="2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</row>
    <row r="111" spans="1:88" ht="20.100000000000001" customHeight="1" x14ac:dyDescent="0.25">
      <c r="A111" s="20"/>
      <c r="B111" s="204"/>
      <c r="C111" s="204"/>
      <c r="D111" s="20"/>
      <c r="E111" s="20"/>
      <c r="F111" s="20"/>
      <c r="G111" s="20"/>
      <c r="H111" s="20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</row>
    <row r="112" spans="1:88" ht="20.100000000000001" customHeight="1" x14ac:dyDescent="0.25">
      <c r="A112" s="20"/>
      <c r="B112" s="204"/>
      <c r="C112" s="204"/>
      <c r="D112" s="20"/>
      <c r="E112" s="20"/>
      <c r="F112" s="20"/>
      <c r="G112" s="20"/>
      <c r="H112" s="20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</row>
    <row r="113" spans="1:88" ht="20.100000000000001" customHeight="1" x14ac:dyDescent="0.25">
      <c r="A113" s="20"/>
      <c r="B113" s="204"/>
      <c r="C113" s="204"/>
      <c r="D113" s="20"/>
      <c r="E113" s="20"/>
      <c r="F113" s="20"/>
      <c r="G113" s="20"/>
      <c r="H113" s="20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</row>
    <row r="114" spans="1:88" ht="20.100000000000001" customHeight="1" x14ac:dyDescent="0.25">
      <c r="A114" s="20"/>
      <c r="B114" s="204"/>
      <c r="C114" s="204"/>
      <c r="D114" s="20"/>
      <c r="E114" s="20"/>
      <c r="F114" s="20"/>
      <c r="G114" s="20"/>
      <c r="H114" s="2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</row>
    <row r="115" spans="1:88" ht="20.100000000000001" customHeight="1" x14ac:dyDescent="0.25">
      <c r="A115" s="20"/>
      <c r="B115" s="204"/>
      <c r="C115" s="204"/>
      <c r="D115" s="20"/>
      <c r="E115" s="20"/>
      <c r="F115" s="20"/>
      <c r="G115" s="20"/>
      <c r="H115" s="20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</row>
    <row r="116" spans="1:88" ht="20.100000000000001" customHeight="1" x14ac:dyDescent="0.25">
      <c r="A116" s="20"/>
      <c r="B116" s="204"/>
      <c r="C116" s="204"/>
      <c r="D116" s="20"/>
      <c r="E116" s="20"/>
      <c r="F116" s="20"/>
      <c r="G116" s="20"/>
      <c r="H116" s="20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</row>
    <row r="117" spans="1:88" ht="20.100000000000001" customHeight="1" x14ac:dyDescent="0.25">
      <c r="A117" s="20"/>
      <c r="B117" s="204"/>
      <c r="C117" s="204"/>
      <c r="D117" s="20"/>
      <c r="E117" s="20"/>
      <c r="F117" s="20"/>
      <c r="G117" s="20"/>
      <c r="H117" s="20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</row>
    <row r="118" spans="1:88" ht="20.100000000000001" customHeight="1" x14ac:dyDescent="0.25">
      <c r="A118" s="20"/>
      <c r="B118" s="204"/>
      <c r="C118" s="204"/>
      <c r="D118" s="20"/>
      <c r="E118" s="20"/>
      <c r="F118" s="20"/>
      <c r="G118" s="20"/>
      <c r="H118" s="20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</row>
    <row r="119" spans="1:88" ht="20.100000000000001" customHeight="1" x14ac:dyDescent="0.25">
      <c r="A119" s="20"/>
      <c r="B119" s="204"/>
      <c r="C119" s="204"/>
      <c r="D119" s="20"/>
      <c r="E119" s="20"/>
      <c r="F119" s="20"/>
      <c r="G119" s="20"/>
      <c r="H119" s="20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</row>
    <row r="120" spans="1:88" ht="20.100000000000001" customHeight="1" x14ac:dyDescent="0.25">
      <c r="A120" s="20"/>
      <c r="B120" s="204"/>
      <c r="C120" s="204"/>
      <c r="D120" s="20"/>
      <c r="E120" s="20"/>
      <c r="F120" s="20"/>
      <c r="G120" s="20"/>
      <c r="H120" s="20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</row>
    <row r="121" spans="1:88" ht="20.100000000000001" customHeight="1" x14ac:dyDescent="0.25">
      <c r="A121" s="20"/>
      <c r="B121" s="204"/>
      <c r="C121" s="204"/>
      <c r="D121" s="20"/>
      <c r="E121" s="20"/>
      <c r="F121" s="20"/>
      <c r="G121" s="20"/>
      <c r="H121" s="20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</row>
    <row r="122" spans="1:88" ht="20.100000000000001" customHeight="1" x14ac:dyDescent="0.25">
      <c r="A122" s="20"/>
      <c r="B122" s="204"/>
      <c r="C122" s="204"/>
      <c r="D122" s="20"/>
      <c r="E122" s="20"/>
      <c r="F122" s="20"/>
      <c r="G122" s="20"/>
      <c r="H122" s="20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20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20"/>
      <c r="AS122" s="20"/>
      <c r="AT122" s="20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</row>
    <row r="123" spans="1:88" ht="20.100000000000001" customHeight="1" x14ac:dyDescent="0.25">
      <c r="A123" s="20"/>
      <c r="B123" s="204"/>
      <c r="C123" s="204"/>
      <c r="D123" s="20"/>
      <c r="E123" s="20"/>
      <c r="F123" s="20"/>
      <c r="G123" s="20"/>
      <c r="H123" s="20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20"/>
      <c r="AS123" s="20"/>
      <c r="AT123" s="20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</row>
    <row r="124" spans="1:88" ht="20.100000000000001" customHeight="1" x14ac:dyDescent="0.25">
      <c r="A124" s="20"/>
      <c r="B124" s="204"/>
      <c r="C124" s="204"/>
      <c r="D124" s="20"/>
      <c r="E124" s="20"/>
      <c r="F124" s="20"/>
      <c r="G124" s="20"/>
      <c r="H124" s="20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0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20"/>
      <c r="AS124" s="20"/>
      <c r="AT124" s="20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</row>
    <row r="125" spans="1:88" ht="20.100000000000001" customHeight="1" x14ac:dyDescent="0.25">
      <c r="A125" s="20"/>
      <c r="B125" s="204"/>
      <c r="C125" s="204"/>
      <c r="D125" s="20"/>
      <c r="E125" s="20"/>
      <c r="F125" s="20"/>
      <c r="G125" s="20"/>
      <c r="H125" s="20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20"/>
      <c r="AS125" s="20"/>
      <c r="AT125" s="20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</row>
    <row r="126" spans="1:88" ht="20.100000000000001" customHeight="1" x14ac:dyDescent="0.25">
      <c r="A126" s="20"/>
      <c r="B126" s="204"/>
      <c r="C126" s="204"/>
      <c r="D126" s="20"/>
      <c r="E126" s="20"/>
      <c r="F126" s="20"/>
      <c r="G126" s="20"/>
      <c r="H126" s="20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0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20"/>
      <c r="AS126" s="20"/>
      <c r="AT126" s="20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</row>
    <row r="127" spans="1:88" ht="20.100000000000001" customHeight="1" x14ac:dyDescent="0.25">
      <c r="A127" s="20"/>
      <c r="B127" s="204"/>
      <c r="C127" s="204"/>
      <c r="D127" s="20"/>
      <c r="E127" s="20"/>
      <c r="F127" s="20"/>
      <c r="G127" s="20"/>
      <c r="H127" s="20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20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20"/>
      <c r="AS127" s="20"/>
      <c r="AT127" s="20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</row>
    <row r="128" spans="1:88" ht="20.100000000000001" customHeight="1" x14ac:dyDescent="0.25">
      <c r="A128" s="20"/>
      <c r="B128" s="204"/>
      <c r="C128" s="204"/>
      <c r="D128" s="20"/>
      <c r="E128" s="20"/>
      <c r="F128" s="20"/>
      <c r="G128" s="20"/>
      <c r="H128" s="20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20"/>
      <c r="AS128" s="20"/>
      <c r="AT128" s="20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</row>
    <row r="129" spans="1:86" ht="20.100000000000001" customHeight="1" x14ac:dyDescent="0.25">
      <c r="A129" s="20"/>
      <c r="B129" s="204"/>
      <c r="C129" s="204"/>
      <c r="D129" s="20"/>
      <c r="E129" s="20"/>
      <c r="F129" s="20"/>
      <c r="G129" s="20"/>
      <c r="H129" s="20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0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20"/>
      <c r="AS129" s="20"/>
      <c r="AT129" s="20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</row>
    <row r="130" spans="1:86" ht="20.100000000000001" customHeight="1" x14ac:dyDescent="0.25">
      <c r="A130" s="20"/>
      <c r="B130" s="204"/>
      <c r="C130" s="204"/>
      <c r="D130" s="20"/>
      <c r="E130" s="20"/>
      <c r="F130" s="20"/>
      <c r="G130" s="20"/>
      <c r="H130" s="20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20"/>
      <c r="AS130" s="20"/>
      <c r="AT130" s="20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</row>
    <row r="131" spans="1:86" ht="20.100000000000001" customHeight="1" x14ac:dyDescent="0.25">
      <c r="A131" s="20"/>
      <c r="B131" s="204"/>
      <c r="C131" s="204"/>
      <c r="D131" s="20"/>
      <c r="E131" s="20"/>
      <c r="F131" s="20"/>
      <c r="G131" s="20"/>
      <c r="H131" s="20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20"/>
      <c r="AS131" s="20"/>
      <c r="AT131" s="20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</row>
    <row r="132" spans="1:86" ht="20.100000000000001" customHeight="1" x14ac:dyDescent="0.25">
      <c r="A132" s="20"/>
      <c r="B132" s="204"/>
      <c r="C132" s="204"/>
      <c r="D132" s="20"/>
      <c r="E132" s="20"/>
      <c r="F132" s="20"/>
      <c r="G132" s="20"/>
      <c r="H132" s="20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0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20"/>
      <c r="AS132" s="20"/>
      <c r="AT132" s="20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</row>
    <row r="133" spans="1:86" ht="20.100000000000001" customHeight="1" x14ac:dyDescent="0.25">
      <c r="A133" s="20"/>
      <c r="B133" s="204"/>
      <c r="C133" s="204"/>
      <c r="D133" s="20"/>
      <c r="E133" s="20"/>
      <c r="F133" s="20"/>
      <c r="G133" s="20"/>
      <c r="H133" s="20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20"/>
      <c r="AS133" s="20"/>
      <c r="AT133" s="20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</row>
    <row r="134" spans="1:86" ht="20.100000000000001" customHeight="1" x14ac:dyDescent="0.25">
      <c r="A134" s="20"/>
      <c r="B134" s="204"/>
      <c r="C134" s="204"/>
      <c r="D134" s="20"/>
      <c r="E134" s="20"/>
      <c r="F134" s="20"/>
      <c r="G134" s="20"/>
      <c r="H134" s="20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0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20"/>
      <c r="AS134" s="20"/>
      <c r="AT134" s="20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</row>
    <row r="135" spans="1:86" ht="20.100000000000001" customHeight="1" x14ac:dyDescent="0.25">
      <c r="A135" s="20"/>
      <c r="B135" s="204"/>
      <c r="C135" s="204"/>
      <c r="D135" s="20"/>
      <c r="E135" s="20"/>
      <c r="F135" s="20"/>
      <c r="G135" s="20"/>
      <c r="H135" s="20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0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20"/>
      <c r="AS135" s="20"/>
      <c r="AT135" s="20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</row>
    <row r="136" spans="1:86" ht="20.100000000000001" customHeight="1" x14ac:dyDescent="0.25">
      <c r="A136" s="20"/>
      <c r="B136" s="204"/>
      <c r="C136" s="204"/>
      <c r="D136" s="20"/>
      <c r="E136" s="20"/>
      <c r="F136" s="20"/>
      <c r="G136" s="20"/>
      <c r="H136" s="20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20"/>
      <c r="AS136" s="20"/>
      <c r="AT136" s="20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</row>
    <row r="137" spans="1:86" ht="20.100000000000001" customHeight="1" x14ac:dyDescent="0.25">
      <c r="A137" s="20"/>
      <c r="B137" s="204"/>
      <c r="C137" s="204"/>
      <c r="D137" s="20"/>
      <c r="E137" s="20"/>
      <c r="F137" s="20"/>
      <c r="G137" s="20"/>
      <c r="H137" s="20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20"/>
      <c r="AS137" s="20"/>
      <c r="AT137" s="20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</row>
    <row r="138" spans="1:86" ht="20.100000000000001" customHeight="1" x14ac:dyDescent="0.25">
      <c r="A138" s="20"/>
      <c r="B138" s="204"/>
      <c r="C138" s="204"/>
      <c r="D138" s="20"/>
      <c r="E138" s="20"/>
      <c r="F138" s="20"/>
      <c r="G138" s="20"/>
      <c r="H138" s="20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20"/>
      <c r="AS138" s="20"/>
      <c r="AT138" s="20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</row>
    <row r="139" spans="1:86" ht="20.100000000000001" customHeight="1" x14ac:dyDescent="0.25">
      <c r="A139" s="20"/>
      <c r="B139" s="204"/>
      <c r="C139" s="204"/>
      <c r="D139" s="20"/>
      <c r="E139" s="20"/>
      <c r="F139" s="20"/>
      <c r="G139" s="20"/>
      <c r="H139" s="20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20"/>
      <c r="AS139" s="20"/>
      <c r="AT139" s="20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</row>
    <row r="140" spans="1:86" ht="20.100000000000001" customHeight="1" x14ac:dyDescent="0.25">
      <c r="A140" s="205"/>
      <c r="B140" s="205"/>
      <c r="C140" s="205"/>
      <c r="D140" s="205"/>
      <c r="E140" s="205"/>
      <c r="F140" s="205"/>
      <c r="G140" s="205"/>
      <c r="H140" s="205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20"/>
      <c r="AS140" s="20"/>
      <c r="AT140" s="20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G140" s="19"/>
      <c r="CH140" s="19"/>
    </row>
    <row r="141" spans="1:86" ht="33" x14ac:dyDescent="0.25"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28"/>
    </row>
    <row r="142" spans="1:86" s="29" customFormat="1" ht="33" customHeight="1" x14ac:dyDescent="0.25">
      <c r="A142" s="206"/>
      <c r="B142" s="206"/>
      <c r="C142" s="206"/>
      <c r="D142" s="206"/>
      <c r="E142" s="27"/>
      <c r="F142" s="27"/>
      <c r="G142" s="206"/>
      <c r="H142" s="20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9"/>
      <c r="CG142" s="28"/>
      <c r="CH142" s="28"/>
    </row>
    <row r="143" spans="1:86" ht="20.100000000000001" customHeight="1" x14ac:dyDescent="0.25">
      <c r="A143" s="20"/>
      <c r="B143" s="204"/>
      <c r="C143" s="204"/>
      <c r="D143" s="20"/>
      <c r="E143" s="20"/>
      <c r="F143" s="20"/>
      <c r="G143" s="20"/>
      <c r="H143" s="20"/>
      <c r="I143" s="27"/>
      <c r="J143" s="28"/>
      <c r="K143" s="28"/>
      <c r="L143" s="27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7"/>
      <c r="AA143" s="27"/>
      <c r="AB143" s="28"/>
      <c r="AC143" s="27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19"/>
      <c r="CG143" s="23"/>
      <c r="CH143" s="23"/>
    </row>
    <row r="144" spans="1:86" ht="20.100000000000001" customHeight="1" x14ac:dyDescent="0.25">
      <c r="A144" s="20"/>
      <c r="B144" s="204"/>
      <c r="C144" s="204"/>
      <c r="D144" s="20"/>
      <c r="E144" s="20"/>
      <c r="F144" s="20"/>
      <c r="G144" s="20"/>
      <c r="H144" s="20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23"/>
      <c r="CH144" s="23"/>
    </row>
    <row r="145" spans="1:88" ht="20.100000000000001" customHeight="1" x14ac:dyDescent="0.25">
      <c r="A145" s="20"/>
      <c r="B145" s="204"/>
      <c r="C145" s="204"/>
      <c r="D145" s="20"/>
      <c r="E145" s="20"/>
      <c r="F145" s="20"/>
      <c r="G145" s="20"/>
      <c r="H145" s="20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</row>
    <row r="146" spans="1:88" ht="20.100000000000001" customHeight="1" x14ac:dyDescent="0.25">
      <c r="A146" s="20"/>
      <c r="B146" s="204"/>
      <c r="C146" s="204"/>
      <c r="D146" s="20"/>
      <c r="E146" s="20"/>
      <c r="F146" s="20"/>
      <c r="G146" s="20"/>
      <c r="H146" s="20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23"/>
      <c r="CH146" s="23"/>
    </row>
    <row r="147" spans="1:88" ht="20.100000000000001" customHeight="1" x14ac:dyDescent="0.25">
      <c r="A147" s="20"/>
      <c r="B147" s="204"/>
      <c r="C147" s="204"/>
      <c r="D147" s="20"/>
      <c r="E147" s="20"/>
      <c r="F147" s="20"/>
      <c r="G147" s="20"/>
      <c r="H147" s="20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23"/>
      <c r="CH147" s="23"/>
    </row>
    <row r="148" spans="1:88" ht="20.100000000000001" customHeight="1" x14ac:dyDescent="0.25">
      <c r="A148" s="20"/>
      <c r="B148" s="204"/>
      <c r="C148" s="204"/>
      <c r="D148" s="20"/>
      <c r="E148" s="20"/>
      <c r="F148" s="20"/>
      <c r="G148" s="20"/>
      <c r="H148" s="20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</row>
    <row r="149" spans="1:88" ht="20.100000000000001" customHeight="1" x14ac:dyDescent="0.25">
      <c r="A149" s="20"/>
      <c r="B149" s="204"/>
      <c r="C149" s="204"/>
      <c r="D149" s="20"/>
      <c r="E149" s="20"/>
      <c r="F149" s="20"/>
      <c r="G149" s="20"/>
      <c r="H149" s="20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</row>
    <row r="150" spans="1:88" ht="20.100000000000001" customHeight="1" x14ac:dyDescent="0.25">
      <c r="A150" s="20"/>
      <c r="B150" s="204"/>
      <c r="C150" s="204"/>
      <c r="D150" s="20"/>
      <c r="E150" s="20"/>
      <c r="F150" s="20"/>
      <c r="G150" s="20"/>
      <c r="H150" s="20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</row>
    <row r="151" spans="1:88" ht="20.100000000000001" customHeight="1" x14ac:dyDescent="0.25">
      <c r="A151" s="20"/>
      <c r="B151" s="204"/>
      <c r="C151" s="204"/>
      <c r="D151" s="20"/>
      <c r="E151" s="20"/>
      <c r="F151" s="20"/>
      <c r="G151" s="20"/>
      <c r="H151" s="20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</row>
    <row r="152" spans="1:88" ht="20.100000000000001" customHeight="1" x14ac:dyDescent="0.25">
      <c r="A152" s="20"/>
      <c r="B152" s="204"/>
      <c r="C152" s="204"/>
      <c r="D152" s="20"/>
      <c r="E152" s="20"/>
      <c r="F152" s="20"/>
      <c r="G152" s="20"/>
      <c r="H152" s="2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</row>
    <row r="153" spans="1:88" ht="20.100000000000001" customHeight="1" x14ac:dyDescent="0.25">
      <c r="A153" s="20"/>
      <c r="B153" s="204"/>
      <c r="C153" s="204"/>
      <c r="D153" s="20"/>
      <c r="E153" s="20"/>
      <c r="F153" s="20"/>
      <c r="G153" s="20"/>
      <c r="H153" s="20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</row>
    <row r="154" spans="1:88" ht="20.100000000000001" customHeight="1" x14ac:dyDescent="0.25">
      <c r="A154" s="20"/>
      <c r="B154" s="204"/>
      <c r="C154" s="204"/>
      <c r="D154" s="20"/>
      <c r="E154" s="20"/>
      <c r="F154" s="20"/>
      <c r="G154" s="20"/>
      <c r="H154" s="20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</row>
    <row r="155" spans="1:88" ht="20.100000000000001" customHeight="1" x14ac:dyDescent="0.25">
      <c r="A155" s="20"/>
      <c r="B155" s="204"/>
      <c r="C155" s="204"/>
      <c r="D155" s="20"/>
      <c r="E155" s="20"/>
      <c r="F155" s="20"/>
      <c r="G155" s="20"/>
      <c r="H155" s="20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</row>
    <row r="156" spans="1:88" ht="20.100000000000001" customHeight="1" x14ac:dyDescent="0.25">
      <c r="A156" s="20"/>
      <c r="B156" s="204"/>
      <c r="C156" s="204"/>
      <c r="D156" s="20"/>
      <c r="E156" s="20"/>
      <c r="F156" s="20"/>
      <c r="G156" s="20"/>
      <c r="H156" s="20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</row>
    <row r="157" spans="1:88" ht="20.100000000000001" customHeight="1" x14ac:dyDescent="0.25">
      <c r="A157" s="20"/>
      <c r="B157" s="204"/>
      <c r="C157" s="204"/>
      <c r="D157" s="20"/>
      <c r="E157" s="20"/>
      <c r="F157" s="20"/>
      <c r="G157" s="20"/>
      <c r="H157" s="20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</row>
    <row r="158" spans="1:88" ht="20.100000000000001" customHeight="1" x14ac:dyDescent="0.25">
      <c r="A158" s="20"/>
      <c r="B158" s="204"/>
      <c r="C158" s="204"/>
      <c r="D158" s="20"/>
      <c r="E158" s="20"/>
      <c r="F158" s="20"/>
      <c r="G158" s="20"/>
      <c r="H158" s="20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</row>
    <row r="159" spans="1:88" ht="20.100000000000001" customHeight="1" x14ac:dyDescent="0.25">
      <c r="A159" s="20"/>
      <c r="B159" s="204"/>
      <c r="C159" s="204"/>
      <c r="D159" s="20"/>
      <c r="E159" s="20"/>
      <c r="F159" s="20"/>
      <c r="G159" s="20"/>
      <c r="H159" s="20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</row>
    <row r="160" spans="1:88" ht="20.100000000000001" customHeight="1" x14ac:dyDescent="0.25">
      <c r="A160" s="20"/>
      <c r="B160" s="204"/>
      <c r="C160" s="204"/>
      <c r="D160" s="20"/>
      <c r="E160" s="20"/>
      <c r="F160" s="20"/>
      <c r="G160" s="20"/>
      <c r="H160" s="20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</row>
    <row r="161" spans="1:88" ht="20.100000000000001" customHeight="1" x14ac:dyDescent="0.25">
      <c r="A161" s="20"/>
      <c r="B161" s="204"/>
      <c r="C161" s="204"/>
      <c r="D161" s="20"/>
      <c r="E161" s="20"/>
      <c r="F161" s="20"/>
      <c r="G161" s="20"/>
      <c r="H161" s="20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</row>
    <row r="162" spans="1:88" ht="20.100000000000001" customHeight="1" x14ac:dyDescent="0.25">
      <c r="A162" s="20"/>
      <c r="B162" s="204"/>
      <c r="C162" s="204"/>
      <c r="D162" s="20"/>
      <c r="E162" s="20"/>
      <c r="F162" s="20"/>
      <c r="G162" s="20"/>
      <c r="H162" s="20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</row>
    <row r="163" spans="1:88" ht="20.100000000000001" customHeight="1" x14ac:dyDescent="0.25">
      <c r="A163" s="20"/>
      <c r="B163" s="204"/>
      <c r="C163" s="204"/>
      <c r="D163" s="20"/>
      <c r="E163" s="20"/>
      <c r="F163" s="20"/>
      <c r="G163" s="20"/>
      <c r="H163" s="20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</row>
    <row r="164" spans="1:88" ht="20.100000000000001" customHeight="1" x14ac:dyDescent="0.25">
      <c r="A164" s="20"/>
      <c r="B164" s="204"/>
      <c r="C164" s="204"/>
      <c r="D164" s="20"/>
      <c r="E164" s="20"/>
      <c r="F164" s="20"/>
      <c r="G164" s="20"/>
      <c r="H164" s="2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</row>
    <row r="165" spans="1:88" ht="20.100000000000001" customHeight="1" x14ac:dyDescent="0.25">
      <c r="A165" s="20"/>
      <c r="B165" s="204"/>
      <c r="C165" s="204"/>
      <c r="D165" s="20"/>
      <c r="E165" s="20"/>
      <c r="F165" s="20"/>
      <c r="G165" s="20"/>
      <c r="H165" s="20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</row>
    <row r="166" spans="1:88" ht="20.100000000000001" customHeight="1" x14ac:dyDescent="0.25">
      <c r="A166" s="20"/>
      <c r="B166" s="204"/>
      <c r="C166" s="204"/>
      <c r="D166" s="20"/>
      <c r="E166" s="20"/>
      <c r="F166" s="20"/>
      <c r="G166" s="20"/>
      <c r="H166" s="20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</row>
    <row r="167" spans="1:88" ht="20.100000000000001" customHeight="1" x14ac:dyDescent="0.25">
      <c r="A167" s="20"/>
      <c r="B167" s="204"/>
      <c r="C167" s="204"/>
      <c r="D167" s="20"/>
      <c r="E167" s="20"/>
      <c r="F167" s="20"/>
      <c r="G167" s="20"/>
      <c r="H167" s="2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</row>
    <row r="168" spans="1:88" ht="20.100000000000001" customHeight="1" x14ac:dyDescent="0.25">
      <c r="A168" s="20"/>
      <c r="B168" s="204"/>
      <c r="C168" s="204"/>
      <c r="D168" s="20"/>
      <c r="E168" s="20"/>
      <c r="F168" s="20"/>
      <c r="G168" s="20"/>
      <c r="H168" s="20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</row>
    <row r="169" spans="1:88" ht="20.100000000000001" customHeight="1" x14ac:dyDescent="0.25">
      <c r="A169" s="20"/>
      <c r="B169" s="204"/>
      <c r="C169" s="204"/>
      <c r="D169" s="20"/>
      <c r="E169" s="20"/>
      <c r="F169" s="20"/>
      <c r="G169" s="20"/>
      <c r="H169" s="20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</row>
    <row r="170" spans="1:88" ht="20.100000000000001" customHeight="1" x14ac:dyDescent="0.25">
      <c r="A170" s="20"/>
      <c r="B170" s="204"/>
      <c r="C170" s="204"/>
      <c r="D170" s="20"/>
      <c r="E170" s="20"/>
      <c r="F170" s="20"/>
      <c r="G170" s="20"/>
      <c r="H170" s="20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</row>
    <row r="171" spans="1:88" ht="20.100000000000001" customHeight="1" x14ac:dyDescent="0.25">
      <c r="A171" s="20"/>
      <c r="B171" s="204"/>
      <c r="C171" s="204"/>
      <c r="D171" s="20"/>
      <c r="E171" s="20"/>
      <c r="F171" s="20"/>
      <c r="G171" s="20"/>
      <c r="H171" s="20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</row>
    <row r="172" spans="1:88" ht="20.100000000000001" customHeight="1" x14ac:dyDescent="0.25">
      <c r="A172" s="20"/>
      <c r="B172" s="204"/>
      <c r="C172" s="204"/>
      <c r="D172" s="20"/>
      <c r="E172" s="20"/>
      <c r="F172" s="20"/>
      <c r="G172" s="20"/>
      <c r="H172" s="20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</row>
    <row r="173" spans="1:88" ht="20.100000000000001" customHeight="1" x14ac:dyDescent="0.25">
      <c r="A173" s="20"/>
      <c r="B173" s="204"/>
      <c r="C173" s="204"/>
      <c r="D173" s="20"/>
      <c r="E173" s="20"/>
      <c r="F173" s="20"/>
      <c r="G173" s="20"/>
      <c r="H173" s="2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</row>
    <row r="174" spans="1:88" ht="20.100000000000001" customHeight="1" x14ac:dyDescent="0.25">
      <c r="A174" s="20"/>
      <c r="B174" s="204"/>
      <c r="C174" s="204"/>
      <c r="D174" s="20"/>
      <c r="E174" s="20"/>
      <c r="F174" s="20"/>
      <c r="G174" s="20"/>
      <c r="H174" s="20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</row>
    <row r="175" spans="1:88" ht="20.100000000000001" customHeight="1" x14ac:dyDescent="0.25">
      <c r="A175" s="20"/>
      <c r="B175" s="204"/>
      <c r="C175" s="204"/>
      <c r="D175" s="20"/>
      <c r="E175" s="20"/>
      <c r="F175" s="20"/>
      <c r="G175" s="20"/>
      <c r="H175" s="20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</row>
    <row r="176" spans="1:88" ht="20.100000000000001" customHeight="1" x14ac:dyDescent="0.25">
      <c r="A176" s="20"/>
      <c r="B176" s="204"/>
      <c r="C176" s="204"/>
      <c r="D176" s="20"/>
      <c r="E176" s="20"/>
      <c r="F176" s="20"/>
      <c r="G176" s="20"/>
      <c r="H176" s="2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</row>
    <row r="177" spans="1:86" ht="20.100000000000001" customHeight="1" x14ac:dyDescent="0.25">
      <c r="A177" s="20"/>
      <c r="B177" s="204"/>
      <c r="C177" s="204"/>
      <c r="D177" s="20"/>
      <c r="E177" s="20"/>
      <c r="F177" s="20"/>
      <c r="G177" s="20"/>
      <c r="H177" s="20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</row>
    <row r="178" spans="1:86" ht="20.100000000000001" customHeight="1" x14ac:dyDescent="0.25">
      <c r="A178" s="20"/>
      <c r="B178" s="204"/>
      <c r="C178" s="204"/>
      <c r="D178" s="20"/>
      <c r="E178" s="20"/>
      <c r="F178" s="20"/>
      <c r="G178" s="20"/>
      <c r="H178" s="20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</row>
    <row r="179" spans="1:86" ht="20.100000000000001" customHeight="1" x14ac:dyDescent="0.25">
      <c r="A179" s="20"/>
      <c r="B179" s="204"/>
      <c r="C179" s="204"/>
      <c r="D179" s="20"/>
      <c r="E179" s="20"/>
      <c r="F179" s="20"/>
      <c r="G179" s="20"/>
      <c r="H179" s="2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</row>
    <row r="180" spans="1:86" ht="20.100000000000001" customHeight="1" x14ac:dyDescent="0.25">
      <c r="A180" s="20"/>
      <c r="B180" s="204"/>
      <c r="C180" s="204"/>
      <c r="D180" s="20"/>
      <c r="E180" s="20"/>
      <c r="F180" s="20"/>
      <c r="G180" s="20"/>
      <c r="H180" s="20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0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20"/>
      <c r="AS180" s="20"/>
      <c r="AT180" s="20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</row>
    <row r="181" spans="1:86" ht="20.100000000000001" customHeight="1" x14ac:dyDescent="0.25">
      <c r="A181" s="20"/>
      <c r="B181" s="204"/>
      <c r="C181" s="204"/>
      <c r="D181" s="20"/>
      <c r="E181" s="20"/>
      <c r="F181" s="20"/>
      <c r="G181" s="20"/>
      <c r="H181" s="20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0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20"/>
      <c r="AS181" s="20"/>
      <c r="AT181" s="20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</row>
    <row r="182" spans="1:86" ht="20.100000000000001" customHeight="1" x14ac:dyDescent="0.25">
      <c r="A182" s="20"/>
      <c r="B182" s="204"/>
      <c r="C182" s="204"/>
      <c r="D182" s="20"/>
      <c r="E182" s="20"/>
      <c r="F182" s="20"/>
      <c r="G182" s="20"/>
      <c r="H182" s="2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20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20"/>
      <c r="AS182" s="20"/>
      <c r="AT182" s="20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</row>
    <row r="183" spans="1:86" ht="20.100000000000001" customHeight="1" x14ac:dyDescent="0.25">
      <c r="A183" s="20"/>
      <c r="B183" s="204"/>
      <c r="C183" s="204"/>
      <c r="D183" s="20"/>
      <c r="E183" s="20"/>
      <c r="F183" s="20"/>
      <c r="G183" s="20"/>
      <c r="H183" s="20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20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20"/>
      <c r="AS183" s="20"/>
      <c r="AT183" s="20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</row>
    <row r="184" spans="1:86" ht="20.100000000000001" customHeight="1" x14ac:dyDescent="0.25">
      <c r="A184" s="20"/>
      <c r="B184" s="204"/>
      <c r="C184" s="204"/>
      <c r="D184" s="20"/>
      <c r="E184" s="20"/>
      <c r="F184" s="20"/>
      <c r="G184" s="20"/>
      <c r="H184" s="20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20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20"/>
      <c r="AS184" s="20"/>
      <c r="AT184" s="20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</row>
    <row r="185" spans="1:86" ht="20.100000000000001" customHeight="1" x14ac:dyDescent="0.25">
      <c r="A185" s="20"/>
      <c r="B185" s="204"/>
      <c r="C185" s="204"/>
      <c r="D185" s="20"/>
      <c r="E185" s="20"/>
      <c r="F185" s="20"/>
      <c r="G185" s="20"/>
      <c r="H185" s="20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20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20"/>
      <c r="AS185" s="20"/>
      <c r="AT185" s="20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</row>
    <row r="186" spans="1:86" ht="20.100000000000001" customHeight="1" x14ac:dyDescent="0.25">
      <c r="A186" s="20"/>
      <c r="B186" s="204"/>
      <c r="C186" s="204"/>
      <c r="D186" s="20"/>
      <c r="E186" s="20"/>
      <c r="F186" s="20"/>
      <c r="G186" s="20"/>
      <c r="H186" s="20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0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20"/>
      <c r="AS186" s="20"/>
      <c r="AT186" s="20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</row>
    <row r="187" spans="1:86" ht="20.100000000000001" customHeight="1" x14ac:dyDescent="0.25">
      <c r="A187" s="20"/>
      <c r="B187" s="204"/>
      <c r="C187" s="204"/>
      <c r="D187" s="20"/>
      <c r="E187" s="20"/>
      <c r="F187" s="20"/>
      <c r="G187" s="20"/>
      <c r="H187" s="20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20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20"/>
      <c r="AS187" s="20"/>
      <c r="AT187" s="20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</row>
    <row r="188" spans="1:86" ht="20.100000000000001" customHeight="1" x14ac:dyDescent="0.25">
      <c r="A188" s="20"/>
      <c r="B188" s="204"/>
      <c r="C188" s="204"/>
      <c r="D188" s="20"/>
      <c r="E188" s="20"/>
      <c r="F188" s="20"/>
      <c r="G188" s="20"/>
      <c r="H188" s="20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20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20"/>
      <c r="AS188" s="20"/>
      <c r="AT188" s="20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</row>
    <row r="189" spans="1:86" ht="20.100000000000001" customHeight="1" x14ac:dyDescent="0.25">
      <c r="A189" s="20"/>
      <c r="B189" s="204"/>
      <c r="C189" s="204"/>
      <c r="D189" s="20"/>
      <c r="E189" s="20"/>
      <c r="F189" s="20"/>
      <c r="G189" s="20"/>
      <c r="H189" s="20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20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20"/>
      <c r="AS189" s="20"/>
      <c r="AT189" s="20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</row>
    <row r="190" spans="1:86" ht="20.100000000000001" customHeight="1" x14ac:dyDescent="0.25">
      <c r="A190" s="20"/>
      <c r="B190" s="204"/>
      <c r="C190" s="204"/>
      <c r="D190" s="20"/>
      <c r="E190" s="20"/>
      <c r="F190" s="20"/>
      <c r="G190" s="20"/>
      <c r="H190" s="20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20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20"/>
      <c r="AS190" s="20"/>
      <c r="AT190" s="20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</row>
    <row r="191" spans="1:86" ht="20.100000000000001" customHeight="1" x14ac:dyDescent="0.25">
      <c r="A191" s="20"/>
      <c r="B191" s="204"/>
      <c r="C191" s="204"/>
      <c r="D191" s="20"/>
      <c r="E191" s="20"/>
      <c r="F191" s="20"/>
      <c r="G191" s="20"/>
      <c r="H191" s="20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0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20"/>
      <c r="AS191" s="20"/>
      <c r="AT191" s="20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</row>
    <row r="192" spans="1:86" ht="20.100000000000001" customHeight="1" x14ac:dyDescent="0.25">
      <c r="A192" s="20"/>
      <c r="B192" s="204"/>
      <c r="C192" s="204"/>
      <c r="D192" s="20"/>
      <c r="E192" s="20"/>
      <c r="F192" s="20"/>
      <c r="G192" s="20"/>
      <c r="H192" s="20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20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20"/>
      <c r="AS192" s="20"/>
      <c r="AT192" s="20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</row>
    <row r="193" spans="1:86" ht="20.100000000000001" customHeight="1" x14ac:dyDescent="0.25">
      <c r="A193" s="20"/>
      <c r="B193" s="204"/>
      <c r="C193" s="204"/>
      <c r="D193" s="20"/>
      <c r="E193" s="20"/>
      <c r="F193" s="20"/>
      <c r="G193" s="20"/>
      <c r="H193" s="20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20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20"/>
      <c r="AS193" s="20"/>
      <c r="AT193" s="20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</row>
    <row r="194" spans="1:86" ht="20.100000000000001" customHeight="1" x14ac:dyDescent="0.25">
      <c r="A194" s="20"/>
      <c r="B194" s="204"/>
      <c r="C194" s="204"/>
      <c r="D194" s="20"/>
      <c r="E194" s="20"/>
      <c r="F194" s="20"/>
      <c r="G194" s="20"/>
      <c r="H194" s="20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20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20"/>
      <c r="AS194" s="20"/>
      <c r="AT194" s="20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</row>
    <row r="195" spans="1:86" ht="20.100000000000001" customHeight="1" x14ac:dyDescent="0.25">
      <c r="A195" s="20"/>
      <c r="B195" s="204"/>
      <c r="C195" s="204"/>
      <c r="D195" s="20"/>
      <c r="E195" s="20"/>
      <c r="F195" s="20"/>
      <c r="G195" s="20"/>
      <c r="H195" s="20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20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20"/>
      <c r="AS195" s="20"/>
      <c r="AT195" s="20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</row>
    <row r="196" spans="1:86" ht="20.100000000000001" customHeight="1" x14ac:dyDescent="0.25">
      <c r="A196" s="20"/>
      <c r="B196" s="204"/>
      <c r="C196" s="204"/>
      <c r="D196" s="20"/>
      <c r="E196" s="20"/>
      <c r="F196" s="20"/>
      <c r="G196" s="20"/>
      <c r="H196" s="20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20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20"/>
      <c r="AS196" s="20"/>
      <c r="AT196" s="20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</row>
    <row r="197" spans="1:86" ht="20.100000000000001" customHeight="1" x14ac:dyDescent="0.25">
      <c r="A197" s="20"/>
      <c r="B197" s="204"/>
      <c r="C197" s="204"/>
      <c r="D197" s="20"/>
      <c r="E197" s="20"/>
      <c r="F197" s="20"/>
      <c r="G197" s="20"/>
      <c r="H197" s="20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20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20"/>
      <c r="AS197" s="20"/>
      <c r="AT197" s="20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</row>
    <row r="198" spans="1:86" ht="20.100000000000001" customHeight="1" x14ac:dyDescent="0.25">
      <c r="A198" s="205"/>
      <c r="B198" s="205"/>
      <c r="C198" s="205"/>
      <c r="D198" s="205"/>
      <c r="E198" s="205"/>
      <c r="F198" s="205"/>
      <c r="G198" s="205"/>
      <c r="H198" s="205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20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20"/>
      <c r="AS198" s="20"/>
      <c r="AT198" s="20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G198" s="19"/>
      <c r="CH198" s="19"/>
    </row>
    <row r="199" spans="1:86" x14ac:dyDescent="0.25"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</row>
  </sheetData>
  <mergeCells count="207">
    <mergeCell ref="A1:B1"/>
    <mergeCell ref="CI1:CK1"/>
    <mergeCell ref="CL1:CM1"/>
    <mergeCell ref="B2:C2"/>
    <mergeCell ref="CI2:CI3"/>
    <mergeCell ref="CJ2:CM3"/>
    <mergeCell ref="A4:H4"/>
    <mergeCell ref="A5:A6"/>
    <mergeCell ref="B5:C6"/>
    <mergeCell ref="D5:D6"/>
    <mergeCell ref="E5:E6"/>
    <mergeCell ref="F5:F6"/>
    <mergeCell ref="G5:G6"/>
    <mergeCell ref="H5:H6"/>
    <mergeCell ref="CG5:CG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4:H34"/>
    <mergeCell ref="A37:C37"/>
    <mergeCell ref="F37:H37"/>
    <mergeCell ref="A38:B38"/>
    <mergeCell ref="F38:H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A82:H82"/>
    <mergeCell ref="A84:D84"/>
    <mergeCell ref="G84:H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A140:H140"/>
    <mergeCell ref="A142:D142"/>
    <mergeCell ref="G142:H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97:C197"/>
    <mergeCell ref="A198:H198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</mergeCells>
  <conditionalFormatting sqref="CH4:AMJ4 A34:D34 A4:D4 H4 H34 CH34:AMJ34 CG7:CG33">
    <cfRule type="cellIs" dxfId="49" priority="180" operator="lessThan">
      <formula>1</formula>
    </cfRule>
  </conditionalFormatting>
  <conditionalFormatting sqref="H1:H6 H8:H1048576">
    <cfRule type="duplicateValues" dxfId="48" priority="445"/>
  </conditionalFormatting>
  <conditionalFormatting sqref="I5">
    <cfRule type="duplicateValues" dxfId="47" priority="28"/>
  </conditionalFormatting>
  <conditionalFormatting sqref="I5">
    <cfRule type="colorScale" priority="29">
      <colorScale>
        <cfvo type="min"/>
        <cfvo type="max"/>
        <color rgb="FFFF7128"/>
        <color rgb="FFFFEF9C"/>
      </colorScale>
    </cfRule>
  </conditionalFormatting>
  <conditionalFormatting sqref="BO5">
    <cfRule type="duplicateValues" dxfId="46" priority="30"/>
  </conditionalFormatting>
  <conditionalFormatting sqref="BO5">
    <cfRule type="colorScale" priority="31">
      <colorScale>
        <cfvo type="min"/>
        <cfvo type="max"/>
        <color rgb="FFFF7128"/>
        <color rgb="FFFFEF9C"/>
      </colorScale>
    </cfRule>
  </conditionalFormatting>
  <conditionalFormatting sqref="BP5">
    <cfRule type="colorScale" priority="32">
      <colorScale>
        <cfvo type="min"/>
        <cfvo type="max"/>
        <color rgb="FFFF7128"/>
        <color rgb="FFFFEF9C"/>
      </colorScale>
    </cfRule>
  </conditionalFormatting>
  <conditionalFormatting sqref="BQ5">
    <cfRule type="duplicateValues" dxfId="45" priority="33"/>
  </conditionalFormatting>
  <conditionalFormatting sqref="BQ5">
    <cfRule type="colorScale" priority="34">
      <colorScale>
        <cfvo type="min"/>
        <cfvo type="max"/>
        <color rgb="FFFF7128"/>
        <color rgb="FFFFEF9C"/>
      </colorScale>
    </cfRule>
  </conditionalFormatting>
  <conditionalFormatting sqref="CE5 AR5:AT5 AZ5 BR5 BT5 AG5 AI5:AO5 X5:AE5 BV5:BW5">
    <cfRule type="duplicateValues" dxfId="44" priority="35"/>
  </conditionalFormatting>
  <conditionalFormatting sqref="BT5 CE5 BV5">
    <cfRule type="colorScale" priority="36">
      <colorScale>
        <cfvo type="min"/>
        <cfvo type="max"/>
        <color rgb="FFFF7128"/>
        <color rgb="FFFFEF9C"/>
      </colorScale>
    </cfRule>
  </conditionalFormatting>
  <conditionalFormatting sqref="AB5">
    <cfRule type="duplicateValues" dxfId="43" priority="37"/>
  </conditionalFormatting>
  <conditionalFormatting sqref="AB5">
    <cfRule type="colorScale" priority="38">
      <colorScale>
        <cfvo type="min"/>
        <cfvo type="max"/>
        <color rgb="FFFF7128"/>
        <color rgb="FFFFEF9C"/>
      </colorScale>
    </cfRule>
  </conditionalFormatting>
  <conditionalFormatting sqref="AM5">
    <cfRule type="colorScale" priority="39">
      <colorScale>
        <cfvo type="min"/>
        <cfvo type="max"/>
        <color rgb="FFFF7128"/>
        <color rgb="FFFFEF9C"/>
      </colorScale>
    </cfRule>
  </conditionalFormatting>
  <conditionalFormatting sqref="AP5">
    <cfRule type="duplicateValues" dxfId="42" priority="40"/>
  </conditionalFormatting>
  <conditionalFormatting sqref="AP5">
    <cfRule type="colorScale" priority="41">
      <colorScale>
        <cfvo type="min"/>
        <cfvo type="max"/>
        <color rgb="FFFF7128"/>
        <color rgb="FFFFEF9C"/>
      </colorScale>
    </cfRule>
  </conditionalFormatting>
  <conditionalFormatting sqref="AQ5">
    <cfRule type="duplicateValues" dxfId="41" priority="42"/>
  </conditionalFormatting>
  <conditionalFormatting sqref="AQ5">
    <cfRule type="colorScale" priority="43">
      <colorScale>
        <cfvo type="min"/>
        <cfvo type="max"/>
        <color rgb="FFFF7128"/>
        <color rgb="FFFFEF9C"/>
      </colorScale>
    </cfRule>
  </conditionalFormatting>
  <conditionalFormatting sqref="AY5">
    <cfRule type="colorScale" priority="44">
      <colorScale>
        <cfvo type="min"/>
        <cfvo type="max"/>
        <color rgb="FFFF7128"/>
        <color rgb="FFFFEF9C"/>
      </colorScale>
    </cfRule>
  </conditionalFormatting>
  <conditionalFormatting sqref="BA5">
    <cfRule type="duplicateValues" dxfId="40" priority="45"/>
  </conditionalFormatting>
  <conditionalFormatting sqref="BA5">
    <cfRule type="colorScale" priority="46">
      <colorScale>
        <cfvo type="min"/>
        <cfvo type="max"/>
        <color rgb="FFFF7128"/>
        <color rgb="FFFFEF9C"/>
      </colorScale>
    </cfRule>
  </conditionalFormatting>
  <conditionalFormatting sqref="BB5">
    <cfRule type="duplicateValues" dxfId="39" priority="47"/>
  </conditionalFormatting>
  <conditionalFormatting sqref="BB5">
    <cfRule type="colorScale" priority="48">
      <colorScale>
        <cfvo type="min"/>
        <cfvo type="max"/>
        <color rgb="FFFF7128"/>
        <color rgb="FFFFEF9C"/>
      </colorScale>
    </cfRule>
  </conditionalFormatting>
  <conditionalFormatting sqref="BC5">
    <cfRule type="duplicateValues" dxfId="38" priority="49"/>
  </conditionalFormatting>
  <conditionalFormatting sqref="BC5">
    <cfRule type="colorScale" priority="50">
      <colorScale>
        <cfvo type="min"/>
        <cfvo type="max"/>
        <color rgb="FFFF7128"/>
        <color rgb="FFFFEF9C"/>
      </colorScale>
    </cfRule>
  </conditionalFormatting>
  <conditionalFormatting sqref="BD5">
    <cfRule type="duplicateValues" dxfId="37" priority="51"/>
  </conditionalFormatting>
  <conditionalFormatting sqref="BD5">
    <cfRule type="colorScale" priority="52">
      <colorScale>
        <cfvo type="min"/>
        <cfvo type="max"/>
        <color rgb="FFFF7128"/>
        <color rgb="FFFFEF9C"/>
      </colorScale>
    </cfRule>
  </conditionalFormatting>
  <conditionalFormatting sqref="BE5">
    <cfRule type="duplicateValues" dxfId="36" priority="53"/>
  </conditionalFormatting>
  <conditionalFormatting sqref="BE5">
    <cfRule type="colorScale" priority="54">
      <colorScale>
        <cfvo type="min"/>
        <cfvo type="max"/>
        <color rgb="FFFF7128"/>
        <color rgb="FFFFEF9C"/>
      </colorScale>
    </cfRule>
  </conditionalFormatting>
  <conditionalFormatting sqref="BF5">
    <cfRule type="duplicateValues" dxfId="35" priority="55"/>
  </conditionalFormatting>
  <conditionalFormatting sqref="BF5">
    <cfRule type="colorScale" priority="56">
      <colorScale>
        <cfvo type="min"/>
        <cfvo type="max"/>
        <color rgb="FFFF7128"/>
        <color rgb="FFFFEF9C"/>
      </colorScale>
    </cfRule>
  </conditionalFormatting>
  <conditionalFormatting sqref="BG5">
    <cfRule type="duplicateValues" dxfId="34" priority="57"/>
  </conditionalFormatting>
  <conditionalFormatting sqref="BG5">
    <cfRule type="colorScale" priority="58">
      <colorScale>
        <cfvo type="min"/>
        <cfvo type="max"/>
        <color rgb="FFFF7128"/>
        <color rgb="FFFFEF9C"/>
      </colorScale>
    </cfRule>
  </conditionalFormatting>
  <conditionalFormatting sqref="BH5">
    <cfRule type="duplicateValues" dxfId="33" priority="59"/>
  </conditionalFormatting>
  <conditionalFormatting sqref="BH5">
    <cfRule type="colorScale" priority="60">
      <colorScale>
        <cfvo type="min"/>
        <cfvo type="max"/>
        <color rgb="FFFF7128"/>
        <color rgb="FFFFEF9C"/>
      </colorScale>
    </cfRule>
  </conditionalFormatting>
  <conditionalFormatting sqref="BI5">
    <cfRule type="duplicateValues" dxfId="32" priority="61"/>
  </conditionalFormatting>
  <conditionalFormatting sqref="BI5">
    <cfRule type="colorScale" priority="62">
      <colorScale>
        <cfvo type="min"/>
        <cfvo type="max"/>
        <color rgb="FFFF7128"/>
        <color rgb="FFFFEF9C"/>
      </colorScale>
    </cfRule>
  </conditionalFormatting>
  <conditionalFormatting sqref="BJ5">
    <cfRule type="duplicateValues" dxfId="31" priority="63"/>
  </conditionalFormatting>
  <conditionalFormatting sqref="BJ5">
    <cfRule type="colorScale" priority="64">
      <colorScale>
        <cfvo type="min"/>
        <cfvo type="max"/>
        <color rgb="FFFF7128"/>
        <color rgb="FFFFEF9C"/>
      </colorScale>
    </cfRule>
  </conditionalFormatting>
  <conditionalFormatting sqref="BK5">
    <cfRule type="duplicateValues" dxfId="30" priority="65"/>
  </conditionalFormatting>
  <conditionalFormatting sqref="BK5">
    <cfRule type="colorScale" priority="66">
      <colorScale>
        <cfvo type="min"/>
        <cfvo type="max"/>
        <color rgb="FFFF7128"/>
        <color rgb="FFFFEF9C"/>
      </colorScale>
    </cfRule>
  </conditionalFormatting>
  <conditionalFormatting sqref="Q5">
    <cfRule type="duplicateValues" dxfId="29" priority="67"/>
  </conditionalFormatting>
  <conditionalFormatting sqref="Q5">
    <cfRule type="colorScale" priority="68">
      <colorScale>
        <cfvo type="min"/>
        <cfvo type="max"/>
        <color rgb="FFFF7128"/>
        <color rgb="FFFFEF9C"/>
      </colorScale>
    </cfRule>
  </conditionalFormatting>
  <conditionalFormatting sqref="R5">
    <cfRule type="duplicateValues" dxfId="28" priority="69"/>
  </conditionalFormatting>
  <conditionalFormatting sqref="R5">
    <cfRule type="colorScale" priority="70">
      <colorScale>
        <cfvo type="min"/>
        <cfvo type="max"/>
        <color rgb="FFFF7128"/>
        <color rgb="FFFFEF9C"/>
      </colorScale>
    </cfRule>
  </conditionalFormatting>
  <conditionalFormatting sqref="S5">
    <cfRule type="duplicateValues" dxfId="27" priority="71"/>
  </conditionalFormatting>
  <conditionalFormatting sqref="S5">
    <cfRule type="colorScale" priority="72">
      <colorScale>
        <cfvo type="min"/>
        <cfvo type="max"/>
        <color rgb="FFFF7128"/>
        <color rgb="FFFFEF9C"/>
      </colorScale>
    </cfRule>
  </conditionalFormatting>
  <conditionalFormatting sqref="T5">
    <cfRule type="colorScale" priority="73">
      <colorScale>
        <cfvo type="min"/>
        <cfvo type="max"/>
        <color rgb="FFFF7128"/>
        <color rgb="FFFFEF9C"/>
      </colorScale>
    </cfRule>
  </conditionalFormatting>
  <conditionalFormatting sqref="U5">
    <cfRule type="colorScale" priority="74">
      <colorScale>
        <cfvo type="min"/>
        <cfvo type="max"/>
        <color rgb="FFFF7128"/>
        <color rgb="FFFFEF9C"/>
      </colorScale>
    </cfRule>
  </conditionalFormatting>
  <conditionalFormatting sqref="V5">
    <cfRule type="colorScale" priority="75">
      <colorScale>
        <cfvo type="min"/>
        <cfvo type="max"/>
        <color rgb="FFFF7128"/>
        <color rgb="FFFFEF9C"/>
      </colorScale>
    </cfRule>
  </conditionalFormatting>
  <conditionalFormatting sqref="W5">
    <cfRule type="colorScale" priority="76">
      <colorScale>
        <cfvo type="min"/>
        <cfvo type="max"/>
        <color rgb="FFFF7128"/>
        <color rgb="FFFFEF9C"/>
      </colorScale>
    </cfRule>
  </conditionalFormatting>
  <conditionalFormatting sqref="O5">
    <cfRule type="colorScale" priority="77">
      <colorScale>
        <cfvo type="min"/>
        <cfvo type="max"/>
        <color rgb="FFFF7128"/>
        <color rgb="FFFFEF9C"/>
      </colorScale>
    </cfRule>
  </conditionalFormatting>
  <conditionalFormatting sqref="P5">
    <cfRule type="colorScale" priority="78">
      <colorScale>
        <cfvo type="min"/>
        <cfvo type="max"/>
        <color rgb="FFFF7128"/>
        <color rgb="FFFFEF9C"/>
      </colorScale>
    </cfRule>
  </conditionalFormatting>
  <conditionalFormatting sqref="AN5:AO5 AZ5 AC5:AE5 AR5:AS5 AG5 AI5:AL5 X5:AA5">
    <cfRule type="colorScale" priority="79">
      <colorScale>
        <cfvo type="min"/>
        <cfvo type="max"/>
        <color rgb="FFFF7128"/>
        <color rgb="FFFFEF9C"/>
      </colorScale>
    </cfRule>
  </conditionalFormatting>
  <conditionalFormatting sqref="AE5">
    <cfRule type="colorScale" priority="80">
      <colorScale>
        <cfvo type="min"/>
        <cfvo type="max"/>
        <color rgb="FFFF7128"/>
        <color rgb="FFFFEF9C"/>
      </colorScale>
    </cfRule>
  </conditionalFormatting>
  <conditionalFormatting sqref="AU5:AV5">
    <cfRule type="colorScale" priority="81">
      <colorScale>
        <cfvo type="min"/>
        <cfvo type="max"/>
        <color rgb="FFFF7128"/>
        <color rgb="FFFFEF9C"/>
      </colorScale>
    </cfRule>
  </conditionalFormatting>
  <conditionalFormatting sqref="AT5">
    <cfRule type="colorScale" priority="82">
      <colorScale>
        <cfvo type="min"/>
        <cfvo type="max"/>
        <color rgb="FFFF7128"/>
        <color rgb="FFFFEF9C"/>
      </colorScale>
    </cfRule>
  </conditionalFormatting>
  <conditionalFormatting sqref="BW5">
    <cfRule type="colorScale" priority="83">
      <colorScale>
        <cfvo type="min"/>
        <cfvo type="max"/>
        <color rgb="FFFF7128"/>
        <color rgb="FFFFEF9C"/>
      </colorScale>
    </cfRule>
  </conditionalFormatting>
  <conditionalFormatting sqref="BR5">
    <cfRule type="colorScale" priority="84">
      <colorScale>
        <cfvo type="min"/>
        <cfvo type="max"/>
        <color rgb="FFFF7128"/>
        <color rgb="FFFFEF9C"/>
      </colorScale>
    </cfRule>
  </conditionalFormatting>
  <conditionalFormatting sqref="AX5">
    <cfRule type="colorScale" priority="26">
      <colorScale>
        <cfvo type="min"/>
        <cfvo type="max"/>
        <color rgb="FFFF7128"/>
        <color rgb="FFFFEF9C"/>
      </colorScale>
    </cfRule>
  </conditionalFormatting>
  <conditionalFormatting sqref="BM5">
    <cfRule type="colorScale" priority="25">
      <colorScale>
        <cfvo type="min"/>
        <cfvo type="max"/>
        <color rgb="FFFF7128"/>
        <color rgb="FFFFEF9C"/>
      </colorScale>
    </cfRule>
  </conditionalFormatting>
  <conditionalFormatting sqref="BS5">
    <cfRule type="duplicateValues" dxfId="26" priority="23"/>
  </conditionalFormatting>
  <conditionalFormatting sqref="BS5">
    <cfRule type="colorScale" priority="24">
      <colorScale>
        <cfvo type="min"/>
        <cfvo type="max"/>
        <color rgb="FFFF7128"/>
        <color rgb="FFFFEF9C"/>
      </colorScale>
    </cfRule>
  </conditionalFormatting>
  <conditionalFormatting sqref="AF5">
    <cfRule type="duplicateValues" dxfId="25" priority="20"/>
  </conditionalFormatting>
  <conditionalFormatting sqref="AF5">
    <cfRule type="colorScale" priority="21">
      <colorScale>
        <cfvo type="min"/>
        <cfvo type="max"/>
        <color rgb="FFFF7128"/>
        <color rgb="FFFFEF9C"/>
      </colorScale>
    </cfRule>
  </conditionalFormatting>
  <conditionalFormatting sqref="AH5">
    <cfRule type="duplicateValues" dxfId="24" priority="17"/>
  </conditionalFormatting>
  <conditionalFormatting sqref="AH5">
    <cfRule type="colorScale" priority="18">
      <colorScale>
        <cfvo type="min"/>
        <cfvo type="max"/>
        <color rgb="FFFF7128"/>
        <color rgb="FFFFEF9C"/>
      </colorScale>
    </cfRule>
  </conditionalFormatting>
  <conditionalFormatting sqref="BY5:BZ5">
    <cfRule type="colorScale" priority="14">
      <colorScale>
        <cfvo type="min"/>
        <cfvo type="max"/>
        <color rgb="FFFF7128"/>
        <color rgb="FFFFEF9C"/>
      </colorScale>
    </cfRule>
  </conditionalFormatting>
  <conditionalFormatting sqref="BX5">
    <cfRule type="duplicateValues" dxfId="23" priority="11"/>
  </conditionalFormatting>
  <conditionalFormatting sqref="BX5">
    <cfRule type="colorScale" priority="12">
      <colorScale>
        <cfvo type="min"/>
        <cfvo type="max"/>
        <color rgb="FFFF7128"/>
        <color rgb="FFFFEF9C"/>
      </colorScale>
    </cfRule>
  </conditionalFormatting>
  <conditionalFormatting sqref="BU5">
    <cfRule type="duplicateValues" dxfId="22" priority="8"/>
  </conditionalFormatting>
  <conditionalFormatting sqref="BU5">
    <cfRule type="colorScale" priority="9">
      <colorScale>
        <cfvo type="min"/>
        <cfvo type="max"/>
        <color rgb="FFFF7128"/>
        <color rgb="FFFFEF9C"/>
      </colorScale>
    </cfRule>
  </conditionalFormatting>
  <conditionalFormatting sqref="CC5">
    <cfRule type="duplicateValues" dxfId="21" priority="4"/>
  </conditionalFormatting>
  <conditionalFormatting sqref="CC5">
    <cfRule type="colorScale" priority="5">
      <colorScale>
        <cfvo type="min"/>
        <cfvo type="max"/>
        <color rgb="FFFF7128"/>
        <color rgb="FFFFEF9C"/>
      </colorScale>
    </cfRule>
  </conditionalFormatting>
  <conditionalFormatting sqref="BY5:CB5 CD5">
    <cfRule type="duplicateValues" dxfId="20" priority="85"/>
  </conditionalFormatting>
  <conditionalFormatting sqref="CA5:CB5 CD5">
    <cfRule type="colorScale" priority="86">
      <colorScale>
        <cfvo type="min"/>
        <cfvo type="max"/>
        <color rgb="FFFF7128"/>
        <color rgb="FFFFEF9C"/>
      </colorScale>
    </cfRule>
  </conditionalFormatting>
  <conditionalFormatting sqref="BL5 N5 BN5">
    <cfRule type="colorScale" priority="87">
      <colorScale>
        <cfvo type="min"/>
        <cfvo type="max"/>
        <color rgb="FFFF7128"/>
        <color rgb="FFFFEF9C"/>
      </colorScale>
    </cfRule>
  </conditionalFormatting>
  <conditionalFormatting sqref="AU5:AW5">
    <cfRule type="duplicateValues" dxfId="19" priority="88"/>
  </conditionalFormatting>
  <conditionalFormatting sqref="AW5">
    <cfRule type="colorScale" priority="89">
      <colorScale>
        <cfvo type="min"/>
        <cfvo type="max"/>
        <color rgb="FFFF7128"/>
        <color rgb="FFFFEF9C"/>
      </colorScale>
    </cfRule>
  </conditionalFormatting>
  <conditionalFormatting sqref="CF33">
    <cfRule type="cellIs" dxfId="18" priority="1" operator="lessThan">
      <formula>1</formula>
    </cfRule>
  </conditionalFormatting>
  <conditionalFormatting sqref="CF5">
    <cfRule type="duplicateValues" dxfId="17" priority="2"/>
  </conditionalFormatting>
  <conditionalFormatting sqref="CF5">
    <cfRule type="colorScale" priority="3">
      <colorScale>
        <cfvo type="min"/>
        <cfvo type="max"/>
        <color rgb="FFFF7128"/>
        <color rgb="FFFFEF9C"/>
      </colorScale>
    </cfRule>
  </conditionalFormatting>
  <printOptions horizontalCentered="1" verticalCentered="1"/>
  <pageMargins left="0" right="0" top="0" bottom="0" header="0.51180555555555496" footer="0.51180555555555496"/>
  <pageSetup paperSize="9" scale="10" firstPageNumber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K116"/>
  <sheetViews>
    <sheetView view="pageBreakPreview" topLeftCell="A56" zoomScale="55" zoomScaleNormal="100" zoomScaleSheetLayoutView="55" zoomScalePageLayoutView="50" workbookViewId="0">
      <selection activeCell="E67" sqref="E67"/>
    </sheetView>
  </sheetViews>
  <sheetFormatPr defaultRowHeight="18.75" x14ac:dyDescent="0.3"/>
  <cols>
    <col min="1" max="1" width="6" style="31" customWidth="1"/>
    <col min="2" max="2" width="6.85546875" style="31" customWidth="1"/>
    <col min="3" max="3" width="88.7109375" style="31" customWidth="1"/>
    <col min="4" max="4" width="18.42578125" style="31" customWidth="1"/>
    <col min="5" max="5" width="17.28515625" style="32" customWidth="1"/>
    <col min="6" max="6" width="15.140625" style="31" customWidth="1"/>
    <col min="7" max="7" width="1.7109375" style="31" customWidth="1"/>
    <col min="8" max="8" width="14.7109375" style="31" customWidth="1"/>
    <col min="9" max="9" width="13" style="33" customWidth="1"/>
    <col min="10" max="10" width="15.42578125" style="32" customWidth="1"/>
    <col min="11" max="11" width="15.42578125" style="31" customWidth="1"/>
    <col min="12" max="12" width="8.5703125" style="31" customWidth="1"/>
    <col min="13" max="13" width="35.7109375" style="34" customWidth="1"/>
    <col min="14" max="155" width="9" style="31" customWidth="1"/>
    <col min="156" max="156" width="4.7109375" style="31" customWidth="1"/>
    <col min="157" max="157" width="6" style="31" customWidth="1"/>
    <col min="158" max="158" width="28.7109375" style="31" customWidth="1"/>
    <col min="159" max="159" width="12.28515625" style="31" customWidth="1"/>
    <col min="160" max="160" width="13.7109375" style="31" customWidth="1"/>
    <col min="161" max="161" width="8" style="31" customWidth="1"/>
    <col min="162" max="162" width="1.7109375" style="31" customWidth="1"/>
    <col min="163" max="163" width="13" style="31" customWidth="1"/>
    <col min="164" max="165" width="12.28515625" style="31" customWidth="1"/>
    <col min="166" max="166" width="11.140625" style="31" customWidth="1"/>
    <col min="167" max="167" width="12.28515625" style="31" customWidth="1"/>
    <col min="168" max="411" width="9" style="31" customWidth="1"/>
    <col min="412" max="412" width="4.7109375" style="31" customWidth="1"/>
    <col min="413" max="413" width="6" style="31" customWidth="1"/>
    <col min="414" max="414" width="28.7109375" style="31" customWidth="1"/>
    <col min="415" max="415" width="12.28515625" style="31" customWidth="1"/>
    <col min="416" max="416" width="13.7109375" style="31" customWidth="1"/>
    <col min="417" max="417" width="8" style="31" customWidth="1"/>
    <col min="418" max="418" width="1.7109375" style="31" customWidth="1"/>
    <col min="419" max="419" width="13" style="31" customWidth="1"/>
    <col min="420" max="421" width="12.28515625" style="31" customWidth="1"/>
    <col min="422" max="422" width="11.140625" style="31" customWidth="1"/>
    <col min="423" max="423" width="12.28515625" style="31" customWidth="1"/>
    <col min="424" max="667" width="9" style="31" customWidth="1"/>
    <col min="668" max="668" width="4.7109375" style="31" customWidth="1"/>
    <col min="669" max="669" width="6" style="31" customWidth="1"/>
    <col min="670" max="670" width="28.7109375" style="31" customWidth="1"/>
    <col min="671" max="671" width="12.28515625" style="31" customWidth="1"/>
    <col min="672" max="672" width="13.7109375" style="31" customWidth="1"/>
    <col min="673" max="673" width="8" style="31" customWidth="1"/>
    <col min="674" max="674" width="1.7109375" style="31" customWidth="1"/>
    <col min="675" max="675" width="13" style="31" customWidth="1"/>
    <col min="676" max="677" width="12.28515625" style="31" customWidth="1"/>
    <col min="678" max="678" width="11.140625" style="31" customWidth="1"/>
    <col min="679" max="679" width="12.28515625" style="31" customWidth="1"/>
    <col min="680" max="923" width="9" style="31" customWidth="1"/>
    <col min="924" max="924" width="4.7109375" style="31" customWidth="1"/>
    <col min="925" max="925" width="6" style="31" customWidth="1"/>
    <col min="926" max="926" width="28.7109375" style="31" customWidth="1"/>
    <col min="927" max="927" width="12.28515625" style="31" customWidth="1"/>
    <col min="928" max="928" width="13.7109375" style="31" customWidth="1"/>
    <col min="929" max="929" width="8" style="31" customWidth="1"/>
    <col min="930" max="930" width="1.7109375" style="31" customWidth="1"/>
    <col min="931" max="931" width="13" style="31" customWidth="1"/>
    <col min="932" max="933" width="12.28515625" style="31" customWidth="1"/>
    <col min="934" max="934" width="11.140625" style="31" customWidth="1"/>
    <col min="935" max="935" width="12.28515625" style="31" customWidth="1"/>
    <col min="936" max="1025" width="9" style="31" customWidth="1"/>
    <col min="1026" max="16384" width="9.140625" style="77"/>
  </cols>
  <sheetData>
    <row r="1" spans="1:13" s="36" customFormat="1" ht="20.25" x14ac:dyDescent="0.3">
      <c r="E1" s="37"/>
      <c r="I1" s="38"/>
      <c r="J1" s="279"/>
      <c r="K1" s="279"/>
      <c r="L1" s="279"/>
      <c r="M1" s="39"/>
    </row>
    <row r="2" spans="1:13" s="36" customFormat="1" ht="23.25" x14ac:dyDescent="0.35">
      <c r="E2" s="37"/>
      <c r="I2" s="38"/>
      <c r="J2" s="280" t="s">
        <v>205</v>
      </c>
      <c r="K2" s="280"/>
      <c r="L2" s="280"/>
      <c r="M2" s="39"/>
    </row>
    <row r="3" spans="1:13" s="36" customFormat="1" ht="20.25" x14ac:dyDescent="0.3">
      <c r="E3" s="37"/>
      <c r="I3" s="38"/>
      <c r="J3" s="275"/>
      <c r="K3" s="275"/>
      <c r="L3" s="275"/>
      <c r="M3" s="39"/>
    </row>
    <row r="4" spans="1:13" s="42" customFormat="1" ht="20.25" x14ac:dyDescent="0.3">
      <c r="A4" s="36"/>
      <c r="B4" s="36"/>
      <c r="C4" s="36"/>
      <c r="D4" s="36"/>
      <c r="E4" s="37"/>
      <c r="F4" s="36"/>
      <c r="G4" s="36"/>
      <c r="H4" s="36"/>
      <c r="I4" s="40"/>
      <c r="J4" s="41"/>
      <c r="K4" s="281"/>
      <c r="L4" s="281"/>
      <c r="M4" s="39"/>
    </row>
    <row r="5" spans="1:13" s="44" customFormat="1" ht="22.5" customHeight="1" x14ac:dyDescent="0.4">
      <c r="A5" s="282" t="s">
        <v>134</v>
      </c>
      <c r="B5" s="282"/>
      <c r="C5" s="282"/>
      <c r="D5" s="282"/>
      <c r="E5" s="282"/>
      <c r="F5" s="282"/>
      <c r="G5" s="282"/>
      <c r="H5" s="282"/>
      <c r="I5" s="282"/>
      <c r="J5" s="45"/>
      <c r="K5" s="278"/>
      <c r="L5" s="278"/>
      <c r="M5" s="112"/>
    </row>
    <row r="6" spans="1:13" s="44" customFormat="1" ht="15" customHeight="1" x14ac:dyDescent="0.3">
      <c r="A6" s="273" t="s">
        <v>204</v>
      </c>
      <c r="B6" s="273"/>
      <c r="C6" s="273"/>
      <c r="D6" s="273"/>
      <c r="E6" s="273"/>
      <c r="F6" s="273"/>
      <c r="G6" s="273"/>
      <c r="H6" s="273"/>
      <c r="I6" s="273"/>
      <c r="J6" s="43"/>
      <c r="K6" s="111"/>
      <c r="L6" s="111"/>
      <c r="M6" s="43"/>
    </row>
    <row r="7" spans="1:13" s="44" customFormat="1" ht="27.75" customHeight="1" x14ac:dyDescent="0.4">
      <c r="A7" s="274" t="s">
        <v>203</v>
      </c>
      <c r="B7" s="274"/>
      <c r="C7" s="274"/>
      <c r="D7" s="274"/>
      <c r="E7" s="274"/>
      <c r="F7" s="274"/>
      <c r="G7" s="274"/>
      <c r="H7" s="274"/>
      <c r="I7" s="274"/>
      <c r="J7" s="45"/>
      <c r="K7" s="110"/>
      <c r="L7" s="110"/>
      <c r="M7" s="112"/>
    </row>
    <row r="8" spans="1:13" s="44" customFormat="1" ht="13.5" customHeight="1" x14ac:dyDescent="0.3">
      <c r="C8" s="35"/>
      <c r="D8" s="106" t="s">
        <v>202</v>
      </c>
      <c r="E8" s="106"/>
      <c r="F8" s="37"/>
      <c r="G8" s="37"/>
      <c r="H8" s="37"/>
      <c r="I8" s="275"/>
      <c r="J8" s="275"/>
      <c r="K8" s="276"/>
      <c r="L8" s="276"/>
      <c r="M8" s="43"/>
    </row>
    <row r="9" spans="1:13" s="44" customFormat="1" ht="9.9499999999999993" customHeight="1" x14ac:dyDescent="0.3">
      <c r="F9" s="37"/>
      <c r="G9" s="37"/>
      <c r="H9" s="37"/>
      <c r="I9" s="275"/>
      <c r="J9" s="275"/>
      <c r="K9" s="276"/>
      <c r="L9" s="276"/>
      <c r="M9" s="43"/>
    </row>
    <row r="10" spans="1:13" s="44" customFormat="1" ht="9.9499999999999993" customHeight="1" x14ac:dyDescent="0.3">
      <c r="A10" s="277" t="s">
        <v>239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8"/>
      <c r="L10" s="278"/>
      <c r="M10" s="289"/>
    </row>
    <row r="11" spans="1:13" s="44" customFormat="1" ht="13.5" customHeight="1" x14ac:dyDescent="0.3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8"/>
      <c r="L11" s="278"/>
      <c r="M11" s="289"/>
    </row>
    <row r="12" spans="1:13" s="44" customFormat="1" ht="15.95" customHeight="1" x14ac:dyDescent="0.3">
      <c r="A12" s="290" t="s">
        <v>135</v>
      </c>
      <c r="B12" s="290"/>
      <c r="C12" s="290"/>
      <c r="D12" s="290"/>
      <c r="E12" s="290"/>
      <c r="F12" s="290"/>
      <c r="G12" s="290"/>
      <c r="H12" s="290"/>
      <c r="I12" s="290"/>
      <c r="J12" s="46"/>
      <c r="K12" s="276"/>
      <c r="L12" s="276"/>
      <c r="M12" s="43"/>
    </row>
    <row r="13" spans="1:13" s="44" customFormat="1" ht="28.5" thickBot="1" x14ac:dyDescent="0.35">
      <c r="A13" s="291" t="s">
        <v>201</v>
      </c>
      <c r="B13" s="291"/>
      <c r="C13" s="291"/>
      <c r="D13" s="291"/>
      <c r="E13" s="291"/>
      <c r="F13" s="291"/>
      <c r="G13" s="291"/>
      <c r="H13" s="291"/>
      <c r="I13" s="291"/>
      <c r="J13" s="47"/>
      <c r="K13" s="276"/>
      <c r="L13" s="276"/>
      <c r="M13" s="43"/>
    </row>
    <row r="14" spans="1:13" s="44" customFormat="1" ht="26.25" x14ac:dyDescent="0.4">
      <c r="I14" s="105" t="s">
        <v>136</v>
      </c>
      <c r="J14" s="104" t="s">
        <v>137</v>
      </c>
      <c r="K14" s="292" t="s">
        <v>238</v>
      </c>
      <c r="L14" s="292"/>
      <c r="M14" s="292"/>
    </row>
    <row r="15" spans="1:13" s="44" customFormat="1" ht="27" thickBot="1" x14ac:dyDescent="0.45">
      <c r="I15" s="48"/>
      <c r="J15" s="103" t="s">
        <v>138</v>
      </c>
      <c r="K15" s="293" t="s">
        <v>240</v>
      </c>
      <c r="L15" s="293"/>
      <c r="M15" s="293"/>
    </row>
    <row r="16" spans="1:13" s="44" customFormat="1" ht="20.25" x14ac:dyDescent="0.3">
      <c r="I16" s="49"/>
      <c r="J16" s="50"/>
      <c r="K16" s="276"/>
      <c r="L16" s="276"/>
      <c r="M16" s="43"/>
    </row>
    <row r="17" spans="1:28" s="36" customFormat="1" ht="20.25" x14ac:dyDescent="0.3">
      <c r="A17" s="44"/>
      <c r="B17" s="44"/>
      <c r="C17" s="44"/>
      <c r="D17" s="44"/>
      <c r="E17" s="44"/>
      <c r="F17" s="44"/>
      <c r="G17" s="44"/>
      <c r="H17" s="44"/>
      <c r="I17" s="38"/>
      <c r="J17" s="37"/>
      <c r="M17" s="39"/>
    </row>
    <row r="18" spans="1:28" s="36" customFormat="1" ht="18.75" customHeight="1" x14ac:dyDescent="0.3">
      <c r="A18" s="44"/>
      <c r="B18" s="44"/>
      <c r="C18" s="44"/>
      <c r="D18" s="44"/>
      <c r="E18" s="44"/>
      <c r="F18" s="44"/>
      <c r="G18" s="44"/>
      <c r="H18" s="51"/>
      <c r="I18" s="283" t="s">
        <v>139</v>
      </c>
      <c r="J18" s="283"/>
      <c r="K18" s="284" t="s">
        <v>140</v>
      </c>
      <c r="L18" s="284"/>
      <c r="M18" s="39"/>
    </row>
    <row r="19" spans="1:28" s="36" customFormat="1" ht="27" thickBot="1" x14ac:dyDescent="0.35">
      <c r="A19" s="44"/>
      <c r="B19" s="44"/>
      <c r="C19" s="44"/>
      <c r="D19" s="44"/>
      <c r="E19" s="44"/>
      <c r="F19" s="44"/>
      <c r="H19" s="52"/>
      <c r="I19" s="285" t="s">
        <v>141</v>
      </c>
      <c r="J19" s="285"/>
      <c r="K19" s="284"/>
      <c r="L19" s="284"/>
      <c r="M19" s="39"/>
    </row>
    <row r="20" spans="1:28" s="53" customFormat="1" ht="27.75" thickBot="1" x14ac:dyDescent="0.3">
      <c r="D20" s="102"/>
      <c r="E20" s="102" t="s">
        <v>142</v>
      </c>
      <c r="F20" s="286"/>
      <c r="G20" s="286"/>
      <c r="H20" s="101"/>
      <c r="I20" s="287">
        <f>'Инвестиции ЧУРС '!$C$1</f>
        <v>0</v>
      </c>
      <c r="J20" s="287"/>
      <c r="K20" s="288">
        <f>'Инвестиции ЧУРС '!$B$2</f>
        <v>44849</v>
      </c>
      <c r="L20" s="288"/>
      <c r="M20" s="39"/>
    </row>
    <row r="21" spans="1:28" s="36" customFormat="1" ht="26.25" customHeight="1" x14ac:dyDescent="0.35">
      <c r="A21" s="294" t="s">
        <v>200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39"/>
    </row>
    <row r="22" spans="1:28" s="36" customFormat="1" ht="20.25" x14ac:dyDescent="0.3">
      <c r="A22" s="55"/>
      <c r="B22" s="55"/>
      <c r="C22" s="55"/>
      <c r="D22" s="42"/>
      <c r="E22" s="41"/>
      <c r="F22" s="42"/>
      <c r="G22" s="42"/>
      <c r="H22" s="42"/>
      <c r="I22" s="40"/>
      <c r="J22" s="41"/>
      <c r="K22" s="42"/>
      <c r="L22" s="42"/>
      <c r="M22" s="39"/>
    </row>
    <row r="23" spans="1:28" s="36" customFormat="1" ht="26.25" x14ac:dyDescent="0.4">
      <c r="A23" s="295" t="s">
        <v>143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39"/>
    </row>
    <row r="24" spans="1:28" s="36" customFormat="1" ht="19.5" customHeight="1" x14ac:dyDescent="0.3">
      <c r="J24" s="41"/>
      <c r="M24" s="39"/>
    </row>
    <row r="25" spans="1:28" s="39" customFormat="1" ht="95.25" customHeight="1" x14ac:dyDescent="0.25">
      <c r="A25" s="296" t="s">
        <v>46</v>
      </c>
      <c r="B25" s="297" t="s">
        <v>199</v>
      </c>
      <c r="C25" s="297"/>
      <c r="D25" s="298" t="s">
        <v>144</v>
      </c>
      <c r="E25" s="299" t="s">
        <v>145</v>
      </c>
      <c r="F25" s="297" t="s">
        <v>198</v>
      </c>
      <c r="G25" s="297"/>
      <c r="H25" s="297" t="s">
        <v>197</v>
      </c>
      <c r="I25" s="297" t="s">
        <v>196</v>
      </c>
      <c r="J25" s="297"/>
      <c r="K25" s="297"/>
      <c r="L25" s="297"/>
      <c r="M25" s="297" t="s">
        <v>146</v>
      </c>
    </row>
    <row r="26" spans="1:28" s="39" customFormat="1" ht="45.75" customHeight="1" x14ac:dyDescent="0.25">
      <c r="A26" s="296"/>
      <c r="B26" s="297"/>
      <c r="C26" s="297"/>
      <c r="D26" s="298"/>
      <c r="E26" s="299"/>
      <c r="F26" s="297"/>
      <c r="G26" s="297"/>
      <c r="H26" s="297"/>
      <c r="I26" s="100" t="s">
        <v>195</v>
      </c>
      <c r="J26" s="109" t="s">
        <v>194</v>
      </c>
      <c r="K26" s="108" t="s">
        <v>193</v>
      </c>
      <c r="L26" s="99"/>
      <c r="M26" s="297"/>
      <c r="AA26" s="77"/>
      <c r="AB26" s="77"/>
    </row>
    <row r="27" spans="1:28" s="39" customFormat="1" ht="21.75" customHeight="1" x14ac:dyDescent="0.25">
      <c r="A27" s="56">
        <v>1</v>
      </c>
      <c r="B27" s="302">
        <v>2</v>
      </c>
      <c r="C27" s="302"/>
      <c r="D27" s="98">
        <v>3</v>
      </c>
      <c r="E27" s="57" t="s">
        <v>8</v>
      </c>
      <c r="F27" s="303">
        <v>5</v>
      </c>
      <c r="G27" s="303"/>
      <c r="H27" s="56">
        <v>6</v>
      </c>
      <c r="I27" s="58">
        <v>7</v>
      </c>
      <c r="J27" s="57" t="s">
        <v>7</v>
      </c>
      <c r="K27" s="57" t="s">
        <v>39</v>
      </c>
      <c r="L27" s="56">
        <v>10</v>
      </c>
      <c r="M27" s="56">
        <v>11</v>
      </c>
    </row>
    <row r="28" spans="1:28" s="97" customFormat="1" ht="66" customHeight="1" x14ac:dyDescent="0.25">
      <c r="A28" s="96">
        <v>4</v>
      </c>
      <c r="B28" s="300" t="s">
        <v>206</v>
      </c>
      <c r="C28" s="300"/>
      <c r="D28" s="95" t="s">
        <v>148</v>
      </c>
      <c r="E28" s="93"/>
      <c r="F28" s="301" t="s">
        <v>147</v>
      </c>
      <c r="G28" s="301"/>
      <c r="H28" s="94" t="s">
        <v>147</v>
      </c>
      <c r="I28" s="93" t="s">
        <v>147</v>
      </c>
      <c r="J28" s="92" t="s">
        <v>147</v>
      </c>
      <c r="K28" s="92" t="s">
        <v>147</v>
      </c>
      <c r="L28" s="92" t="s">
        <v>147</v>
      </c>
      <c r="M28" s="92" t="s">
        <v>147</v>
      </c>
    </row>
    <row r="29" spans="1:28" s="90" customFormat="1" ht="66" customHeight="1" x14ac:dyDescent="0.25">
      <c r="A29" s="96">
        <v>4</v>
      </c>
      <c r="B29" s="300" t="s">
        <v>190</v>
      </c>
      <c r="C29" s="300"/>
      <c r="D29" s="95" t="s">
        <v>148</v>
      </c>
      <c r="E29" s="93"/>
      <c r="F29" s="301" t="s">
        <v>147</v>
      </c>
      <c r="G29" s="301"/>
      <c r="H29" s="94" t="s">
        <v>147</v>
      </c>
      <c r="I29" s="93" t="s">
        <v>147</v>
      </c>
      <c r="J29" s="92" t="s">
        <v>147</v>
      </c>
      <c r="K29" s="92" t="s">
        <v>147</v>
      </c>
      <c r="L29" s="92" t="s">
        <v>147</v>
      </c>
      <c r="M29" s="92" t="s">
        <v>147</v>
      </c>
      <c r="N29" s="91"/>
    </row>
    <row r="30" spans="1:28" s="97" customFormat="1" ht="66" customHeight="1" x14ac:dyDescent="0.25">
      <c r="A30" s="96">
        <v>2</v>
      </c>
      <c r="B30" s="300" t="s">
        <v>192</v>
      </c>
      <c r="C30" s="300"/>
      <c r="D30" s="95" t="s">
        <v>148</v>
      </c>
      <c r="E30" s="93"/>
      <c r="F30" s="301" t="s">
        <v>147</v>
      </c>
      <c r="G30" s="301"/>
      <c r="H30" s="94" t="s">
        <v>147</v>
      </c>
      <c r="I30" s="93" t="s">
        <v>147</v>
      </c>
      <c r="J30" s="92" t="s">
        <v>147</v>
      </c>
      <c r="K30" s="92" t="s">
        <v>147</v>
      </c>
      <c r="L30" s="92" t="s">
        <v>147</v>
      </c>
      <c r="M30" s="92" t="s">
        <v>147</v>
      </c>
    </row>
    <row r="31" spans="1:28" s="97" customFormat="1" ht="66" customHeight="1" x14ac:dyDescent="0.25">
      <c r="A31" s="96">
        <v>3</v>
      </c>
      <c r="B31" s="300" t="s">
        <v>207</v>
      </c>
      <c r="C31" s="300"/>
      <c r="D31" s="95" t="s">
        <v>148</v>
      </c>
      <c r="E31" s="93"/>
      <c r="F31" s="301" t="s">
        <v>147</v>
      </c>
      <c r="G31" s="301"/>
      <c r="H31" s="94" t="s">
        <v>147</v>
      </c>
      <c r="I31" s="93" t="s">
        <v>147</v>
      </c>
      <c r="J31" s="92" t="s">
        <v>147</v>
      </c>
      <c r="K31" s="92" t="s">
        <v>147</v>
      </c>
      <c r="L31" s="92" t="s">
        <v>147</v>
      </c>
      <c r="M31" s="92" t="s">
        <v>147</v>
      </c>
    </row>
    <row r="32" spans="1:28" s="97" customFormat="1" ht="66" customHeight="1" x14ac:dyDescent="0.25">
      <c r="A32" s="96">
        <v>4</v>
      </c>
      <c r="B32" s="300" t="s">
        <v>215</v>
      </c>
      <c r="C32" s="300"/>
      <c r="D32" s="95" t="s">
        <v>148</v>
      </c>
      <c r="E32" s="93"/>
      <c r="F32" s="301" t="s">
        <v>147</v>
      </c>
      <c r="G32" s="301"/>
      <c r="H32" s="94" t="s">
        <v>147</v>
      </c>
      <c r="I32" s="93" t="s">
        <v>147</v>
      </c>
      <c r="J32" s="92" t="s">
        <v>147</v>
      </c>
      <c r="K32" s="92" t="s">
        <v>147</v>
      </c>
      <c r="L32" s="92" t="s">
        <v>147</v>
      </c>
      <c r="M32" s="92" t="s">
        <v>147</v>
      </c>
    </row>
    <row r="33" spans="1:13" s="97" customFormat="1" ht="66" customHeight="1" x14ac:dyDescent="0.25">
      <c r="A33" s="96">
        <v>5</v>
      </c>
      <c r="B33" s="300" t="s">
        <v>208</v>
      </c>
      <c r="C33" s="300"/>
      <c r="D33" s="95" t="s">
        <v>148</v>
      </c>
      <c r="E33" s="93"/>
      <c r="F33" s="301" t="s">
        <v>147</v>
      </c>
      <c r="G33" s="301"/>
      <c r="H33" s="94" t="s">
        <v>147</v>
      </c>
      <c r="I33" s="93" t="s">
        <v>147</v>
      </c>
      <c r="J33" s="92" t="s">
        <v>147</v>
      </c>
      <c r="K33" s="92" t="s">
        <v>147</v>
      </c>
      <c r="L33" s="92" t="s">
        <v>147</v>
      </c>
      <c r="M33" s="92" t="s">
        <v>147</v>
      </c>
    </row>
    <row r="34" spans="1:13" s="97" customFormat="1" ht="66" customHeight="1" x14ac:dyDescent="0.25">
      <c r="A34" s="96">
        <v>5</v>
      </c>
      <c r="B34" s="300" t="s">
        <v>189</v>
      </c>
      <c r="C34" s="300"/>
      <c r="D34" s="95" t="s">
        <v>148</v>
      </c>
      <c r="E34" s="93"/>
      <c r="F34" s="301" t="s">
        <v>147</v>
      </c>
      <c r="G34" s="301"/>
      <c r="H34" s="94" t="s">
        <v>147</v>
      </c>
      <c r="I34" s="93" t="s">
        <v>147</v>
      </c>
      <c r="J34" s="92" t="s">
        <v>147</v>
      </c>
      <c r="K34" s="92" t="s">
        <v>147</v>
      </c>
      <c r="L34" s="92" t="s">
        <v>147</v>
      </c>
      <c r="M34" s="92" t="s">
        <v>147</v>
      </c>
    </row>
    <row r="35" spans="1:13" s="97" customFormat="1" ht="66" customHeight="1" x14ac:dyDescent="0.25">
      <c r="A35" s="96">
        <v>2</v>
      </c>
      <c r="B35" s="300" t="s">
        <v>209</v>
      </c>
      <c r="C35" s="300"/>
      <c r="D35" s="95" t="s">
        <v>148</v>
      </c>
      <c r="E35" s="93"/>
      <c r="F35" s="301" t="s">
        <v>147</v>
      </c>
      <c r="G35" s="301"/>
      <c r="H35" s="94" t="s">
        <v>147</v>
      </c>
      <c r="I35" s="93" t="s">
        <v>147</v>
      </c>
      <c r="J35" s="92" t="s">
        <v>147</v>
      </c>
      <c r="K35" s="92" t="s">
        <v>147</v>
      </c>
      <c r="L35" s="92" t="s">
        <v>147</v>
      </c>
      <c r="M35" s="92" t="s">
        <v>147</v>
      </c>
    </row>
    <row r="36" spans="1:13" s="97" customFormat="1" ht="66" customHeight="1" x14ac:dyDescent="0.25">
      <c r="A36" s="96">
        <v>3</v>
      </c>
      <c r="B36" s="300" t="s">
        <v>188</v>
      </c>
      <c r="C36" s="300"/>
      <c r="D36" s="95" t="s">
        <v>148</v>
      </c>
      <c r="E36" s="93"/>
      <c r="F36" s="301" t="s">
        <v>147</v>
      </c>
      <c r="G36" s="301"/>
      <c r="H36" s="94" t="s">
        <v>147</v>
      </c>
      <c r="I36" s="93" t="s">
        <v>147</v>
      </c>
      <c r="J36" s="92" t="s">
        <v>147</v>
      </c>
      <c r="K36" s="92" t="s">
        <v>147</v>
      </c>
      <c r="L36" s="92" t="s">
        <v>147</v>
      </c>
      <c r="M36" s="92" t="s">
        <v>147</v>
      </c>
    </row>
    <row r="37" spans="1:13" s="97" customFormat="1" ht="66" customHeight="1" x14ac:dyDescent="0.25">
      <c r="A37" s="96">
        <v>5</v>
      </c>
      <c r="B37" s="300" t="s">
        <v>173</v>
      </c>
      <c r="C37" s="300"/>
      <c r="D37" s="95" t="s">
        <v>148</v>
      </c>
      <c r="E37" s="93"/>
      <c r="F37" s="301" t="s">
        <v>147</v>
      </c>
      <c r="G37" s="301"/>
      <c r="H37" s="94" t="s">
        <v>147</v>
      </c>
      <c r="I37" s="93" t="s">
        <v>147</v>
      </c>
      <c r="J37" s="92" t="s">
        <v>147</v>
      </c>
      <c r="K37" s="92" t="s">
        <v>147</v>
      </c>
      <c r="L37" s="92" t="s">
        <v>147</v>
      </c>
      <c r="M37" s="92" t="s">
        <v>147</v>
      </c>
    </row>
    <row r="38" spans="1:13" s="97" customFormat="1" ht="66" customHeight="1" x14ac:dyDescent="0.25">
      <c r="A38" s="96">
        <v>5</v>
      </c>
      <c r="B38" s="300" t="s">
        <v>187</v>
      </c>
      <c r="C38" s="300"/>
      <c r="D38" s="95" t="s">
        <v>148</v>
      </c>
      <c r="E38" s="93"/>
      <c r="F38" s="301" t="s">
        <v>147</v>
      </c>
      <c r="G38" s="301"/>
      <c r="H38" s="94" t="s">
        <v>147</v>
      </c>
      <c r="I38" s="93" t="s">
        <v>147</v>
      </c>
      <c r="J38" s="92" t="s">
        <v>147</v>
      </c>
      <c r="K38" s="92" t="s">
        <v>147</v>
      </c>
      <c r="L38" s="92" t="s">
        <v>147</v>
      </c>
      <c r="M38" s="92" t="s">
        <v>147</v>
      </c>
    </row>
    <row r="39" spans="1:13" s="97" customFormat="1" ht="66" customHeight="1" x14ac:dyDescent="0.25">
      <c r="A39" s="96">
        <v>6</v>
      </c>
      <c r="B39" s="300" t="s">
        <v>186</v>
      </c>
      <c r="C39" s="300"/>
      <c r="D39" s="95" t="s">
        <v>148</v>
      </c>
      <c r="E39" s="93"/>
      <c r="F39" s="301" t="s">
        <v>147</v>
      </c>
      <c r="G39" s="301"/>
      <c r="H39" s="94" t="s">
        <v>147</v>
      </c>
      <c r="I39" s="93" t="s">
        <v>147</v>
      </c>
      <c r="J39" s="92" t="s">
        <v>147</v>
      </c>
      <c r="K39" s="92" t="s">
        <v>147</v>
      </c>
      <c r="L39" s="92" t="s">
        <v>147</v>
      </c>
      <c r="M39" s="92" t="s">
        <v>147</v>
      </c>
    </row>
    <row r="40" spans="1:13" s="97" customFormat="1" ht="66" customHeight="1" x14ac:dyDescent="0.25">
      <c r="A40" s="96">
        <v>7</v>
      </c>
      <c r="B40" s="300" t="s">
        <v>185</v>
      </c>
      <c r="C40" s="300"/>
      <c r="D40" s="95" t="s">
        <v>148</v>
      </c>
      <c r="E40" s="93"/>
      <c r="F40" s="301" t="s">
        <v>147</v>
      </c>
      <c r="G40" s="301"/>
      <c r="H40" s="94" t="s">
        <v>147</v>
      </c>
      <c r="I40" s="93" t="s">
        <v>147</v>
      </c>
      <c r="J40" s="92" t="s">
        <v>147</v>
      </c>
      <c r="K40" s="92" t="s">
        <v>147</v>
      </c>
      <c r="L40" s="92" t="s">
        <v>147</v>
      </c>
      <c r="M40" s="92" t="s">
        <v>147</v>
      </c>
    </row>
    <row r="41" spans="1:13" s="97" customFormat="1" ht="66" customHeight="1" x14ac:dyDescent="0.25">
      <c r="A41" s="96">
        <v>8</v>
      </c>
      <c r="B41" s="300" t="s">
        <v>184</v>
      </c>
      <c r="C41" s="300"/>
      <c r="D41" s="95" t="s">
        <v>148</v>
      </c>
      <c r="E41" s="93"/>
      <c r="F41" s="301" t="s">
        <v>147</v>
      </c>
      <c r="G41" s="301"/>
      <c r="H41" s="94" t="s">
        <v>147</v>
      </c>
      <c r="I41" s="93" t="s">
        <v>147</v>
      </c>
      <c r="J41" s="92" t="s">
        <v>147</v>
      </c>
      <c r="K41" s="92" t="s">
        <v>147</v>
      </c>
      <c r="L41" s="92" t="s">
        <v>147</v>
      </c>
      <c r="M41" s="92" t="s">
        <v>147</v>
      </c>
    </row>
    <row r="42" spans="1:13" s="97" customFormat="1" ht="66" customHeight="1" x14ac:dyDescent="0.25">
      <c r="A42" s="96">
        <v>1</v>
      </c>
      <c r="B42" s="300" t="s">
        <v>182</v>
      </c>
      <c r="C42" s="300"/>
      <c r="D42" s="95" t="s">
        <v>148</v>
      </c>
      <c r="E42" s="93">
        <f>'Инвестиции ЧУРС '!$N$34</f>
        <v>0</v>
      </c>
      <c r="F42" s="301" t="s">
        <v>147</v>
      </c>
      <c r="G42" s="301"/>
      <c r="H42" s="94" t="s">
        <v>147</v>
      </c>
      <c r="I42" s="93" t="s">
        <v>147</v>
      </c>
      <c r="J42" s="92" t="s">
        <v>147</v>
      </c>
      <c r="K42" s="92" t="s">
        <v>147</v>
      </c>
      <c r="L42" s="92" t="s">
        <v>147</v>
      </c>
      <c r="M42" s="92" t="s">
        <v>147</v>
      </c>
    </row>
    <row r="43" spans="1:13" s="97" customFormat="1" ht="66" customHeight="1" x14ac:dyDescent="0.25">
      <c r="A43" s="96">
        <v>2</v>
      </c>
      <c r="B43" s="300" t="s">
        <v>210</v>
      </c>
      <c r="C43" s="300"/>
      <c r="D43" s="95" t="s">
        <v>148</v>
      </c>
      <c r="E43" s="93"/>
      <c r="F43" s="301" t="s">
        <v>147</v>
      </c>
      <c r="G43" s="301"/>
      <c r="H43" s="94" t="s">
        <v>147</v>
      </c>
      <c r="I43" s="93" t="s">
        <v>147</v>
      </c>
      <c r="J43" s="92" t="s">
        <v>147</v>
      </c>
      <c r="K43" s="92" t="s">
        <v>147</v>
      </c>
      <c r="L43" s="92" t="s">
        <v>147</v>
      </c>
      <c r="M43" s="92" t="s">
        <v>147</v>
      </c>
    </row>
    <row r="44" spans="1:13" s="97" customFormat="1" ht="66" customHeight="1" x14ac:dyDescent="0.25">
      <c r="A44" s="96">
        <v>16</v>
      </c>
      <c r="B44" s="304" t="s">
        <v>211</v>
      </c>
      <c r="C44" s="304"/>
      <c r="D44" s="95" t="s">
        <v>148</v>
      </c>
      <c r="E44" s="93"/>
      <c r="F44" s="301" t="s">
        <v>147</v>
      </c>
      <c r="G44" s="301"/>
      <c r="H44" s="94" t="s">
        <v>147</v>
      </c>
      <c r="I44" s="93" t="s">
        <v>147</v>
      </c>
      <c r="J44" s="92" t="s">
        <v>147</v>
      </c>
      <c r="K44" s="92" t="s">
        <v>147</v>
      </c>
      <c r="L44" s="92" t="s">
        <v>147</v>
      </c>
      <c r="M44" s="92" t="s">
        <v>147</v>
      </c>
    </row>
    <row r="45" spans="1:13" s="97" customFormat="1" ht="66" customHeight="1" x14ac:dyDescent="0.25">
      <c r="A45" s="96">
        <v>17</v>
      </c>
      <c r="B45" s="304" t="s">
        <v>181</v>
      </c>
      <c r="C45" s="304"/>
      <c r="D45" s="95" t="s">
        <v>148</v>
      </c>
      <c r="E45" s="93"/>
      <c r="F45" s="301" t="s">
        <v>147</v>
      </c>
      <c r="G45" s="301"/>
      <c r="H45" s="94" t="s">
        <v>147</v>
      </c>
      <c r="I45" s="93" t="s">
        <v>147</v>
      </c>
      <c r="J45" s="92" t="s">
        <v>147</v>
      </c>
      <c r="K45" s="92" t="s">
        <v>147</v>
      </c>
      <c r="L45" s="92" t="s">
        <v>147</v>
      </c>
      <c r="M45" s="92" t="s">
        <v>147</v>
      </c>
    </row>
    <row r="46" spans="1:13" s="97" customFormat="1" ht="66" customHeight="1" x14ac:dyDescent="0.25">
      <c r="A46" s="96">
        <v>6</v>
      </c>
      <c r="B46" s="300" t="s">
        <v>180</v>
      </c>
      <c r="C46" s="300"/>
      <c r="D46" s="95" t="s">
        <v>148</v>
      </c>
      <c r="E46" s="93"/>
      <c r="F46" s="301" t="s">
        <v>147</v>
      </c>
      <c r="G46" s="301"/>
      <c r="H46" s="94" t="s">
        <v>147</v>
      </c>
      <c r="I46" s="93" t="s">
        <v>147</v>
      </c>
      <c r="J46" s="92" t="s">
        <v>147</v>
      </c>
      <c r="K46" s="92" t="s">
        <v>147</v>
      </c>
      <c r="L46" s="92" t="s">
        <v>147</v>
      </c>
      <c r="M46" s="92" t="s">
        <v>147</v>
      </c>
    </row>
    <row r="47" spans="1:13" s="97" customFormat="1" ht="66" customHeight="1" x14ac:dyDescent="0.25">
      <c r="A47" s="96">
        <v>6</v>
      </c>
      <c r="B47" s="300" t="s">
        <v>179</v>
      </c>
      <c r="C47" s="300"/>
      <c r="D47" s="95" t="s">
        <v>148</v>
      </c>
      <c r="E47" s="93"/>
      <c r="F47" s="301" t="s">
        <v>147</v>
      </c>
      <c r="G47" s="301"/>
      <c r="H47" s="94" t="s">
        <v>147</v>
      </c>
      <c r="I47" s="93" t="s">
        <v>147</v>
      </c>
      <c r="J47" s="92" t="s">
        <v>147</v>
      </c>
      <c r="K47" s="92" t="s">
        <v>147</v>
      </c>
      <c r="L47" s="92" t="s">
        <v>147</v>
      </c>
      <c r="M47" s="92" t="s">
        <v>147</v>
      </c>
    </row>
    <row r="48" spans="1:13" s="97" customFormat="1" ht="66" customHeight="1" x14ac:dyDescent="0.25">
      <c r="A48" s="96">
        <v>5</v>
      </c>
      <c r="B48" s="300" t="s">
        <v>178</v>
      </c>
      <c r="C48" s="300"/>
      <c r="D48" s="95" t="s">
        <v>148</v>
      </c>
      <c r="E48" s="93"/>
      <c r="F48" s="301" t="s">
        <v>147</v>
      </c>
      <c r="G48" s="301"/>
      <c r="H48" s="94" t="s">
        <v>147</v>
      </c>
      <c r="I48" s="93" t="s">
        <v>147</v>
      </c>
      <c r="J48" s="92" t="s">
        <v>147</v>
      </c>
      <c r="K48" s="92" t="s">
        <v>147</v>
      </c>
      <c r="L48" s="92" t="s">
        <v>147</v>
      </c>
      <c r="M48" s="92" t="s">
        <v>147</v>
      </c>
    </row>
    <row r="49" spans="1:14" s="90" customFormat="1" ht="66" customHeight="1" x14ac:dyDescent="0.25">
      <c r="A49" s="96">
        <v>6</v>
      </c>
      <c r="B49" s="300" t="s">
        <v>177</v>
      </c>
      <c r="C49" s="300"/>
      <c r="D49" s="95" t="s">
        <v>148</v>
      </c>
      <c r="E49" s="93"/>
      <c r="F49" s="301" t="s">
        <v>147</v>
      </c>
      <c r="G49" s="301"/>
      <c r="H49" s="94" t="s">
        <v>147</v>
      </c>
      <c r="I49" s="93" t="s">
        <v>147</v>
      </c>
      <c r="J49" s="92" t="s">
        <v>147</v>
      </c>
      <c r="K49" s="92" t="s">
        <v>147</v>
      </c>
      <c r="L49" s="92" t="s">
        <v>147</v>
      </c>
      <c r="M49" s="92" t="s">
        <v>147</v>
      </c>
      <c r="N49" s="91"/>
    </row>
    <row r="50" spans="1:14" s="90" customFormat="1" ht="66" customHeight="1" x14ac:dyDescent="0.25">
      <c r="A50" s="96">
        <v>7</v>
      </c>
      <c r="B50" s="300" t="s">
        <v>176</v>
      </c>
      <c r="C50" s="300"/>
      <c r="D50" s="95" t="s">
        <v>148</v>
      </c>
      <c r="E50" s="93"/>
      <c r="F50" s="301" t="s">
        <v>147</v>
      </c>
      <c r="G50" s="301"/>
      <c r="H50" s="94" t="s">
        <v>147</v>
      </c>
      <c r="I50" s="93" t="s">
        <v>147</v>
      </c>
      <c r="J50" s="92" t="s">
        <v>147</v>
      </c>
      <c r="K50" s="92" t="s">
        <v>147</v>
      </c>
      <c r="L50" s="92" t="s">
        <v>147</v>
      </c>
      <c r="M50" s="92" t="s">
        <v>147</v>
      </c>
      <c r="N50" s="91"/>
    </row>
    <row r="51" spans="1:14" s="90" customFormat="1" ht="66" customHeight="1" x14ac:dyDescent="0.25">
      <c r="A51" s="96">
        <v>8</v>
      </c>
      <c r="B51" s="300" t="s">
        <v>175</v>
      </c>
      <c r="C51" s="300"/>
      <c r="D51" s="95" t="s">
        <v>148</v>
      </c>
      <c r="E51" s="93"/>
      <c r="F51" s="301" t="s">
        <v>147</v>
      </c>
      <c r="G51" s="301"/>
      <c r="H51" s="94" t="s">
        <v>147</v>
      </c>
      <c r="I51" s="93" t="s">
        <v>147</v>
      </c>
      <c r="J51" s="92" t="s">
        <v>147</v>
      </c>
      <c r="K51" s="92" t="s">
        <v>147</v>
      </c>
      <c r="L51" s="92" t="s">
        <v>147</v>
      </c>
      <c r="M51" s="92" t="s">
        <v>147</v>
      </c>
      <c r="N51" s="91"/>
    </row>
    <row r="52" spans="1:14" s="90" customFormat="1" ht="66" customHeight="1" x14ac:dyDescent="0.25">
      <c r="A52" s="96">
        <v>9</v>
      </c>
      <c r="B52" s="300" t="s">
        <v>174</v>
      </c>
      <c r="C52" s="300"/>
      <c r="D52" s="95" t="s">
        <v>148</v>
      </c>
      <c r="E52" s="93"/>
      <c r="F52" s="301" t="s">
        <v>147</v>
      </c>
      <c r="G52" s="301"/>
      <c r="H52" s="94" t="s">
        <v>147</v>
      </c>
      <c r="I52" s="93" t="s">
        <v>147</v>
      </c>
      <c r="J52" s="92" t="s">
        <v>147</v>
      </c>
      <c r="K52" s="92" t="s">
        <v>147</v>
      </c>
      <c r="L52" s="92" t="s">
        <v>147</v>
      </c>
      <c r="M52" s="92" t="s">
        <v>147</v>
      </c>
      <c r="N52" s="91"/>
    </row>
    <row r="53" spans="1:14" s="90" customFormat="1" ht="66" customHeight="1" x14ac:dyDescent="0.25">
      <c r="A53" s="96">
        <v>4</v>
      </c>
      <c r="B53" s="300" t="s">
        <v>212</v>
      </c>
      <c r="C53" s="300"/>
      <c r="D53" s="95" t="s">
        <v>148</v>
      </c>
      <c r="E53" s="93"/>
      <c r="F53" s="301" t="s">
        <v>147</v>
      </c>
      <c r="G53" s="301"/>
      <c r="H53" s="94" t="s">
        <v>147</v>
      </c>
      <c r="I53" s="93" t="s">
        <v>147</v>
      </c>
      <c r="J53" s="92" t="s">
        <v>147</v>
      </c>
      <c r="K53" s="92" t="s">
        <v>147</v>
      </c>
      <c r="L53" s="92" t="s">
        <v>147</v>
      </c>
      <c r="M53" s="92" t="s">
        <v>147</v>
      </c>
      <c r="N53" s="91"/>
    </row>
    <row r="54" spans="1:14" s="90" customFormat="1" ht="66" customHeight="1" x14ac:dyDescent="0.25">
      <c r="A54" s="96">
        <v>2</v>
      </c>
      <c r="B54" s="300" t="s">
        <v>216</v>
      </c>
      <c r="C54" s="300"/>
      <c r="D54" s="95" t="s">
        <v>148</v>
      </c>
      <c r="E54" s="93"/>
      <c r="F54" s="301" t="s">
        <v>147</v>
      </c>
      <c r="G54" s="301"/>
      <c r="H54" s="94" t="s">
        <v>147</v>
      </c>
      <c r="I54" s="93" t="s">
        <v>147</v>
      </c>
      <c r="J54" s="92" t="s">
        <v>147</v>
      </c>
      <c r="K54" s="92" t="s">
        <v>147</v>
      </c>
      <c r="L54" s="92" t="s">
        <v>147</v>
      </c>
      <c r="M54" s="92" t="s">
        <v>147</v>
      </c>
      <c r="N54" s="91"/>
    </row>
    <row r="55" spans="1:14" s="90" customFormat="1" ht="66" customHeight="1" x14ac:dyDescent="0.25">
      <c r="A55" s="96">
        <v>2</v>
      </c>
      <c r="B55" s="300" t="s">
        <v>217</v>
      </c>
      <c r="C55" s="300"/>
      <c r="D55" s="95" t="s">
        <v>148</v>
      </c>
      <c r="E55" s="93"/>
      <c r="F55" s="301" t="s">
        <v>147</v>
      </c>
      <c r="G55" s="301"/>
      <c r="H55" s="94" t="s">
        <v>147</v>
      </c>
      <c r="I55" s="93" t="s">
        <v>147</v>
      </c>
      <c r="J55" s="92" t="s">
        <v>147</v>
      </c>
      <c r="K55" s="92" t="s">
        <v>147</v>
      </c>
      <c r="L55" s="92" t="s">
        <v>147</v>
      </c>
      <c r="M55" s="92" t="s">
        <v>147</v>
      </c>
      <c r="N55" s="91"/>
    </row>
    <row r="56" spans="1:14" s="90" customFormat="1" ht="66" customHeight="1" x14ac:dyDescent="0.25">
      <c r="A56" s="96">
        <v>1</v>
      </c>
      <c r="B56" s="300" t="s">
        <v>192</v>
      </c>
      <c r="C56" s="300"/>
      <c r="D56" s="95" t="s">
        <v>148</v>
      </c>
      <c r="E56" s="93"/>
      <c r="F56" s="301" t="s">
        <v>147</v>
      </c>
      <c r="G56" s="301"/>
      <c r="H56" s="94" t="s">
        <v>147</v>
      </c>
      <c r="I56" s="93" t="s">
        <v>147</v>
      </c>
      <c r="J56" s="92" t="s">
        <v>147</v>
      </c>
      <c r="K56" s="92" t="s">
        <v>147</v>
      </c>
      <c r="L56" s="92" t="s">
        <v>147</v>
      </c>
      <c r="M56" s="92" t="s">
        <v>147</v>
      </c>
      <c r="N56" s="91"/>
    </row>
    <row r="57" spans="1:14" s="90" customFormat="1" ht="66" customHeight="1" x14ac:dyDescent="0.25">
      <c r="A57" s="96">
        <v>4</v>
      </c>
      <c r="B57" s="300" t="s">
        <v>191</v>
      </c>
      <c r="C57" s="300"/>
      <c r="D57" s="95" t="s">
        <v>148</v>
      </c>
      <c r="E57" s="93"/>
      <c r="F57" s="301" t="s">
        <v>147</v>
      </c>
      <c r="G57" s="301"/>
      <c r="H57" s="94" t="s">
        <v>147</v>
      </c>
      <c r="I57" s="93" t="s">
        <v>147</v>
      </c>
      <c r="J57" s="92" t="s">
        <v>147</v>
      </c>
      <c r="K57" s="92" t="s">
        <v>147</v>
      </c>
      <c r="L57" s="92" t="s">
        <v>147</v>
      </c>
      <c r="M57" s="92" t="s">
        <v>147</v>
      </c>
      <c r="N57" s="91"/>
    </row>
    <row r="58" spans="1:14" s="90" customFormat="1" ht="66" customHeight="1" x14ac:dyDescent="0.25">
      <c r="A58" s="96">
        <v>2</v>
      </c>
      <c r="B58" s="300" t="s">
        <v>213</v>
      </c>
      <c r="C58" s="300"/>
      <c r="D58" s="95" t="s">
        <v>148</v>
      </c>
      <c r="E58" s="93"/>
      <c r="F58" s="301" t="s">
        <v>147</v>
      </c>
      <c r="G58" s="301"/>
      <c r="H58" s="94" t="s">
        <v>147</v>
      </c>
      <c r="I58" s="93" t="s">
        <v>147</v>
      </c>
      <c r="J58" s="92" t="s">
        <v>147</v>
      </c>
      <c r="K58" s="92" t="s">
        <v>147</v>
      </c>
      <c r="L58" s="92" t="s">
        <v>147</v>
      </c>
      <c r="M58" s="92" t="s">
        <v>147</v>
      </c>
      <c r="N58" s="91"/>
    </row>
    <row r="59" spans="1:14" s="90" customFormat="1" ht="66" customHeight="1" x14ac:dyDescent="0.25">
      <c r="A59" s="96">
        <v>2</v>
      </c>
      <c r="B59" s="300" t="s">
        <v>189</v>
      </c>
      <c r="C59" s="300"/>
      <c r="D59" s="95" t="s">
        <v>148</v>
      </c>
      <c r="E59" s="93"/>
      <c r="F59" s="301" t="s">
        <v>147</v>
      </c>
      <c r="G59" s="301"/>
      <c r="H59" s="94" t="s">
        <v>147</v>
      </c>
      <c r="I59" s="93" t="s">
        <v>147</v>
      </c>
      <c r="J59" s="92" t="s">
        <v>147</v>
      </c>
      <c r="K59" s="92" t="s">
        <v>147</v>
      </c>
      <c r="L59" s="92" t="s">
        <v>147</v>
      </c>
      <c r="M59" s="92" t="s">
        <v>147</v>
      </c>
      <c r="N59" s="91"/>
    </row>
    <row r="60" spans="1:14" s="90" customFormat="1" ht="66" customHeight="1" x14ac:dyDescent="0.25">
      <c r="A60" s="96">
        <v>3</v>
      </c>
      <c r="B60" s="300" t="s">
        <v>187</v>
      </c>
      <c r="C60" s="300"/>
      <c r="D60" s="95" t="s">
        <v>148</v>
      </c>
      <c r="E60" s="93"/>
      <c r="F60" s="301" t="s">
        <v>147</v>
      </c>
      <c r="G60" s="301"/>
      <c r="H60" s="94" t="s">
        <v>147</v>
      </c>
      <c r="I60" s="93" t="s">
        <v>147</v>
      </c>
      <c r="J60" s="92" t="s">
        <v>147</v>
      </c>
      <c r="K60" s="92" t="s">
        <v>147</v>
      </c>
      <c r="L60" s="92" t="s">
        <v>147</v>
      </c>
      <c r="M60" s="92" t="s">
        <v>147</v>
      </c>
      <c r="N60" s="91"/>
    </row>
    <row r="61" spans="1:14" s="90" customFormat="1" ht="66" customHeight="1" x14ac:dyDescent="0.25">
      <c r="A61" s="96">
        <v>7</v>
      </c>
      <c r="B61" s="300" t="s">
        <v>185</v>
      </c>
      <c r="C61" s="300"/>
      <c r="D61" s="95" t="s">
        <v>148</v>
      </c>
      <c r="E61" s="93"/>
      <c r="F61" s="301" t="s">
        <v>147</v>
      </c>
      <c r="G61" s="301"/>
      <c r="H61" s="94" t="s">
        <v>147</v>
      </c>
      <c r="I61" s="93" t="s">
        <v>147</v>
      </c>
      <c r="J61" s="92" t="s">
        <v>147</v>
      </c>
      <c r="K61" s="92" t="s">
        <v>147</v>
      </c>
      <c r="L61" s="92" t="s">
        <v>147</v>
      </c>
      <c r="M61" s="92" t="s">
        <v>147</v>
      </c>
      <c r="N61" s="91"/>
    </row>
    <row r="62" spans="1:14" s="97" customFormat="1" ht="66" customHeight="1" x14ac:dyDescent="0.25">
      <c r="A62" s="96">
        <v>4</v>
      </c>
      <c r="B62" s="300" t="s">
        <v>214</v>
      </c>
      <c r="C62" s="300"/>
      <c r="D62" s="95" t="s">
        <v>148</v>
      </c>
      <c r="E62" s="93"/>
      <c r="F62" s="301" t="s">
        <v>147</v>
      </c>
      <c r="G62" s="301"/>
      <c r="H62" s="94" t="s">
        <v>147</v>
      </c>
      <c r="I62" s="93" t="s">
        <v>147</v>
      </c>
      <c r="J62" s="92" t="s">
        <v>147</v>
      </c>
      <c r="K62" s="92" t="s">
        <v>147</v>
      </c>
      <c r="L62" s="92" t="s">
        <v>147</v>
      </c>
      <c r="M62" s="92" t="s">
        <v>147</v>
      </c>
    </row>
    <row r="63" spans="1:14" s="90" customFormat="1" ht="66" customHeight="1" x14ac:dyDescent="0.25">
      <c r="A63" s="96">
        <v>6</v>
      </c>
      <c r="B63" s="300" t="s">
        <v>173</v>
      </c>
      <c r="C63" s="300"/>
      <c r="D63" s="95" t="s">
        <v>148</v>
      </c>
      <c r="E63" s="93"/>
      <c r="F63" s="301" t="s">
        <v>147</v>
      </c>
      <c r="G63" s="301"/>
      <c r="H63" s="94" t="s">
        <v>147</v>
      </c>
      <c r="I63" s="93" t="s">
        <v>147</v>
      </c>
      <c r="J63" s="92" t="s">
        <v>147</v>
      </c>
      <c r="K63" s="92" t="s">
        <v>147</v>
      </c>
      <c r="L63" s="92" t="s">
        <v>147</v>
      </c>
      <c r="M63" s="92" t="s">
        <v>147</v>
      </c>
      <c r="N63" s="91"/>
    </row>
    <row r="64" spans="1:14" s="90" customFormat="1" ht="66" customHeight="1" x14ac:dyDescent="0.25">
      <c r="A64" s="96">
        <v>8</v>
      </c>
      <c r="B64" s="300" t="s">
        <v>172</v>
      </c>
      <c r="C64" s="300"/>
      <c r="D64" s="95" t="s">
        <v>148</v>
      </c>
      <c r="E64" s="93"/>
      <c r="F64" s="301" t="s">
        <v>147</v>
      </c>
      <c r="G64" s="301"/>
      <c r="H64" s="94" t="s">
        <v>147</v>
      </c>
      <c r="I64" s="93" t="s">
        <v>147</v>
      </c>
      <c r="J64" s="92" t="s">
        <v>147</v>
      </c>
      <c r="K64" s="92" t="s">
        <v>147</v>
      </c>
      <c r="L64" s="92" t="s">
        <v>147</v>
      </c>
      <c r="M64" s="92" t="s">
        <v>147</v>
      </c>
      <c r="N64" s="91"/>
    </row>
    <row r="65" spans="1:30" s="90" customFormat="1" ht="66" customHeight="1" x14ac:dyDescent="0.25">
      <c r="A65" s="96" t="s">
        <v>230</v>
      </c>
      <c r="B65" s="300" t="s">
        <v>183</v>
      </c>
      <c r="C65" s="300"/>
      <c r="D65" s="95" t="s">
        <v>148</v>
      </c>
      <c r="E65" s="93"/>
      <c r="F65" s="301" t="s">
        <v>147</v>
      </c>
      <c r="G65" s="301"/>
      <c r="H65" s="94" t="s">
        <v>147</v>
      </c>
      <c r="I65" s="93" t="s">
        <v>147</v>
      </c>
      <c r="J65" s="92" t="s">
        <v>147</v>
      </c>
      <c r="K65" s="92" t="s">
        <v>147</v>
      </c>
      <c r="L65" s="92" t="s">
        <v>147</v>
      </c>
      <c r="M65" s="92" t="s">
        <v>147</v>
      </c>
      <c r="N65" s="91"/>
    </row>
    <row r="66" spans="1:30" s="90" customFormat="1" ht="66" customHeight="1" x14ac:dyDescent="0.25">
      <c r="A66" s="96">
        <v>1</v>
      </c>
      <c r="B66" s="317" t="s">
        <v>284</v>
      </c>
      <c r="C66" s="317"/>
      <c r="D66" s="95" t="s">
        <v>148</v>
      </c>
      <c r="E66" s="93">
        <f>'Инвестиции ЧУРС '!$J$34</f>
        <v>0</v>
      </c>
      <c r="F66" s="301" t="s">
        <v>147</v>
      </c>
      <c r="G66" s="301"/>
      <c r="H66" s="94" t="s">
        <v>147</v>
      </c>
      <c r="I66" s="93" t="s">
        <v>147</v>
      </c>
      <c r="J66" s="92" t="s">
        <v>147</v>
      </c>
      <c r="K66" s="92" t="s">
        <v>147</v>
      </c>
      <c r="L66" s="92" t="s">
        <v>147</v>
      </c>
      <c r="M66" s="92" t="s">
        <v>147</v>
      </c>
      <c r="N66" s="91"/>
    </row>
    <row r="67" spans="1:30" s="80" customFormat="1" ht="26.45" customHeight="1" x14ac:dyDescent="0.45">
      <c r="A67" s="306" t="s">
        <v>150</v>
      </c>
      <c r="B67" s="306"/>
      <c r="C67" s="306"/>
      <c r="D67" s="306"/>
      <c r="E67" s="93">
        <f>SUM(E28:E66)</f>
        <v>0</v>
      </c>
      <c r="F67" s="307" t="s">
        <v>170</v>
      </c>
      <c r="G67" s="307"/>
      <c r="H67" s="94" t="s">
        <v>147</v>
      </c>
      <c r="I67" s="93" t="s">
        <v>147</v>
      </c>
      <c r="J67" s="92" t="s">
        <v>147</v>
      </c>
      <c r="K67" s="92" t="s">
        <v>147</v>
      </c>
      <c r="L67" s="92" t="s">
        <v>147</v>
      </c>
      <c r="M67" s="92" t="s">
        <v>147</v>
      </c>
      <c r="N67" s="83"/>
    </row>
    <row r="68" spans="1:30" s="80" customFormat="1" ht="24.95" customHeight="1" x14ac:dyDescent="0.45">
      <c r="A68" s="308" t="s">
        <v>171</v>
      </c>
      <c r="B68" s="308"/>
      <c r="C68" s="308"/>
      <c r="D68" s="308"/>
      <c r="E68" s="89">
        <f>E67</f>
        <v>0</v>
      </c>
      <c r="F68" s="309" t="s">
        <v>170</v>
      </c>
      <c r="G68" s="309"/>
      <c r="H68" s="94" t="s">
        <v>147</v>
      </c>
      <c r="I68" s="93" t="s">
        <v>147</v>
      </c>
      <c r="J68" s="92" t="s">
        <v>147</v>
      </c>
      <c r="K68" s="92" t="s">
        <v>147</v>
      </c>
      <c r="L68" s="92" t="s">
        <v>147</v>
      </c>
      <c r="M68" s="92" t="s">
        <v>147</v>
      </c>
      <c r="N68" s="83"/>
    </row>
    <row r="69" spans="1:30" s="80" customFormat="1" ht="33" x14ac:dyDescent="0.45">
      <c r="E69" s="88"/>
      <c r="F69" s="87"/>
      <c r="G69" s="87"/>
      <c r="H69" s="87"/>
      <c r="I69" s="86"/>
      <c r="J69" s="84"/>
      <c r="K69" s="85"/>
      <c r="L69" s="84"/>
      <c r="M69" s="83"/>
    </row>
    <row r="70" spans="1:30" s="80" customFormat="1" ht="31.5" customHeight="1" x14ac:dyDescent="0.45">
      <c r="A70" s="82" t="s">
        <v>169</v>
      </c>
      <c r="B70" s="82"/>
      <c r="C70" s="82"/>
      <c r="D70" s="81" t="s">
        <v>168</v>
      </c>
      <c r="E70" s="314"/>
      <c r="F70" s="314"/>
      <c r="G70" s="314"/>
      <c r="H70" s="314"/>
      <c r="I70" s="314"/>
      <c r="J70" s="314"/>
      <c r="K70" s="314"/>
      <c r="L70" s="314"/>
      <c r="M70" s="305"/>
      <c r="N70" s="305"/>
      <c r="O70" s="305"/>
      <c r="P70" s="305"/>
      <c r="Q70" s="305"/>
      <c r="R70" s="305"/>
      <c r="S70" s="305"/>
      <c r="T70" s="305"/>
      <c r="U70" s="305"/>
      <c r="W70" s="113"/>
      <c r="X70" s="113"/>
      <c r="Y70" s="113"/>
      <c r="Z70" s="113"/>
      <c r="AA70" s="113"/>
      <c r="AB70" s="113"/>
      <c r="AC70" s="113"/>
      <c r="AD70" s="113"/>
    </row>
    <row r="71" spans="1:30" s="36" customFormat="1" ht="31.5" customHeight="1" x14ac:dyDescent="0.3">
      <c r="A71" s="61"/>
      <c r="B71" s="62"/>
      <c r="D71" s="315"/>
      <c r="E71" s="315"/>
      <c r="F71" s="315"/>
      <c r="G71" s="315"/>
      <c r="H71" s="315"/>
      <c r="I71" s="315"/>
      <c r="J71" s="315"/>
      <c r="K71" s="315"/>
      <c r="L71" s="315"/>
      <c r="M71" s="39"/>
    </row>
    <row r="72" spans="1:30" s="36" customFormat="1" ht="25.5" x14ac:dyDescent="0.3">
      <c r="A72" s="59"/>
      <c r="B72" s="59"/>
      <c r="C72" s="59"/>
      <c r="D72" s="316"/>
      <c r="E72" s="316"/>
      <c r="F72" s="316"/>
      <c r="G72" s="316"/>
      <c r="H72" s="316"/>
      <c r="I72" s="316"/>
      <c r="J72" s="316"/>
      <c r="K72" s="316"/>
      <c r="L72" s="316"/>
      <c r="M72" s="39"/>
    </row>
    <row r="73" spans="1:30" s="36" customFormat="1" ht="20.25" hidden="1" x14ac:dyDescent="0.3">
      <c r="D73" s="60"/>
      <c r="E73" s="60"/>
      <c r="F73" s="60"/>
      <c r="G73" s="60"/>
      <c r="H73" s="60"/>
      <c r="I73" s="60"/>
      <c r="J73" s="60"/>
      <c r="K73" s="60"/>
      <c r="L73" s="60"/>
      <c r="M73" s="39"/>
    </row>
    <row r="74" spans="1:30" s="36" customFormat="1" ht="27" x14ac:dyDescent="0.35">
      <c r="A74" s="318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9"/>
    </row>
    <row r="75" spans="1:30" s="36" customFormat="1" ht="27" x14ac:dyDescent="0.35">
      <c r="A75" s="319" t="s">
        <v>285</v>
      </c>
      <c r="B75" s="319"/>
      <c r="C75" s="319"/>
      <c r="D75" s="319"/>
      <c r="E75" s="319"/>
      <c r="F75" s="319"/>
      <c r="G75" s="319"/>
      <c r="H75" s="319"/>
      <c r="I75" s="63"/>
      <c r="J75" s="63"/>
      <c r="K75" s="63"/>
      <c r="L75" s="63"/>
      <c r="M75" s="39"/>
    </row>
    <row r="76" spans="1:30" s="36" customFormat="1" ht="22.5" x14ac:dyDescent="0.3">
      <c r="D76" s="311"/>
      <c r="E76" s="311"/>
      <c r="F76" s="311"/>
      <c r="G76" s="311"/>
      <c r="H76" s="311"/>
      <c r="I76" s="311"/>
      <c r="J76" s="311"/>
      <c r="K76" s="311"/>
      <c r="L76" s="311"/>
      <c r="M76" s="39"/>
    </row>
    <row r="77" spans="1:30" s="36" customFormat="1" ht="22.5" x14ac:dyDescent="0.3">
      <c r="D77" s="311" t="s">
        <v>167</v>
      </c>
      <c r="E77" s="311"/>
      <c r="F77" s="311"/>
      <c r="G77" s="311"/>
      <c r="H77" s="311"/>
      <c r="I77" s="311"/>
      <c r="J77" s="311"/>
      <c r="K77" s="311"/>
      <c r="L77" s="311"/>
      <c r="M77" s="39"/>
    </row>
    <row r="78" spans="1:30" s="36" customFormat="1" ht="30" customHeight="1" x14ac:dyDescent="0.3">
      <c r="M78" s="39"/>
      <c r="AB78" s="77"/>
      <c r="AC78" s="77"/>
    </row>
    <row r="79" spans="1:30" s="36" customFormat="1" ht="25.15" customHeight="1" x14ac:dyDescent="0.4">
      <c r="A79" s="234" t="s">
        <v>166</v>
      </c>
      <c r="B79" s="234"/>
      <c r="C79" s="234"/>
      <c r="D79" s="42"/>
      <c r="E79" s="64"/>
      <c r="G79" s="235"/>
      <c r="H79" s="235"/>
      <c r="I79" s="235"/>
      <c r="J79" s="235"/>
      <c r="K79" s="235"/>
      <c r="L79" s="235"/>
      <c r="M79" s="39"/>
    </row>
    <row r="80" spans="1:30" s="54" customFormat="1" ht="25.5" customHeight="1" x14ac:dyDescent="0.25">
      <c r="B80" s="54" t="s">
        <v>153</v>
      </c>
      <c r="C80" s="54" t="s">
        <v>131</v>
      </c>
      <c r="E80" s="65" t="s">
        <v>132</v>
      </c>
      <c r="G80" s="228" t="s">
        <v>133</v>
      </c>
      <c r="H80" s="228"/>
      <c r="I80" s="228"/>
      <c r="J80" s="228"/>
      <c r="K80" s="228"/>
      <c r="L80" s="228"/>
    </row>
    <row r="81" spans="1:13" s="36" customFormat="1" ht="30" customHeight="1" x14ac:dyDescent="0.3">
      <c r="C81" s="42"/>
      <c r="D81" s="39"/>
      <c r="E81" s="54"/>
      <c r="F81" s="52"/>
      <c r="G81" s="39"/>
      <c r="H81" s="39"/>
      <c r="I81" s="39"/>
      <c r="J81" s="39"/>
      <c r="K81" s="39"/>
      <c r="L81" s="39"/>
      <c r="M81" s="39"/>
    </row>
    <row r="82" spans="1:13" s="36" customFormat="1" ht="30" customHeight="1" x14ac:dyDescent="0.3">
      <c r="C82" s="42"/>
      <c r="D82" s="39"/>
      <c r="E82" s="54"/>
      <c r="F82" s="52"/>
      <c r="G82" s="39"/>
      <c r="H82" s="39"/>
      <c r="I82" s="39"/>
      <c r="J82" s="39"/>
      <c r="K82" s="39"/>
      <c r="L82" s="39"/>
      <c r="M82" s="39"/>
    </row>
    <row r="83" spans="1:13" s="36" customFormat="1" ht="20.100000000000001" customHeight="1" x14ac:dyDescent="0.3">
      <c r="E83" s="37"/>
      <c r="I83" s="38"/>
      <c r="J83" s="37"/>
      <c r="M83" s="39"/>
    </row>
    <row r="84" spans="1:13" s="36" customFormat="1" ht="20.100000000000001" customHeight="1" x14ac:dyDescent="0.3">
      <c r="E84" s="37"/>
      <c r="I84" s="38"/>
      <c r="J84" s="37"/>
      <c r="M84" s="39"/>
    </row>
    <row r="85" spans="1:13" s="36" customFormat="1" ht="30.75" customHeight="1" x14ac:dyDescent="0.45">
      <c r="A85" s="234" t="s">
        <v>151</v>
      </c>
      <c r="B85" s="234"/>
      <c r="C85" s="114" t="s">
        <v>152</v>
      </c>
      <c r="E85" s="66"/>
      <c r="G85" s="236" t="s">
        <v>257</v>
      </c>
      <c r="H85" s="236"/>
      <c r="I85" s="236"/>
      <c r="J85" s="236"/>
      <c r="K85" s="236"/>
      <c r="L85" s="236"/>
      <c r="M85" s="39"/>
    </row>
    <row r="86" spans="1:13" s="54" customFormat="1" ht="36.75" customHeight="1" x14ac:dyDescent="0.25">
      <c r="B86" s="54" t="s">
        <v>153</v>
      </c>
      <c r="C86" s="54" t="s">
        <v>131</v>
      </c>
      <c r="E86" s="65" t="s">
        <v>132</v>
      </c>
      <c r="G86" s="228" t="s">
        <v>133</v>
      </c>
      <c r="H86" s="228"/>
      <c r="I86" s="228"/>
      <c r="J86" s="228"/>
      <c r="K86" s="228"/>
      <c r="L86" s="228"/>
    </row>
    <row r="87" spans="1:13" ht="14.25" customHeight="1" x14ac:dyDescent="0.35">
      <c r="A87" s="67"/>
      <c r="B87" s="67"/>
      <c r="C87" s="67"/>
      <c r="D87" s="67"/>
      <c r="E87" s="68"/>
      <c r="F87" s="67"/>
      <c r="G87" s="67"/>
      <c r="H87" s="67"/>
      <c r="I87" s="69"/>
      <c r="J87" s="68"/>
      <c r="K87" s="67"/>
      <c r="L87" s="79"/>
    </row>
    <row r="88" spans="1:13" ht="14.25" customHeight="1" x14ac:dyDescent="0.3">
      <c r="L88" s="78"/>
    </row>
    <row r="89" spans="1:13" ht="14.25" customHeight="1" x14ac:dyDescent="0.3">
      <c r="L89" s="78"/>
    </row>
    <row r="90" spans="1:13" ht="14.25" customHeight="1" x14ac:dyDescent="0.3">
      <c r="L90" s="78"/>
    </row>
    <row r="91" spans="1:13" ht="14.25" customHeight="1" x14ac:dyDescent="0.3">
      <c r="L91" s="78"/>
    </row>
    <row r="92" spans="1:13" ht="14.25" customHeight="1" x14ac:dyDescent="0.3">
      <c r="L92" s="78"/>
    </row>
    <row r="93" spans="1:13" ht="14.25" customHeight="1" x14ac:dyDescent="0.3">
      <c r="L93" s="78"/>
    </row>
    <row r="94" spans="1:13" ht="14.25" customHeight="1" x14ac:dyDescent="0.3">
      <c r="L94" s="78"/>
    </row>
    <row r="95" spans="1:13" ht="14.25" customHeight="1" x14ac:dyDescent="0.3">
      <c r="L95" s="78"/>
    </row>
    <row r="96" spans="1:13" ht="14.25" customHeight="1" x14ac:dyDescent="0.3">
      <c r="L96" s="78"/>
    </row>
    <row r="97" spans="12:12" ht="14.25" customHeight="1" x14ac:dyDescent="0.3">
      <c r="L97" s="78"/>
    </row>
    <row r="98" spans="12:12" ht="14.25" customHeight="1" x14ac:dyDescent="0.3">
      <c r="L98" s="78"/>
    </row>
    <row r="99" spans="12:12" ht="14.25" customHeight="1" x14ac:dyDescent="0.3">
      <c r="L99" s="78"/>
    </row>
    <row r="100" spans="12:12" ht="14.25" customHeight="1" x14ac:dyDescent="0.3">
      <c r="L100" s="78"/>
    </row>
    <row r="101" spans="12:12" ht="14.25" customHeight="1" x14ac:dyDescent="0.3">
      <c r="L101" s="78"/>
    </row>
    <row r="102" spans="12:12" ht="14.25" customHeight="1" x14ac:dyDescent="0.3">
      <c r="L102" s="78"/>
    </row>
    <row r="103" spans="12:12" ht="14.25" customHeight="1" x14ac:dyDescent="0.3">
      <c r="L103" s="78"/>
    </row>
    <row r="104" spans="12:12" ht="14.25" customHeight="1" x14ac:dyDescent="0.3">
      <c r="L104" s="78"/>
    </row>
    <row r="105" spans="12:12" ht="14.25" customHeight="1" x14ac:dyDescent="0.3">
      <c r="L105" s="78"/>
    </row>
    <row r="106" spans="12:12" ht="14.25" customHeight="1" x14ac:dyDescent="0.3">
      <c r="L106" s="78"/>
    </row>
    <row r="107" spans="12:12" ht="14.25" customHeight="1" x14ac:dyDescent="0.3">
      <c r="L107" s="78"/>
    </row>
    <row r="108" spans="12:12" ht="14.25" customHeight="1" x14ac:dyDescent="0.3">
      <c r="L108" s="78"/>
    </row>
    <row r="109" spans="12:12" ht="14.25" customHeight="1" x14ac:dyDescent="0.3">
      <c r="L109" s="78"/>
    </row>
    <row r="110" spans="12:12" ht="14.25" customHeight="1" x14ac:dyDescent="0.3">
      <c r="L110" s="78"/>
    </row>
    <row r="111" spans="12:12" ht="14.25" customHeight="1" x14ac:dyDescent="0.3">
      <c r="L111" s="78"/>
    </row>
    <row r="112" spans="12:12" ht="14.25" customHeight="1" x14ac:dyDescent="0.3">
      <c r="L112" s="78"/>
    </row>
    <row r="113" spans="12:12" ht="14.25" customHeight="1" x14ac:dyDescent="0.3">
      <c r="L113" s="78"/>
    </row>
    <row r="114" spans="12:12" ht="14.25" customHeight="1" x14ac:dyDescent="0.3">
      <c r="L114" s="78"/>
    </row>
    <row r="115" spans="12:12" ht="14.25" customHeight="1" x14ac:dyDescent="0.3">
      <c r="L115" s="78"/>
    </row>
    <row r="116" spans="12:12" ht="14.25" customHeight="1" x14ac:dyDescent="0.3">
      <c r="L116" s="78"/>
    </row>
  </sheetData>
  <mergeCells count="133">
    <mergeCell ref="G80:L80"/>
    <mergeCell ref="A85:B85"/>
    <mergeCell ref="G85:L85"/>
    <mergeCell ref="G86:L86"/>
    <mergeCell ref="A74:L74"/>
    <mergeCell ref="A75:H75"/>
    <mergeCell ref="D76:L76"/>
    <mergeCell ref="D77:L77"/>
    <mergeCell ref="A79:C79"/>
    <mergeCell ref="G79:L79"/>
    <mergeCell ref="A68:D68"/>
    <mergeCell ref="F68:G68"/>
    <mergeCell ref="E70:L70"/>
    <mergeCell ref="M70:U70"/>
    <mergeCell ref="D71:L71"/>
    <mergeCell ref="D72:L72"/>
    <mergeCell ref="B66:C66"/>
    <mergeCell ref="F66:G66"/>
    <mergeCell ref="A67:D67"/>
    <mergeCell ref="F67:G67"/>
    <mergeCell ref="B63:C63"/>
    <mergeCell ref="F63:G63"/>
    <mergeCell ref="B64:C64"/>
    <mergeCell ref="F64:G64"/>
    <mergeCell ref="B65:C65"/>
    <mergeCell ref="F65:G65"/>
    <mergeCell ref="B61:C61"/>
    <mergeCell ref="F61:G61"/>
    <mergeCell ref="B62:C62"/>
    <mergeCell ref="F62:G62"/>
    <mergeCell ref="B58:C58"/>
    <mergeCell ref="F58:G58"/>
    <mergeCell ref="B59:C59"/>
    <mergeCell ref="F59:G59"/>
    <mergeCell ref="B60:C60"/>
    <mergeCell ref="F60:G60"/>
    <mergeCell ref="B55:C55"/>
    <mergeCell ref="F55:G55"/>
    <mergeCell ref="B56:C56"/>
    <mergeCell ref="F56:G56"/>
    <mergeCell ref="B57:C57"/>
    <mergeCell ref="F57:G57"/>
    <mergeCell ref="B52:C52"/>
    <mergeCell ref="F52:G52"/>
    <mergeCell ref="B53:C53"/>
    <mergeCell ref="F53:G53"/>
    <mergeCell ref="B54:C54"/>
    <mergeCell ref="F54:G54"/>
    <mergeCell ref="B49:C49"/>
    <mergeCell ref="F49:G49"/>
    <mergeCell ref="B50:C50"/>
    <mergeCell ref="F50:G50"/>
    <mergeCell ref="B51:C51"/>
    <mergeCell ref="F51:G51"/>
    <mergeCell ref="B46:C46"/>
    <mergeCell ref="F46:G46"/>
    <mergeCell ref="B47:C47"/>
    <mergeCell ref="F47:G47"/>
    <mergeCell ref="B48:C48"/>
    <mergeCell ref="F48:G48"/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M25:M26"/>
    <mergeCell ref="B27:C27"/>
    <mergeCell ref="F27:G27"/>
    <mergeCell ref="A21:L21"/>
    <mergeCell ref="A23:L23"/>
    <mergeCell ref="A25:A26"/>
    <mergeCell ref="B25:C26"/>
    <mergeCell ref="D25:D26"/>
    <mergeCell ref="E25:E26"/>
    <mergeCell ref="F25:G26"/>
    <mergeCell ref="H25:H26"/>
    <mergeCell ref="I25:L25"/>
    <mergeCell ref="K16:L16"/>
    <mergeCell ref="I18:J18"/>
    <mergeCell ref="K18:L19"/>
    <mergeCell ref="I19:J19"/>
    <mergeCell ref="F20:G20"/>
    <mergeCell ref="I20:J20"/>
    <mergeCell ref="K20:L20"/>
    <mergeCell ref="M10:M11"/>
    <mergeCell ref="A12:I12"/>
    <mergeCell ref="K12:L13"/>
    <mergeCell ref="A13:I13"/>
    <mergeCell ref="K14:M14"/>
    <mergeCell ref="K15:M15"/>
    <mergeCell ref="A6:I6"/>
    <mergeCell ref="A7:I7"/>
    <mergeCell ref="I8:J9"/>
    <mergeCell ref="K8:L9"/>
    <mergeCell ref="A10:J11"/>
    <mergeCell ref="K10:L11"/>
    <mergeCell ref="J1:L1"/>
    <mergeCell ref="J2:L2"/>
    <mergeCell ref="J3:L3"/>
    <mergeCell ref="K4:L4"/>
    <mergeCell ref="A5:I5"/>
    <mergeCell ref="K5:L5"/>
  </mergeCells>
  <conditionalFormatting sqref="C1:C9 A68 C27 C70 C72:C78 C80:C1048576 C12:C24">
    <cfRule type="colorScale" priority="2">
      <colorScale>
        <cfvo type="min"/>
        <cfvo type="max"/>
        <color rgb="FFFF7128"/>
        <color rgb="FFFFEF9C"/>
      </colorScale>
    </cfRule>
  </conditionalFormatting>
  <conditionalFormatting sqref="A68 C27 C72 C70">
    <cfRule type="colorScale" priority="3">
      <colorScale>
        <cfvo type="min"/>
        <cfvo type="max"/>
        <color rgb="FFFF7128"/>
        <color rgb="FFFFEF9C"/>
      </colorScale>
    </cfRule>
  </conditionalFormatting>
  <conditionalFormatting sqref="I37:I38 I40 I63:I65 I60:I61 I28 I30:I33 I48:I58">
    <cfRule type="cellIs" dxfId="16" priority="4" operator="lessThan">
      <formula>1</formula>
    </cfRule>
  </conditionalFormatting>
  <conditionalFormatting sqref="C72 A68 C27 C70">
    <cfRule type="colorScale" priority="5">
      <colorScale>
        <cfvo type="min"/>
        <cfvo type="max"/>
        <color rgb="FFFF7128"/>
        <color rgb="FFFFEF9C"/>
      </colorScale>
    </cfRule>
  </conditionalFormatting>
  <conditionalFormatting sqref="B43:C43">
    <cfRule type="duplicateValues" dxfId="15" priority="6"/>
  </conditionalFormatting>
  <conditionalFormatting sqref="B48">
    <cfRule type="duplicateValues" dxfId="14" priority="7"/>
  </conditionalFormatting>
  <conditionalFormatting sqref="B33 B30:C30">
    <cfRule type="duplicateValues" dxfId="13" priority="8"/>
  </conditionalFormatting>
  <conditionalFormatting sqref="C33">
    <cfRule type="colorScale" priority="9">
      <colorScale>
        <cfvo type="min"/>
        <cfvo type="max"/>
        <color rgb="FFFF7128"/>
        <color rgb="FFFFEF9C"/>
      </colorScale>
    </cfRule>
  </conditionalFormatting>
  <conditionalFormatting sqref="C33">
    <cfRule type="colorScale" priority="10">
      <colorScale>
        <cfvo type="min"/>
        <cfvo type="max"/>
        <color rgb="FFFF7128"/>
        <color rgb="FFFFEF9C"/>
      </colorScale>
    </cfRule>
  </conditionalFormatting>
  <conditionalFormatting sqref="C33">
    <cfRule type="colorScale" priority="11">
      <colorScale>
        <cfvo type="min"/>
        <cfvo type="max"/>
        <color rgb="FFFF7128"/>
        <color rgb="FFFFEF9C"/>
      </colorScale>
    </cfRule>
  </conditionalFormatting>
  <conditionalFormatting sqref="C32:C33 B32 B46:B47 B34 B28:C28 B31:C31">
    <cfRule type="duplicateValues" dxfId="12" priority="12"/>
  </conditionalFormatting>
  <conditionalFormatting sqref="C49">
    <cfRule type="colorScale" priority="13">
      <colorScale>
        <cfvo type="min"/>
        <cfvo type="max"/>
        <color rgb="FFFF7128"/>
        <color rgb="FFFFEF9C"/>
      </colorScale>
    </cfRule>
  </conditionalFormatting>
  <conditionalFormatting sqref="B65 B49:C49 B37:B42">
    <cfRule type="duplicateValues" dxfId="11" priority="14"/>
  </conditionalFormatting>
  <conditionalFormatting sqref="C50">
    <cfRule type="colorScale" priority="15">
      <colorScale>
        <cfvo type="min"/>
        <cfvo type="max"/>
        <color rgb="FFFF7128"/>
        <color rgb="FFFFEF9C"/>
      </colorScale>
    </cfRule>
  </conditionalFormatting>
  <conditionalFormatting sqref="C50">
    <cfRule type="colorScale" priority="16">
      <colorScale>
        <cfvo type="min"/>
        <cfvo type="max"/>
        <color rgb="FFFF7128"/>
        <color rgb="FFFFEF9C"/>
      </colorScale>
    </cfRule>
  </conditionalFormatting>
  <conditionalFormatting sqref="C50">
    <cfRule type="colorScale" priority="17">
      <colorScale>
        <cfvo type="min"/>
        <cfvo type="max"/>
        <color rgb="FFFF7128"/>
        <color rgb="FFFFEF9C"/>
      </colorScale>
    </cfRule>
  </conditionalFormatting>
  <conditionalFormatting sqref="B50:C50 B35 B51:B53">
    <cfRule type="duplicateValues" dxfId="10" priority="18"/>
  </conditionalFormatting>
  <conditionalFormatting sqref="I41:I46 I34:I35 I39">
    <cfRule type="cellIs" dxfId="9" priority="19" operator="lessThan">
      <formula>1</formula>
    </cfRule>
  </conditionalFormatting>
  <conditionalFormatting sqref="I47">
    <cfRule type="cellIs" dxfId="8" priority="20" operator="lessThan">
      <formula>1</formula>
    </cfRule>
  </conditionalFormatting>
  <conditionalFormatting sqref="C28">
    <cfRule type="colorScale" priority="21">
      <colorScale>
        <cfvo type="min"/>
        <cfvo type="max"/>
        <color rgb="FFFF7128"/>
        <color rgb="FFFFEF9C"/>
      </colorScale>
    </cfRule>
  </conditionalFormatting>
  <conditionalFormatting sqref="C28">
    <cfRule type="colorScale" priority="22">
      <colorScale>
        <cfvo type="min"/>
        <cfvo type="max"/>
        <color rgb="FFFF7128"/>
        <color rgb="FFFFEF9C"/>
      </colorScale>
    </cfRule>
  </conditionalFormatting>
  <conditionalFormatting sqref="C28">
    <cfRule type="colorScale" priority="23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4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5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6">
      <colorScale>
        <cfvo type="min"/>
        <cfvo type="max"/>
        <color rgb="FFFF7128"/>
        <color rgb="FFFFEF9C"/>
      </colorScale>
    </cfRule>
  </conditionalFormatting>
  <conditionalFormatting sqref="C43">
    <cfRule type="colorScale" priority="27">
      <colorScale>
        <cfvo type="min"/>
        <cfvo type="max"/>
        <color rgb="FFFF7128"/>
        <color rgb="FFFFEF9C"/>
      </colorScale>
    </cfRule>
  </conditionalFormatting>
  <conditionalFormatting sqref="C43">
    <cfRule type="colorScale" priority="28">
      <colorScale>
        <cfvo type="min"/>
        <cfvo type="max"/>
        <color rgb="FFFF7128"/>
        <color rgb="FFFFEF9C"/>
      </colorScale>
    </cfRule>
  </conditionalFormatting>
  <conditionalFormatting sqref="C43">
    <cfRule type="colorScale" priority="29">
      <colorScale>
        <cfvo type="min"/>
        <cfvo type="max"/>
        <color rgb="FFFF7128"/>
        <color rgb="FFFFEF9C"/>
      </colorScale>
    </cfRule>
  </conditionalFormatting>
  <conditionalFormatting sqref="C54">
    <cfRule type="colorScale" priority="31">
      <colorScale>
        <cfvo type="min"/>
        <cfvo type="max"/>
        <color rgb="FFFF7128"/>
        <color rgb="FFFFEF9C"/>
      </colorScale>
    </cfRule>
  </conditionalFormatting>
  <conditionalFormatting sqref="C54">
    <cfRule type="colorScale" priority="32">
      <colorScale>
        <cfvo type="min"/>
        <cfvo type="max"/>
        <color rgb="FFFF7128"/>
        <color rgb="FFFFEF9C"/>
      </colorScale>
    </cfRule>
  </conditionalFormatting>
  <conditionalFormatting sqref="I29">
    <cfRule type="cellIs" dxfId="7" priority="33" operator="lessThan">
      <formula>1</formula>
    </cfRule>
  </conditionalFormatting>
  <conditionalFormatting sqref="C54">
    <cfRule type="colorScale" priority="34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6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7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8">
      <colorScale>
        <cfvo type="min"/>
        <cfvo type="max"/>
        <color rgb="FFFF7128"/>
        <color rgb="FFFFEF9C"/>
      </colorScale>
    </cfRule>
  </conditionalFormatting>
  <conditionalFormatting sqref="B56:C56">
    <cfRule type="duplicateValues" dxfId="6" priority="39"/>
  </conditionalFormatting>
  <conditionalFormatting sqref="B59">
    <cfRule type="duplicateValues" dxfId="5" priority="40"/>
  </conditionalFormatting>
  <conditionalFormatting sqref="I59 I62 I36 I66:I68">
    <cfRule type="cellIs" dxfId="4" priority="41" operator="lessThan">
      <formula>1</formula>
    </cfRule>
  </conditionalFormatting>
  <conditionalFormatting sqref="B66:C66">
    <cfRule type="duplicateValues" dxfId="3" priority="42"/>
  </conditionalFormatting>
  <conditionalFormatting sqref="B29:C29">
    <cfRule type="duplicateValues" dxfId="2" priority="43"/>
  </conditionalFormatting>
  <conditionalFormatting sqref="C29">
    <cfRule type="colorScale" priority="44">
      <colorScale>
        <cfvo type="min"/>
        <cfvo type="max"/>
        <color rgb="FFFF7128"/>
        <color rgb="FFFFEF9C"/>
      </colorScale>
    </cfRule>
  </conditionalFormatting>
  <conditionalFormatting sqref="C29">
    <cfRule type="colorScale" priority="45">
      <colorScale>
        <cfvo type="min"/>
        <cfvo type="max"/>
        <color rgb="FFFF7128"/>
        <color rgb="FFFFEF9C"/>
      </colorScale>
    </cfRule>
  </conditionalFormatting>
  <conditionalFormatting sqref="C29">
    <cfRule type="colorScale" priority="46">
      <colorScale>
        <cfvo type="min"/>
        <cfvo type="max"/>
        <color rgb="FFFF7128"/>
        <color rgb="FFFFEF9C"/>
      </colorScale>
    </cfRule>
  </conditionalFormatting>
  <conditionalFormatting sqref="C66">
    <cfRule type="colorScale" priority="47">
      <colorScale>
        <cfvo type="min"/>
        <cfvo type="max"/>
        <color rgb="FFFF7128"/>
        <color rgb="FFFFEF9C"/>
      </colorScale>
    </cfRule>
  </conditionalFormatting>
  <conditionalFormatting sqref="C66">
    <cfRule type="colorScale" priority="48">
      <colorScale>
        <cfvo type="min"/>
        <cfvo type="max"/>
        <color rgb="FFFF7128"/>
        <color rgb="FFFFEF9C"/>
      </colorScale>
    </cfRule>
  </conditionalFormatting>
  <conditionalFormatting sqref="C66">
    <cfRule type="colorScale" priority="49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3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4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5">
      <colorScale>
        <cfvo type="min"/>
        <cfvo type="max"/>
        <color rgb="FFFF7128"/>
        <color rgb="FFFFEF9C"/>
      </colorScale>
    </cfRule>
  </conditionalFormatting>
  <conditionalFormatting sqref="C10:C11">
    <cfRule type="colorScale" priority="1">
      <colorScale>
        <cfvo type="min"/>
        <cfvo type="max"/>
        <color rgb="FFFF7128"/>
        <color rgb="FFFFEF9C"/>
      </colorScale>
    </cfRule>
  </conditionalFormatting>
  <conditionalFormatting sqref="B54:C54 B55">
    <cfRule type="duplicateValues" dxfId="1" priority="292"/>
  </conditionalFormatting>
  <conditionalFormatting sqref="B57:B58 B60:B64 B36">
    <cfRule type="duplicateValues" dxfId="0" priority="307"/>
  </conditionalFormatting>
  <pageMargins left="0.34027777777777801" right="0.23611111111111099" top="0.29027777777777802" bottom="0.15972222222222199" header="0.51180555555555496" footer="0.51180555555555496"/>
  <pageSetup paperSize="9" scale="22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Евразия</vt:lpstr>
      <vt:lpstr>МХ-3 Евразия </vt:lpstr>
      <vt:lpstr>Инвестиции ЧУРС </vt:lpstr>
      <vt:lpstr>Инвестиции МХ-3 ЧУРС </vt:lpstr>
      <vt:lpstr>Евразия!_FilterDatabase_0</vt:lpstr>
      <vt:lpstr>Евразия!_ФильтрБазыДанных</vt:lpstr>
      <vt:lpstr>'Инвестиции ЧУРС '!_ФильтрБазыДанных</vt:lpstr>
      <vt:lpstr>Евразия!Область_печати</vt:lpstr>
      <vt:lpstr>'Инвестиции МХ-3 ЧУРС '!Область_печати</vt:lpstr>
      <vt:lpstr>'Инвестиции ЧУРС '!Область_печати</vt:lpstr>
      <vt:lpstr>'МХ-3 Евразия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2022-11-05T11:45:43Z</dcterms:created>
  <dcterms:modified xsi:type="dcterms:W3CDTF">2022-11-05T11:45:56Z</dcterms:modified>
  <dc:language/>
</cp:coreProperties>
</file>