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7155" activeTab="2"/>
  </bookViews>
  <sheets>
    <sheet name="сводная ведомость" sheetId="1" r:id="rId1"/>
    <sheet name="индивидуальная ведомость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3" l="1"/>
  <c r="D4" i="3"/>
  <c r="C15" i="3" l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5" i="3"/>
  <c r="C6" i="3"/>
  <c r="C7" i="3"/>
  <c r="C8" i="3"/>
  <c r="C9" i="3"/>
  <c r="C10" i="3"/>
  <c r="C11" i="3"/>
  <c r="C12" i="3"/>
  <c r="C13" i="3"/>
  <c r="C1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AW4" i="1" l="1"/>
  <c r="AW3" i="1"/>
</calcChain>
</file>

<file path=xl/sharedStrings.xml><?xml version="1.0" encoding="utf-8"?>
<sst xmlns="http://schemas.openxmlformats.org/spreadsheetml/2006/main" count="304" uniqueCount="102">
  <si>
    <t>№</t>
  </si>
  <si>
    <t>ФИО</t>
  </si>
  <si>
    <t>средний балл</t>
  </si>
  <si>
    <t>Русский язык</t>
  </si>
  <si>
    <t>Литература</t>
  </si>
  <si>
    <t>Математика</t>
  </si>
  <si>
    <t>Физическая культура</t>
  </si>
  <si>
    <t>ОБЖ</t>
  </si>
  <si>
    <t>Информатика</t>
  </si>
  <si>
    <t>Астрономия</t>
  </si>
  <si>
    <t>Родная литература</t>
  </si>
  <si>
    <t>История</t>
  </si>
  <si>
    <t>Иностранный язык</t>
  </si>
  <si>
    <t>Обществознание</t>
  </si>
  <si>
    <t>Основы философии</t>
  </si>
  <si>
    <t>Основы экономики</t>
  </si>
  <si>
    <t>Теория государства и права</t>
  </si>
  <si>
    <t>Конституционное право</t>
  </si>
  <si>
    <t>Административное право</t>
  </si>
  <si>
    <t>Основы экологического права</t>
  </si>
  <si>
    <t>Трудовое право</t>
  </si>
  <si>
    <t>Гражданское право</t>
  </si>
  <si>
    <t>Семейное право</t>
  </si>
  <si>
    <t>Гражданский процесс</t>
  </si>
  <si>
    <t>Страховое дело</t>
  </si>
  <si>
    <t>Статистика</t>
  </si>
  <si>
    <t>Экономика организации</t>
  </si>
  <si>
    <t>Менеджмент</t>
  </si>
  <si>
    <t>Документационное обеспечение управления</t>
  </si>
  <si>
    <t>Информационные технологии в профессиональной деятельности</t>
  </si>
  <si>
    <t>Безопасность жизнедеятельности</t>
  </si>
  <si>
    <t>ПМ.01 Обеспечение реализации прав граждан в сфере пенсионного обеспечения и социальной защиты</t>
  </si>
  <si>
    <t>МДК.01.01 Право социального обеспечения</t>
  </si>
  <si>
    <t>МДК.01.02 Психология социально-правовой деятельности</t>
  </si>
  <si>
    <t>ПМ.02 Организационное обеспечение деятельности учреждений социальной защиты населения и органов Пенсионного фонда Российской Федерации</t>
  </si>
  <si>
    <t>МДК.02.01 Организация работы органов и учреждений социальной защиты населения, органов Пенсионного фонда Российской Федерации (ПФР)</t>
  </si>
  <si>
    <t>Гражданское право (курсовая работа)</t>
  </si>
  <si>
    <t>МДК.02.01 Организация работы органов и учреждений социальной защиты населения, органов Пенсионного фонда Российской Федерации (ПФР) (курсовая работа)</t>
  </si>
  <si>
    <t>УП.01.01</t>
  </si>
  <si>
    <t>ПП.01.01</t>
  </si>
  <si>
    <t>УП.02.01</t>
  </si>
  <si>
    <t>ПП.02.01</t>
  </si>
  <si>
    <t>Иванов И. А.</t>
  </si>
  <si>
    <t>Петров Э. К.</t>
  </si>
  <si>
    <t>8.           Выполнение учебного плана</t>
  </si>
  <si>
    <t>№ п/п</t>
  </si>
  <si>
    <t>Наименование учебных дисциплин, МДК, ПМ, практик, курсовых работ (проектов)</t>
  </si>
  <si>
    <t>Кол-во часов по учебному плану</t>
  </si>
  <si>
    <t>1 курс</t>
  </si>
  <si>
    <t>2 курс</t>
  </si>
  <si>
    <t>3 курс</t>
  </si>
  <si>
    <t>Итоговая</t>
  </si>
  <si>
    <t>1-2 сем.</t>
  </si>
  <si>
    <t>3 сем.</t>
  </si>
  <si>
    <t>4 сем.</t>
  </si>
  <si>
    <t>5 сем.</t>
  </si>
  <si>
    <t>6 сем.</t>
  </si>
  <si>
    <t>1.                    </t>
  </si>
  <si>
    <t>2.                    </t>
  </si>
  <si>
    <t>3.                    </t>
  </si>
  <si>
    <t>4.                    </t>
  </si>
  <si>
    <t>5.                    </t>
  </si>
  <si>
    <t>6.                    </t>
  </si>
  <si>
    <t>7.                    </t>
  </si>
  <si>
    <t>8.                    </t>
  </si>
  <si>
    <t>9.                    </t>
  </si>
  <si>
    <t>10.                 </t>
  </si>
  <si>
    <t>11.                 </t>
  </si>
  <si>
    <t>12.                 </t>
  </si>
  <si>
    <t>13.                 </t>
  </si>
  <si>
    <t>14.                 </t>
  </si>
  <si>
    <t>15.                 </t>
  </si>
  <si>
    <t>16.                 </t>
  </si>
  <si>
    <t>17.                 </t>
  </si>
  <si>
    <t>18.                 </t>
  </si>
  <si>
    <t>19.                 </t>
  </si>
  <si>
    <t>20.                 </t>
  </si>
  <si>
    <t>21.                 </t>
  </si>
  <si>
    <t>22.                 </t>
  </si>
  <si>
    <t>23.                 </t>
  </si>
  <si>
    <t>24.                 </t>
  </si>
  <si>
    <t>25.                 </t>
  </si>
  <si>
    <t>26.                 </t>
  </si>
  <si>
    <t>27.                 </t>
  </si>
  <si>
    <t>28.                 </t>
  </si>
  <si>
    <t>29.                 </t>
  </si>
  <si>
    <t>30.                 </t>
  </si>
  <si>
    <t>31.                 </t>
  </si>
  <si>
    <t>32.                 </t>
  </si>
  <si>
    <t>33.                 </t>
  </si>
  <si>
    <t>34.                 </t>
  </si>
  <si>
    <t>35.                 </t>
  </si>
  <si>
    <t>36.                 </t>
  </si>
  <si>
    <t>37.                 </t>
  </si>
  <si>
    <t>38.                 </t>
  </si>
  <si>
    <t>39.                 </t>
  </si>
  <si>
    <t>40.                 </t>
  </si>
  <si>
    <t>41.                 </t>
  </si>
  <si>
    <t>42.                 </t>
  </si>
  <si>
    <t>43.                 </t>
  </si>
  <si>
    <t>44.                 </t>
  </si>
  <si>
    <t>Выполнение учебного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</si>
</sst>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8">
    <xf numFmtId="0" fontId="0" fillId="0" borderId="0" xfId="0"/>
    <xf numFmtId="0" fontId="4" fillId="0" borderId="16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3" fillId="0" borderId="6" xfId="1" applyFont="1" applyFill="1" applyBorder="1" applyAlignment="1">
      <alignment horizontal="center" textRotation="90" wrapText="1"/>
    </xf>
    <xf numFmtId="0" fontId="4" fillId="0" borderId="0" xfId="1" applyFont="1" applyBorder="1"/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1" fontId="7" fillId="0" borderId="2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2" borderId="6" xfId="1" applyFont="1" applyFill="1" applyBorder="1" applyAlignment="1">
      <alignment horizont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0" fontId="4" fillId="0" borderId="0" xfId="1" applyFont="1" applyBorder="1"/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" fontId="7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14" fontId="2" fillId="0" borderId="3" xfId="1" applyNumberFormat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 wrapText="1"/>
    </xf>
    <xf numFmtId="14" fontId="2" fillId="0" borderId="5" xfId="1" applyNumberFormat="1" applyFont="1" applyBorder="1" applyAlignment="1">
      <alignment horizontal="center" vertical="center" wrapText="1"/>
    </xf>
    <xf numFmtId="14" fontId="2" fillId="0" borderId="9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/>
    </xf>
    <xf numFmtId="2" fontId="4" fillId="0" borderId="2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12" fillId="2" borderId="2" xfId="1" applyFont="1" applyFill="1" applyBorder="1" applyAlignment="1">
      <alignment horizontal="left" vertical="top" wrapText="1"/>
    </xf>
    <xf numFmtId="0" fontId="0" fillId="0" borderId="2" xfId="0" applyFont="1" applyBorder="1" applyAlignment="1">
      <alignment vertical="top"/>
    </xf>
    <xf numFmtId="0" fontId="12" fillId="0" borderId="2" xfId="1" applyFont="1" applyFill="1" applyBorder="1" applyAlignment="1">
      <alignment horizontal="left" vertical="top" wrapText="1"/>
    </xf>
    <xf numFmtId="0" fontId="0" fillId="0" borderId="6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12" fillId="0" borderId="11" xfId="1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/>
    </xf>
    <xf numFmtId="0" fontId="0" fillId="3" borderId="6" xfId="0" applyFont="1" applyFill="1" applyBorder="1" applyAlignment="1">
      <alignment vertical="top"/>
    </xf>
    <xf numFmtId="0" fontId="4" fillId="0" borderId="7" xfId="1" applyFont="1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"/>
  <sheetViews>
    <sheetView workbookViewId="0">
      <selection activeCell="B4" sqref="B4"/>
    </sheetView>
  </sheetViews>
  <sheetFormatPr defaultRowHeight="15" x14ac:dyDescent="0.25"/>
  <cols>
    <col min="3" max="3" width="3" bestFit="1" customWidth="1"/>
    <col min="6" max="6" width="3.85546875" customWidth="1"/>
    <col min="7" max="8" width="3.85546875" bestFit="1" customWidth="1"/>
    <col min="9" max="9" width="6.85546875" bestFit="1" customWidth="1"/>
    <col min="10" max="10" width="3.85546875" customWidth="1"/>
    <col min="11" max="20" width="3.85546875" bestFit="1" customWidth="1"/>
    <col min="21" max="21" width="6.85546875" bestFit="1" customWidth="1"/>
    <col min="22" max="22" width="3.85546875" customWidth="1"/>
    <col min="23" max="23" width="3.85546875" bestFit="1" customWidth="1"/>
    <col min="24" max="26" width="6.85546875" bestFit="1" customWidth="1"/>
    <col min="27" max="27" width="9.85546875" bestFit="1" customWidth="1"/>
    <col min="28" max="28" width="3.85546875" customWidth="1"/>
    <col min="29" max="30" width="3.85546875" bestFit="1" customWidth="1"/>
    <col min="31" max="31" width="6.85546875" bestFit="1" customWidth="1"/>
    <col min="32" max="32" width="3.85546875" customWidth="1"/>
    <col min="33" max="33" width="3.85546875" bestFit="1" customWidth="1"/>
    <col min="34" max="34" width="6.85546875" bestFit="1" customWidth="1"/>
    <col min="35" max="35" width="3.85546875" customWidth="1"/>
    <col min="36" max="36" width="9.85546875" bestFit="1" customWidth="1"/>
    <col min="37" max="37" width="12.85546875" bestFit="1" customWidth="1"/>
    <col min="38" max="38" width="6.85546875" customWidth="1"/>
    <col min="39" max="39" width="21.85546875" bestFit="1" customWidth="1"/>
    <col min="40" max="40" width="9.85546875" customWidth="1"/>
    <col min="41" max="41" width="15.85546875" bestFit="1" customWidth="1"/>
    <col min="42" max="42" width="33.85546875" bestFit="1" customWidth="1"/>
    <col min="43" max="43" width="27.85546875" customWidth="1"/>
    <col min="44" max="44" width="6.85546875" customWidth="1"/>
    <col min="45" max="45" width="30.85546875" bestFit="1" customWidth="1"/>
    <col min="46" max="46" width="3.85546875" customWidth="1"/>
    <col min="47" max="49" width="3.85546875" bestFit="1" customWidth="1"/>
    <col min="50" max="50" width="8.140625" customWidth="1"/>
    <col min="51" max="51" width="3" bestFit="1" customWidth="1"/>
  </cols>
  <sheetData>
    <row r="1" spans="1:49" ht="31.5" customHeight="1" x14ac:dyDescent="0.25">
      <c r="A1" s="43" t="s">
        <v>0</v>
      </c>
      <c r="B1" s="37" t="s">
        <v>1</v>
      </c>
      <c r="C1" s="38"/>
      <c r="D1" s="39"/>
      <c r="E1" s="25">
        <v>156</v>
      </c>
      <c r="F1" s="25">
        <v>153</v>
      </c>
      <c r="G1" s="25">
        <v>234</v>
      </c>
      <c r="H1" s="25">
        <v>117</v>
      </c>
      <c r="I1" s="25">
        <v>70</v>
      </c>
      <c r="J1" s="25">
        <v>100</v>
      </c>
      <c r="K1" s="25">
        <v>39</v>
      </c>
      <c r="L1" s="25">
        <v>108</v>
      </c>
      <c r="M1" s="25">
        <v>155</v>
      </c>
      <c r="N1" s="25">
        <v>136</v>
      </c>
      <c r="O1" s="25">
        <v>136</v>
      </c>
      <c r="P1" s="25">
        <v>62</v>
      </c>
      <c r="Q1" s="25">
        <v>62</v>
      </c>
      <c r="R1" s="25">
        <v>160</v>
      </c>
      <c r="S1" s="25">
        <v>62</v>
      </c>
      <c r="T1" s="25">
        <v>244</v>
      </c>
      <c r="U1" s="25">
        <v>96</v>
      </c>
      <c r="V1" s="25">
        <v>94</v>
      </c>
      <c r="W1" s="25">
        <v>168</v>
      </c>
      <c r="X1" s="25">
        <v>144</v>
      </c>
      <c r="Y1" s="25">
        <v>93</v>
      </c>
      <c r="Z1" s="25">
        <v>63</v>
      </c>
      <c r="AA1" s="25">
        <v>159</v>
      </c>
      <c r="AB1" s="25">
        <v>246</v>
      </c>
      <c r="AC1" s="25">
        <v>63</v>
      </c>
      <c r="AD1" s="25">
        <v>126</v>
      </c>
      <c r="AE1" s="25">
        <v>63</v>
      </c>
      <c r="AF1" s="25">
        <v>95</v>
      </c>
      <c r="AG1" s="25">
        <v>126</v>
      </c>
      <c r="AH1" s="25">
        <v>63</v>
      </c>
      <c r="AI1" s="25">
        <v>95</v>
      </c>
      <c r="AJ1" s="25">
        <v>84</v>
      </c>
      <c r="AK1" s="25">
        <v>102</v>
      </c>
      <c r="AL1" s="25">
        <v>302</v>
      </c>
      <c r="AM1" s="25">
        <v>200</v>
      </c>
      <c r="AN1" s="25">
        <v>102</v>
      </c>
      <c r="AO1" s="25">
        <v>522</v>
      </c>
      <c r="AP1" s="25">
        <v>522</v>
      </c>
      <c r="AQ1" s="25">
        <v>20</v>
      </c>
      <c r="AR1" s="25">
        <v>20</v>
      </c>
      <c r="AS1" s="25">
        <v>36</v>
      </c>
      <c r="AT1" s="25">
        <v>36</v>
      </c>
      <c r="AU1" s="25">
        <v>72</v>
      </c>
      <c r="AV1" s="25">
        <v>144</v>
      </c>
      <c r="AW1" s="61" t="s">
        <v>2</v>
      </c>
    </row>
    <row r="2" spans="1:49" ht="109.5" customHeight="1" x14ac:dyDescent="0.25">
      <c r="A2" s="44"/>
      <c r="B2" s="40"/>
      <c r="C2" s="41"/>
      <c r="D2" s="42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24" t="s">
        <v>14</v>
      </c>
      <c r="Q2" s="24" t="s">
        <v>11</v>
      </c>
      <c r="R2" s="24" t="s">
        <v>12</v>
      </c>
      <c r="S2" s="24" t="s">
        <v>15</v>
      </c>
      <c r="T2" s="24" t="s">
        <v>6</v>
      </c>
      <c r="U2" s="24" t="s">
        <v>5</v>
      </c>
      <c r="V2" s="24" t="s">
        <v>8</v>
      </c>
      <c r="W2" s="24" t="s">
        <v>16</v>
      </c>
      <c r="X2" s="24" t="s">
        <v>17</v>
      </c>
      <c r="Y2" s="24" t="s">
        <v>18</v>
      </c>
      <c r="Z2" s="24" t="s">
        <v>19</v>
      </c>
      <c r="AA2" s="24" t="s">
        <v>20</v>
      </c>
      <c r="AB2" s="24" t="s">
        <v>21</v>
      </c>
      <c r="AC2" s="24" t="s">
        <v>22</v>
      </c>
      <c r="AD2" s="24" t="s">
        <v>23</v>
      </c>
      <c r="AE2" s="24" t="s">
        <v>24</v>
      </c>
      <c r="AF2" s="24" t="s">
        <v>25</v>
      </c>
      <c r="AG2" s="24" t="s">
        <v>26</v>
      </c>
      <c r="AH2" s="24" t="s">
        <v>27</v>
      </c>
      <c r="AI2" s="24" t="s">
        <v>28</v>
      </c>
      <c r="AJ2" s="24" t="s">
        <v>29</v>
      </c>
      <c r="AK2" s="24" t="s">
        <v>30</v>
      </c>
      <c r="AL2" s="24" t="s">
        <v>31</v>
      </c>
      <c r="AM2" s="24" t="s">
        <v>32</v>
      </c>
      <c r="AN2" s="24" t="s">
        <v>33</v>
      </c>
      <c r="AO2" s="24" t="s">
        <v>34</v>
      </c>
      <c r="AP2" s="24" t="s">
        <v>35</v>
      </c>
      <c r="AQ2" s="24" t="s">
        <v>36</v>
      </c>
      <c r="AR2" s="24" t="s">
        <v>37</v>
      </c>
      <c r="AS2" s="24" t="s">
        <v>38</v>
      </c>
      <c r="AT2" s="24" t="s">
        <v>39</v>
      </c>
      <c r="AU2" s="24" t="s">
        <v>40</v>
      </c>
      <c r="AV2" s="24" t="s">
        <v>41</v>
      </c>
      <c r="AW2" s="62"/>
    </row>
    <row r="3" spans="1:49" x14ac:dyDescent="0.25">
      <c r="A3" s="22">
        <v>1</v>
      </c>
      <c r="B3" s="34" t="s">
        <v>42</v>
      </c>
      <c r="C3" s="35"/>
      <c r="D3" s="36"/>
      <c r="E3" s="23">
        <v>5</v>
      </c>
      <c r="F3" s="23">
        <v>5</v>
      </c>
      <c r="G3" s="23">
        <v>5</v>
      </c>
      <c r="H3" s="23">
        <v>5</v>
      </c>
      <c r="I3" s="23">
        <v>5</v>
      </c>
      <c r="J3" s="23">
        <v>5</v>
      </c>
      <c r="K3" s="23">
        <v>5</v>
      </c>
      <c r="L3" s="23">
        <v>5</v>
      </c>
      <c r="M3" s="23">
        <v>4</v>
      </c>
      <c r="N3" s="23">
        <v>5</v>
      </c>
      <c r="O3" s="23">
        <v>5</v>
      </c>
      <c r="P3" s="23">
        <v>5</v>
      </c>
      <c r="Q3" s="23">
        <v>5</v>
      </c>
      <c r="R3" s="23">
        <v>3</v>
      </c>
      <c r="S3" s="23">
        <v>5</v>
      </c>
      <c r="T3" s="23">
        <v>5</v>
      </c>
      <c r="U3" s="23">
        <v>5</v>
      </c>
      <c r="V3" s="23">
        <v>5</v>
      </c>
      <c r="W3" s="23">
        <v>5</v>
      </c>
      <c r="X3" s="23">
        <v>4</v>
      </c>
      <c r="Y3" s="23">
        <v>5</v>
      </c>
      <c r="Z3" s="23">
        <v>5</v>
      </c>
      <c r="AA3" s="23">
        <v>5</v>
      </c>
      <c r="AB3" s="23">
        <v>5</v>
      </c>
      <c r="AC3" s="23">
        <v>4</v>
      </c>
      <c r="AD3" s="23">
        <v>3</v>
      </c>
      <c r="AE3" s="23">
        <v>3</v>
      </c>
      <c r="AF3" s="23">
        <v>3</v>
      </c>
      <c r="AG3" s="23">
        <v>3</v>
      </c>
      <c r="AH3" s="23">
        <v>3</v>
      </c>
      <c r="AI3" s="23">
        <v>3</v>
      </c>
      <c r="AJ3" s="23">
        <v>3</v>
      </c>
      <c r="AK3" s="23">
        <v>3</v>
      </c>
      <c r="AL3" s="23">
        <v>3</v>
      </c>
      <c r="AM3" s="23">
        <v>3</v>
      </c>
      <c r="AN3" s="23">
        <v>3</v>
      </c>
      <c r="AO3" s="23">
        <v>3</v>
      </c>
      <c r="AP3" s="23">
        <v>3</v>
      </c>
      <c r="AQ3" s="23">
        <v>3</v>
      </c>
      <c r="AR3" s="23">
        <v>3</v>
      </c>
      <c r="AS3" s="23">
        <v>3</v>
      </c>
      <c r="AT3" s="23">
        <v>3</v>
      </c>
      <c r="AU3" s="23">
        <v>5</v>
      </c>
      <c r="AV3" s="23">
        <v>5</v>
      </c>
      <c r="AW3" s="60">
        <f>AVERAGE(E3:AV3)</f>
        <v>4.1136363636363633</v>
      </c>
    </row>
    <row r="4" spans="1:49" x14ac:dyDescent="0.25">
      <c r="A4" s="22">
        <v>2</v>
      </c>
      <c r="B4" s="87" t="s">
        <v>43</v>
      </c>
      <c r="C4" s="1"/>
      <c r="D4" s="2"/>
      <c r="E4" s="23">
        <v>5</v>
      </c>
      <c r="F4" s="23">
        <v>5</v>
      </c>
      <c r="G4" s="23">
        <v>5</v>
      </c>
      <c r="H4" s="23">
        <v>5</v>
      </c>
      <c r="I4" s="23">
        <v>5</v>
      </c>
      <c r="J4" s="23">
        <v>5</v>
      </c>
      <c r="K4" s="23">
        <v>5</v>
      </c>
      <c r="L4" s="23">
        <v>5</v>
      </c>
      <c r="M4" s="23">
        <v>5</v>
      </c>
      <c r="N4" s="23">
        <v>5</v>
      </c>
      <c r="O4" s="23">
        <v>5</v>
      </c>
      <c r="P4" s="23">
        <v>5</v>
      </c>
      <c r="Q4" s="23">
        <v>5</v>
      </c>
      <c r="R4" s="23">
        <v>5</v>
      </c>
      <c r="S4" s="23">
        <v>5</v>
      </c>
      <c r="T4" s="23">
        <v>5</v>
      </c>
      <c r="U4" s="23">
        <v>5</v>
      </c>
      <c r="V4" s="23">
        <v>5</v>
      </c>
      <c r="W4" s="23">
        <v>5</v>
      </c>
      <c r="X4" s="23">
        <v>3</v>
      </c>
      <c r="Y4" s="23">
        <v>3</v>
      </c>
      <c r="Z4" s="23">
        <v>4</v>
      </c>
      <c r="AA4" s="23">
        <v>4</v>
      </c>
      <c r="AB4" s="23">
        <v>4</v>
      </c>
      <c r="AC4" s="23">
        <v>4</v>
      </c>
      <c r="AD4" s="23">
        <v>4</v>
      </c>
      <c r="AE4" s="23">
        <v>4</v>
      </c>
      <c r="AF4" s="23">
        <v>3</v>
      </c>
      <c r="AG4" s="23">
        <v>3</v>
      </c>
      <c r="AH4" s="23">
        <v>3</v>
      </c>
      <c r="AI4" s="23">
        <v>3</v>
      </c>
      <c r="AJ4" s="23">
        <v>4</v>
      </c>
      <c r="AK4" s="23">
        <v>4</v>
      </c>
      <c r="AL4" s="23">
        <v>4</v>
      </c>
      <c r="AM4" s="23">
        <v>4</v>
      </c>
      <c r="AN4" s="23">
        <v>4</v>
      </c>
      <c r="AO4" s="23">
        <v>5</v>
      </c>
      <c r="AP4" s="23">
        <v>5</v>
      </c>
      <c r="AQ4" s="23">
        <v>5</v>
      </c>
      <c r="AR4" s="23">
        <v>4</v>
      </c>
      <c r="AS4" s="23">
        <v>4</v>
      </c>
      <c r="AT4" s="23">
        <v>4</v>
      </c>
      <c r="AU4" s="23">
        <v>5</v>
      </c>
      <c r="AV4" s="23">
        <v>5</v>
      </c>
      <c r="AW4" s="60">
        <f>AVERAGE(E4:AV4)</f>
        <v>4.4090909090909092</v>
      </c>
    </row>
  </sheetData>
  <mergeCells count="1">
    <mergeCell ref="AW1:AW2"/>
  </mergeCells>
  <conditionalFormatting sqref="E3:AV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D1" sqref="D1:I1"/>
    </sheetView>
  </sheetViews>
  <sheetFormatPr defaultRowHeight="15" x14ac:dyDescent="0.25"/>
  <cols>
    <col min="1" max="1" width="4" customWidth="1"/>
    <col min="2" max="2" width="36.42578125" customWidth="1"/>
    <col min="3" max="3" width="9.140625" style="57"/>
    <col min="4" max="8" width="5.7109375" customWidth="1"/>
    <col min="9" max="9" width="7.85546875" customWidth="1"/>
    <col min="11" max="11" width="4" customWidth="1"/>
    <col min="12" max="12" width="36.42578125" customWidth="1"/>
    <col min="13" max="13" width="9.140625" style="57"/>
    <col min="14" max="18" width="5.7109375" customWidth="1"/>
    <col min="19" max="19" width="7.85546875" customWidth="1"/>
  </cols>
  <sheetData>
    <row r="1" spans="1:19" ht="15.75" x14ac:dyDescent="0.25">
      <c r="A1" s="4" t="s">
        <v>44</v>
      </c>
      <c r="B1" s="4"/>
      <c r="D1" s="63" t="s">
        <v>42</v>
      </c>
      <c r="E1" s="63"/>
      <c r="F1" s="63"/>
      <c r="G1" s="63"/>
      <c r="H1" s="63"/>
      <c r="I1" s="63"/>
      <c r="K1" s="26" t="s">
        <v>44</v>
      </c>
      <c r="L1" s="26"/>
      <c r="N1" s="63" t="s">
        <v>43</v>
      </c>
      <c r="O1" s="63"/>
      <c r="P1" s="63"/>
      <c r="Q1" s="63"/>
      <c r="R1" s="63"/>
      <c r="S1" s="63"/>
    </row>
    <row r="2" spans="1:19" ht="15" customHeight="1" x14ac:dyDescent="0.25">
      <c r="A2" s="64" t="s">
        <v>45</v>
      </c>
      <c r="B2" s="64" t="s">
        <v>46</v>
      </c>
      <c r="C2" s="66" t="s">
        <v>47</v>
      </c>
      <c r="D2" s="5" t="s">
        <v>48</v>
      </c>
      <c r="E2" s="68" t="s">
        <v>49</v>
      </c>
      <c r="F2" s="69"/>
      <c r="G2" s="68" t="s">
        <v>50</v>
      </c>
      <c r="H2" s="69"/>
      <c r="I2" s="70" t="s">
        <v>51</v>
      </c>
      <c r="K2" s="64" t="s">
        <v>45</v>
      </c>
      <c r="L2" s="64" t="s">
        <v>46</v>
      </c>
      <c r="M2" s="66" t="s">
        <v>47</v>
      </c>
      <c r="N2" s="27" t="s">
        <v>48</v>
      </c>
      <c r="O2" s="68" t="s">
        <v>49</v>
      </c>
      <c r="P2" s="69"/>
      <c r="Q2" s="68" t="s">
        <v>50</v>
      </c>
      <c r="R2" s="69"/>
      <c r="S2" s="70" t="s">
        <v>51</v>
      </c>
    </row>
    <row r="3" spans="1:19" ht="16.5" customHeight="1" thickBot="1" x14ac:dyDescent="0.3">
      <c r="A3" s="65"/>
      <c r="B3" s="65"/>
      <c r="C3" s="67"/>
      <c r="D3" s="5" t="s">
        <v>52</v>
      </c>
      <c r="E3" s="5" t="s">
        <v>53</v>
      </c>
      <c r="F3" s="5" t="s">
        <v>54</v>
      </c>
      <c r="G3" s="5" t="s">
        <v>55</v>
      </c>
      <c r="H3" s="5" t="s">
        <v>56</v>
      </c>
      <c r="I3" s="71"/>
      <c r="K3" s="65"/>
      <c r="L3" s="65"/>
      <c r="M3" s="67"/>
      <c r="N3" s="27" t="s">
        <v>52</v>
      </c>
      <c r="O3" s="27" t="s">
        <v>53</v>
      </c>
      <c r="P3" s="27" t="s">
        <v>54</v>
      </c>
      <c r="Q3" s="27" t="s">
        <v>55</v>
      </c>
      <c r="R3" s="27" t="s">
        <v>56</v>
      </c>
      <c r="S3" s="71"/>
    </row>
    <row r="4" spans="1:19" ht="16.5" thickBot="1" x14ac:dyDescent="0.3">
      <c r="A4" s="9" t="s">
        <v>57</v>
      </c>
      <c r="B4" s="32" t="s">
        <v>3</v>
      </c>
      <c r="C4" s="56">
        <v>156</v>
      </c>
      <c r="D4" s="12"/>
      <c r="E4" s="21"/>
      <c r="F4" s="21"/>
      <c r="G4" s="21"/>
      <c r="H4" s="21"/>
      <c r="I4" s="8"/>
      <c r="K4" s="31" t="s">
        <v>57</v>
      </c>
      <c r="L4" s="32" t="s">
        <v>3</v>
      </c>
      <c r="M4" s="56">
        <v>156</v>
      </c>
      <c r="N4" s="46"/>
      <c r="O4" s="55"/>
      <c r="P4" s="55"/>
      <c r="Q4" s="55"/>
      <c r="R4" s="55"/>
      <c r="S4" s="30"/>
    </row>
    <row r="5" spans="1:19" ht="16.5" thickBot="1" x14ac:dyDescent="0.3">
      <c r="A5" s="9" t="s">
        <v>58</v>
      </c>
      <c r="B5" s="32" t="s">
        <v>4</v>
      </c>
      <c r="C5" s="56">
        <v>153</v>
      </c>
      <c r="D5" s="12"/>
      <c r="E5" s="21"/>
      <c r="F5" s="21"/>
      <c r="G5" s="21"/>
      <c r="H5" s="21"/>
      <c r="I5" s="8"/>
      <c r="K5" s="31" t="s">
        <v>58</v>
      </c>
      <c r="L5" s="32" t="s">
        <v>4</v>
      </c>
      <c r="M5" s="56">
        <v>153</v>
      </c>
      <c r="N5" s="46"/>
      <c r="O5" s="55"/>
      <c r="P5" s="55"/>
      <c r="Q5" s="55"/>
      <c r="R5" s="55"/>
      <c r="S5" s="30"/>
    </row>
    <row r="6" spans="1:19" ht="16.5" thickBot="1" x14ac:dyDescent="0.3">
      <c r="A6" s="9" t="s">
        <v>59</v>
      </c>
      <c r="B6" s="32" t="s">
        <v>5</v>
      </c>
      <c r="C6" s="56">
        <v>234</v>
      </c>
      <c r="D6" s="12"/>
      <c r="E6" s="21"/>
      <c r="F6" s="21"/>
      <c r="G6" s="21"/>
      <c r="H6" s="21"/>
      <c r="I6" s="8"/>
      <c r="K6" s="31" t="s">
        <v>59</v>
      </c>
      <c r="L6" s="32" t="s">
        <v>5</v>
      </c>
      <c r="M6" s="56">
        <v>234</v>
      </c>
      <c r="N6" s="46"/>
      <c r="O6" s="55"/>
      <c r="P6" s="55"/>
      <c r="Q6" s="55"/>
      <c r="R6" s="55"/>
      <c r="S6" s="30"/>
    </row>
    <row r="7" spans="1:19" ht="16.5" thickBot="1" x14ac:dyDescent="0.3">
      <c r="A7" s="9" t="s">
        <v>60</v>
      </c>
      <c r="B7" s="32" t="s">
        <v>6</v>
      </c>
      <c r="C7" s="56">
        <v>117</v>
      </c>
      <c r="D7" s="12"/>
      <c r="E7" s="21"/>
      <c r="F7" s="21"/>
      <c r="G7" s="21"/>
      <c r="H7" s="21"/>
      <c r="I7" s="8"/>
      <c r="K7" s="31" t="s">
        <v>60</v>
      </c>
      <c r="L7" s="32" t="s">
        <v>6</v>
      </c>
      <c r="M7" s="56">
        <v>117</v>
      </c>
      <c r="N7" s="46"/>
      <c r="O7" s="55"/>
      <c r="P7" s="55"/>
      <c r="Q7" s="55"/>
      <c r="R7" s="55"/>
      <c r="S7" s="30"/>
    </row>
    <row r="8" spans="1:19" ht="16.5" thickBot="1" x14ac:dyDescent="0.3">
      <c r="A8" s="9" t="s">
        <v>61</v>
      </c>
      <c r="B8" s="32" t="s">
        <v>7</v>
      </c>
      <c r="C8" s="56">
        <v>70</v>
      </c>
      <c r="D8" s="12"/>
      <c r="E8" s="21"/>
      <c r="F8" s="21"/>
      <c r="G8" s="21"/>
      <c r="H8" s="21"/>
      <c r="I8" s="8"/>
      <c r="K8" s="31" t="s">
        <v>61</v>
      </c>
      <c r="L8" s="32" t="s">
        <v>7</v>
      </c>
      <c r="M8" s="56">
        <v>70</v>
      </c>
      <c r="N8" s="46"/>
      <c r="O8" s="55"/>
      <c r="P8" s="55"/>
      <c r="Q8" s="55"/>
      <c r="R8" s="55"/>
      <c r="S8" s="30"/>
    </row>
    <row r="9" spans="1:19" ht="16.5" thickBot="1" x14ac:dyDescent="0.3">
      <c r="A9" s="9" t="s">
        <v>62</v>
      </c>
      <c r="B9" s="32" t="s">
        <v>8</v>
      </c>
      <c r="C9" s="56">
        <v>100</v>
      </c>
      <c r="D9" s="12"/>
      <c r="E9" s="21"/>
      <c r="F9" s="21"/>
      <c r="G9" s="21"/>
      <c r="H9" s="21"/>
      <c r="I9" s="8"/>
      <c r="K9" s="31" t="s">
        <v>62</v>
      </c>
      <c r="L9" s="32" t="s">
        <v>8</v>
      </c>
      <c r="M9" s="56">
        <v>100</v>
      </c>
      <c r="N9" s="46"/>
      <c r="O9" s="55"/>
      <c r="P9" s="55"/>
      <c r="Q9" s="55"/>
      <c r="R9" s="55"/>
      <c r="S9" s="30"/>
    </row>
    <row r="10" spans="1:19" ht="16.5" thickBot="1" x14ac:dyDescent="0.3">
      <c r="A10" s="9" t="s">
        <v>63</v>
      </c>
      <c r="B10" s="32" t="s">
        <v>9</v>
      </c>
      <c r="C10" s="56">
        <v>39</v>
      </c>
      <c r="D10" s="12"/>
      <c r="E10" s="21"/>
      <c r="F10" s="21"/>
      <c r="G10" s="21"/>
      <c r="H10" s="21"/>
      <c r="I10" s="8"/>
      <c r="K10" s="31" t="s">
        <v>63</v>
      </c>
      <c r="L10" s="32" t="s">
        <v>9</v>
      </c>
      <c r="M10" s="56">
        <v>39</v>
      </c>
      <c r="N10" s="46"/>
      <c r="O10" s="55"/>
      <c r="P10" s="55"/>
      <c r="Q10" s="55"/>
      <c r="R10" s="55"/>
      <c r="S10" s="30"/>
    </row>
    <row r="11" spans="1:19" ht="16.5" thickBot="1" x14ac:dyDescent="0.3">
      <c r="A11" s="9" t="s">
        <v>64</v>
      </c>
      <c r="B11" s="32" t="s">
        <v>10</v>
      </c>
      <c r="C11" s="56">
        <v>108</v>
      </c>
      <c r="D11" s="12"/>
      <c r="E11" s="21"/>
      <c r="F11" s="21"/>
      <c r="G11" s="21"/>
      <c r="H11" s="21"/>
      <c r="I11" s="8"/>
      <c r="K11" s="31" t="s">
        <v>64</v>
      </c>
      <c r="L11" s="32" t="s">
        <v>10</v>
      </c>
      <c r="M11" s="56">
        <v>108</v>
      </c>
      <c r="N11" s="46"/>
      <c r="O11" s="55"/>
      <c r="P11" s="55"/>
      <c r="Q11" s="55"/>
      <c r="R11" s="55"/>
      <c r="S11" s="30"/>
    </row>
    <row r="12" spans="1:19" ht="16.5" thickBot="1" x14ac:dyDescent="0.3">
      <c r="A12" s="9" t="s">
        <v>65</v>
      </c>
      <c r="B12" s="32" t="s">
        <v>11</v>
      </c>
      <c r="C12" s="56">
        <v>155</v>
      </c>
      <c r="D12" s="12"/>
      <c r="E12" s="21"/>
      <c r="F12" s="21"/>
      <c r="G12" s="21"/>
      <c r="H12" s="21"/>
      <c r="I12" s="8"/>
      <c r="K12" s="31" t="s">
        <v>65</v>
      </c>
      <c r="L12" s="32" t="s">
        <v>11</v>
      </c>
      <c r="M12" s="56">
        <v>155</v>
      </c>
      <c r="N12" s="46"/>
      <c r="O12" s="55"/>
      <c r="P12" s="55"/>
      <c r="Q12" s="55"/>
      <c r="R12" s="55"/>
      <c r="S12" s="30"/>
    </row>
    <row r="13" spans="1:19" ht="16.5" thickBot="1" x14ac:dyDescent="0.3">
      <c r="A13" s="9" t="s">
        <v>66</v>
      </c>
      <c r="B13" s="32" t="s">
        <v>12</v>
      </c>
      <c r="C13" s="56">
        <v>136</v>
      </c>
      <c r="D13" s="12"/>
      <c r="E13" s="21"/>
      <c r="F13" s="21"/>
      <c r="G13" s="21"/>
      <c r="H13" s="21"/>
      <c r="I13" s="8"/>
      <c r="K13" s="31" t="s">
        <v>66</v>
      </c>
      <c r="L13" s="32" t="s">
        <v>12</v>
      </c>
      <c r="M13" s="56">
        <v>136</v>
      </c>
      <c r="N13" s="46"/>
      <c r="O13" s="55"/>
      <c r="P13" s="55"/>
      <c r="Q13" s="55"/>
      <c r="R13" s="55"/>
      <c r="S13" s="30"/>
    </row>
    <row r="14" spans="1:19" ht="16.5" thickBot="1" x14ac:dyDescent="0.3">
      <c r="A14" s="9" t="s">
        <v>67</v>
      </c>
      <c r="B14" s="32" t="s">
        <v>13</v>
      </c>
      <c r="C14" s="56">
        <v>136</v>
      </c>
      <c r="D14" s="12"/>
      <c r="E14" s="21"/>
      <c r="F14" s="21"/>
      <c r="G14" s="21"/>
      <c r="H14" s="21"/>
      <c r="I14" s="8"/>
      <c r="K14" s="31" t="s">
        <v>67</v>
      </c>
      <c r="L14" s="32" t="s">
        <v>13</v>
      </c>
      <c r="M14" s="56">
        <v>136</v>
      </c>
      <c r="N14" s="46"/>
      <c r="O14" s="55"/>
      <c r="P14" s="55"/>
      <c r="Q14" s="55"/>
      <c r="R14" s="55"/>
      <c r="S14" s="30"/>
    </row>
    <row r="15" spans="1:19" ht="16.5" thickBot="1" x14ac:dyDescent="0.3">
      <c r="A15" s="9" t="s">
        <v>68</v>
      </c>
      <c r="B15" s="32" t="s">
        <v>14</v>
      </c>
      <c r="C15" s="56">
        <v>62</v>
      </c>
      <c r="D15" s="8"/>
      <c r="E15" s="6"/>
      <c r="F15" s="11"/>
      <c r="G15" s="12"/>
      <c r="H15" s="13"/>
      <c r="I15" s="10"/>
      <c r="K15" s="31" t="s">
        <v>68</v>
      </c>
      <c r="L15" s="32" t="s">
        <v>14</v>
      </c>
      <c r="M15" s="56">
        <v>62</v>
      </c>
      <c r="N15" s="30"/>
      <c r="O15" s="28"/>
      <c r="P15" s="45"/>
      <c r="Q15" s="46"/>
      <c r="R15" s="47"/>
      <c r="S15" s="33"/>
    </row>
    <row r="16" spans="1:19" ht="16.5" thickBot="1" x14ac:dyDescent="0.3">
      <c r="A16" s="9" t="s">
        <v>69</v>
      </c>
      <c r="B16" s="32" t="s">
        <v>11</v>
      </c>
      <c r="C16" s="56">
        <v>62</v>
      </c>
      <c r="D16" s="11"/>
      <c r="E16" s="12"/>
      <c r="F16" s="14"/>
      <c r="G16" s="15"/>
      <c r="H16" s="6"/>
      <c r="I16" s="10"/>
      <c r="K16" s="31" t="s">
        <v>69</v>
      </c>
      <c r="L16" s="32" t="s">
        <v>11</v>
      </c>
      <c r="M16" s="56">
        <v>62</v>
      </c>
      <c r="N16" s="45"/>
      <c r="O16" s="46"/>
      <c r="P16" s="48"/>
      <c r="Q16" s="49"/>
      <c r="R16" s="28"/>
      <c r="S16" s="33"/>
    </row>
    <row r="17" spans="1:19" ht="16.5" thickBot="1" x14ac:dyDescent="0.3">
      <c r="A17" s="9" t="s">
        <v>70</v>
      </c>
      <c r="B17" s="32" t="s">
        <v>12</v>
      </c>
      <c r="C17" s="56">
        <v>160</v>
      </c>
      <c r="D17" s="11"/>
      <c r="E17" s="12"/>
      <c r="F17" s="12"/>
      <c r="G17" s="12"/>
      <c r="H17" s="12"/>
      <c r="I17" s="10"/>
      <c r="K17" s="31" t="s">
        <v>70</v>
      </c>
      <c r="L17" s="32" t="s">
        <v>12</v>
      </c>
      <c r="M17" s="56">
        <v>160</v>
      </c>
      <c r="N17" s="45"/>
      <c r="O17" s="46"/>
      <c r="P17" s="46"/>
      <c r="Q17" s="46"/>
      <c r="R17" s="46"/>
      <c r="S17" s="33"/>
    </row>
    <row r="18" spans="1:19" ht="16.5" thickBot="1" x14ac:dyDescent="0.3">
      <c r="A18" s="9" t="s">
        <v>71</v>
      </c>
      <c r="B18" s="32" t="s">
        <v>15</v>
      </c>
      <c r="C18" s="56">
        <v>62</v>
      </c>
      <c r="D18" s="11"/>
      <c r="E18" s="12"/>
      <c r="F18" s="16"/>
      <c r="G18" s="15"/>
      <c r="H18" s="15"/>
      <c r="I18" s="10"/>
      <c r="K18" s="31" t="s">
        <v>71</v>
      </c>
      <c r="L18" s="32" t="s">
        <v>15</v>
      </c>
      <c r="M18" s="56">
        <v>62</v>
      </c>
      <c r="N18" s="45"/>
      <c r="O18" s="46"/>
      <c r="P18" s="50"/>
      <c r="Q18" s="49"/>
      <c r="R18" s="49"/>
      <c r="S18" s="33"/>
    </row>
    <row r="19" spans="1:19" ht="16.5" thickBot="1" x14ac:dyDescent="0.3">
      <c r="A19" s="9" t="s">
        <v>72</v>
      </c>
      <c r="B19" s="32" t="s">
        <v>6</v>
      </c>
      <c r="C19" s="56">
        <v>244</v>
      </c>
      <c r="D19" s="11"/>
      <c r="E19" s="12"/>
      <c r="F19" s="12"/>
      <c r="G19" s="12"/>
      <c r="H19" s="12"/>
      <c r="I19" s="10"/>
      <c r="K19" s="31" t="s">
        <v>72</v>
      </c>
      <c r="L19" s="32" t="s">
        <v>6</v>
      </c>
      <c r="M19" s="56">
        <v>244</v>
      </c>
      <c r="N19" s="45"/>
      <c r="O19" s="46"/>
      <c r="P19" s="46"/>
      <c r="Q19" s="46"/>
      <c r="R19" s="46"/>
      <c r="S19" s="33"/>
    </row>
    <row r="20" spans="1:19" ht="16.5" thickBot="1" x14ac:dyDescent="0.3">
      <c r="A20" s="9" t="s">
        <v>73</v>
      </c>
      <c r="B20" s="32" t="s">
        <v>5</v>
      </c>
      <c r="C20" s="56">
        <v>96</v>
      </c>
      <c r="D20" s="8"/>
      <c r="E20" s="17"/>
      <c r="F20" s="12"/>
      <c r="G20" s="18"/>
      <c r="H20" s="7"/>
      <c r="I20" s="10"/>
      <c r="K20" s="31" t="s">
        <v>73</v>
      </c>
      <c r="L20" s="32" t="s">
        <v>5</v>
      </c>
      <c r="M20" s="56">
        <v>96</v>
      </c>
      <c r="N20" s="30"/>
      <c r="O20" s="51"/>
      <c r="P20" s="46"/>
      <c r="Q20" s="52"/>
      <c r="R20" s="29"/>
      <c r="S20" s="33"/>
    </row>
    <row r="21" spans="1:19" ht="16.5" thickBot="1" x14ac:dyDescent="0.3">
      <c r="A21" s="9" t="s">
        <v>74</v>
      </c>
      <c r="B21" s="32" t="s">
        <v>8</v>
      </c>
      <c r="C21" s="56">
        <v>94</v>
      </c>
      <c r="D21" s="8"/>
      <c r="E21" s="19"/>
      <c r="F21" s="12"/>
      <c r="G21" s="13"/>
      <c r="H21" s="8"/>
      <c r="I21" s="10"/>
      <c r="K21" s="31" t="s">
        <v>74</v>
      </c>
      <c r="L21" s="32" t="s">
        <v>8</v>
      </c>
      <c r="M21" s="56">
        <v>94</v>
      </c>
      <c r="N21" s="30"/>
      <c r="O21" s="53"/>
      <c r="P21" s="46"/>
      <c r="Q21" s="47"/>
      <c r="R21" s="30"/>
      <c r="S21" s="33"/>
    </row>
    <row r="22" spans="1:19" ht="16.5" thickBot="1" x14ac:dyDescent="0.3">
      <c r="A22" s="9" t="s">
        <v>75</v>
      </c>
      <c r="B22" s="32" t="s">
        <v>16</v>
      </c>
      <c r="C22" s="56">
        <v>168</v>
      </c>
      <c r="D22" s="11"/>
      <c r="E22" s="12"/>
      <c r="F22" s="18"/>
      <c r="G22" s="8"/>
      <c r="H22" s="8"/>
      <c r="I22" s="10"/>
      <c r="K22" s="31" t="s">
        <v>75</v>
      </c>
      <c r="L22" s="32" t="s">
        <v>16</v>
      </c>
      <c r="M22" s="56">
        <v>168</v>
      </c>
      <c r="N22" s="45"/>
      <c r="O22" s="46"/>
      <c r="P22" s="52"/>
      <c r="Q22" s="30"/>
      <c r="R22" s="30"/>
      <c r="S22" s="33"/>
    </row>
    <row r="23" spans="1:19" ht="16.5" thickBot="1" x14ac:dyDescent="0.3">
      <c r="A23" s="9" t="s">
        <v>76</v>
      </c>
      <c r="B23" s="32" t="s">
        <v>17</v>
      </c>
      <c r="C23" s="56">
        <v>144</v>
      </c>
      <c r="D23" s="11"/>
      <c r="E23" s="12"/>
      <c r="F23" s="14"/>
      <c r="G23" s="8"/>
      <c r="H23" s="8"/>
      <c r="I23" s="10"/>
      <c r="K23" s="31" t="s">
        <v>76</v>
      </c>
      <c r="L23" s="32" t="s">
        <v>17</v>
      </c>
      <c r="M23" s="56">
        <v>144</v>
      </c>
      <c r="N23" s="45"/>
      <c r="O23" s="46"/>
      <c r="P23" s="48"/>
      <c r="Q23" s="30"/>
      <c r="R23" s="30"/>
      <c r="S23" s="33"/>
    </row>
    <row r="24" spans="1:19" ht="16.5" thickBot="1" x14ac:dyDescent="0.3">
      <c r="A24" s="9" t="s">
        <v>77</v>
      </c>
      <c r="B24" s="32" t="s">
        <v>18</v>
      </c>
      <c r="C24" s="56">
        <v>93</v>
      </c>
      <c r="D24" s="8"/>
      <c r="E24" s="17"/>
      <c r="F24" s="12"/>
      <c r="G24" s="13"/>
      <c r="H24" s="8"/>
      <c r="I24" s="10"/>
      <c r="K24" s="31" t="s">
        <v>77</v>
      </c>
      <c r="L24" s="32" t="s">
        <v>18</v>
      </c>
      <c r="M24" s="56">
        <v>93</v>
      </c>
      <c r="N24" s="30"/>
      <c r="O24" s="51"/>
      <c r="P24" s="46"/>
      <c r="Q24" s="47"/>
      <c r="R24" s="30"/>
      <c r="S24" s="33"/>
    </row>
    <row r="25" spans="1:19" ht="16.5" thickBot="1" x14ac:dyDescent="0.3">
      <c r="A25" s="9" t="s">
        <v>78</v>
      </c>
      <c r="B25" s="32" t="s">
        <v>19</v>
      </c>
      <c r="C25" s="56">
        <v>63</v>
      </c>
      <c r="D25" s="8"/>
      <c r="E25" s="11"/>
      <c r="F25" s="12"/>
      <c r="G25" s="14"/>
      <c r="H25" s="6"/>
      <c r="I25" s="10"/>
      <c r="K25" s="31" t="s">
        <v>78</v>
      </c>
      <c r="L25" s="32" t="s">
        <v>19</v>
      </c>
      <c r="M25" s="56">
        <v>63</v>
      </c>
      <c r="N25" s="30"/>
      <c r="O25" s="45"/>
      <c r="P25" s="46"/>
      <c r="Q25" s="48"/>
      <c r="R25" s="28"/>
      <c r="S25" s="33"/>
    </row>
    <row r="26" spans="1:19" ht="16.5" thickBot="1" x14ac:dyDescent="0.3">
      <c r="A26" s="9" t="s">
        <v>79</v>
      </c>
      <c r="B26" s="32" t="s">
        <v>20</v>
      </c>
      <c r="C26" s="56">
        <v>159</v>
      </c>
      <c r="D26" s="8"/>
      <c r="E26" s="6"/>
      <c r="F26" s="20"/>
      <c r="G26" s="12"/>
      <c r="H26" s="12"/>
      <c r="I26" s="10"/>
      <c r="K26" s="31" t="s">
        <v>79</v>
      </c>
      <c r="L26" s="32" t="s">
        <v>20</v>
      </c>
      <c r="M26" s="56">
        <v>159</v>
      </c>
      <c r="N26" s="30"/>
      <c r="O26" s="28"/>
      <c r="P26" s="54"/>
      <c r="Q26" s="46"/>
      <c r="R26" s="46"/>
      <c r="S26" s="33"/>
    </row>
    <row r="27" spans="1:19" ht="16.5" thickBot="1" x14ac:dyDescent="0.3">
      <c r="A27" s="9" t="s">
        <v>80</v>
      </c>
      <c r="B27" s="32" t="s">
        <v>21</v>
      </c>
      <c r="C27" s="56">
        <v>246</v>
      </c>
      <c r="D27" s="11"/>
      <c r="E27" s="12"/>
      <c r="F27" s="12"/>
      <c r="G27" s="16"/>
      <c r="H27" s="7"/>
      <c r="I27" s="10"/>
      <c r="K27" s="31" t="s">
        <v>80</v>
      </c>
      <c r="L27" s="32" t="s">
        <v>21</v>
      </c>
      <c r="M27" s="56">
        <v>246</v>
      </c>
      <c r="N27" s="45"/>
      <c r="O27" s="46"/>
      <c r="P27" s="46"/>
      <c r="Q27" s="50"/>
      <c r="R27" s="29"/>
      <c r="S27" s="33"/>
    </row>
    <row r="28" spans="1:19" ht="16.5" thickBot="1" x14ac:dyDescent="0.3">
      <c r="A28" s="9" t="s">
        <v>81</v>
      </c>
      <c r="B28" s="32" t="s">
        <v>22</v>
      </c>
      <c r="C28" s="56">
        <v>63</v>
      </c>
      <c r="D28" s="8"/>
      <c r="E28" s="7"/>
      <c r="F28" s="17"/>
      <c r="G28" s="12"/>
      <c r="H28" s="13"/>
      <c r="I28" s="10"/>
      <c r="K28" s="31" t="s">
        <v>81</v>
      </c>
      <c r="L28" s="32" t="s">
        <v>22</v>
      </c>
      <c r="M28" s="56">
        <v>63</v>
      </c>
      <c r="N28" s="30"/>
      <c r="O28" s="29"/>
      <c r="P28" s="51"/>
      <c r="Q28" s="46"/>
      <c r="R28" s="47"/>
      <c r="S28" s="33"/>
    </row>
    <row r="29" spans="1:19" ht="16.5" thickBot="1" x14ac:dyDescent="0.3">
      <c r="A29" s="9" t="s">
        <v>82</v>
      </c>
      <c r="B29" s="32" t="s">
        <v>23</v>
      </c>
      <c r="C29" s="56">
        <v>126</v>
      </c>
      <c r="D29" s="8"/>
      <c r="E29" s="8"/>
      <c r="F29" s="11"/>
      <c r="G29" s="12"/>
      <c r="H29" s="13"/>
      <c r="I29" s="10"/>
      <c r="K29" s="31" t="s">
        <v>82</v>
      </c>
      <c r="L29" s="32" t="s">
        <v>23</v>
      </c>
      <c r="M29" s="56">
        <v>126</v>
      </c>
      <c r="N29" s="30"/>
      <c r="O29" s="30"/>
      <c r="P29" s="45"/>
      <c r="Q29" s="46"/>
      <c r="R29" s="47"/>
      <c r="S29" s="33"/>
    </row>
    <row r="30" spans="1:19" ht="16.5" thickBot="1" x14ac:dyDescent="0.3">
      <c r="A30" s="9" t="s">
        <v>83</v>
      </c>
      <c r="B30" s="32" t="s">
        <v>24</v>
      </c>
      <c r="C30" s="56">
        <v>63</v>
      </c>
      <c r="D30" s="8"/>
      <c r="E30" s="8"/>
      <c r="F30" s="19"/>
      <c r="G30" s="12"/>
      <c r="H30" s="13"/>
      <c r="I30" s="10"/>
      <c r="K30" s="31" t="s">
        <v>83</v>
      </c>
      <c r="L30" s="32" t="s">
        <v>24</v>
      </c>
      <c r="M30" s="56">
        <v>63</v>
      </c>
      <c r="N30" s="30"/>
      <c r="O30" s="30"/>
      <c r="P30" s="53"/>
      <c r="Q30" s="46"/>
      <c r="R30" s="47"/>
      <c r="S30" s="33"/>
    </row>
    <row r="31" spans="1:19" ht="16.5" thickBot="1" x14ac:dyDescent="0.3">
      <c r="A31" s="9" t="s">
        <v>84</v>
      </c>
      <c r="B31" s="32" t="s">
        <v>25</v>
      </c>
      <c r="C31" s="56">
        <v>95</v>
      </c>
      <c r="D31" s="8"/>
      <c r="E31" s="11"/>
      <c r="F31" s="12"/>
      <c r="G31" s="18"/>
      <c r="H31" s="8"/>
      <c r="I31" s="10"/>
      <c r="K31" s="31" t="s">
        <v>84</v>
      </c>
      <c r="L31" s="32" t="s">
        <v>25</v>
      </c>
      <c r="M31" s="56">
        <v>95</v>
      </c>
      <c r="N31" s="30"/>
      <c r="O31" s="45"/>
      <c r="P31" s="46"/>
      <c r="Q31" s="52"/>
      <c r="R31" s="30"/>
      <c r="S31" s="33"/>
    </row>
    <row r="32" spans="1:19" ht="16.5" thickBot="1" x14ac:dyDescent="0.3">
      <c r="A32" s="9" t="s">
        <v>85</v>
      </c>
      <c r="B32" s="32" t="s">
        <v>26</v>
      </c>
      <c r="C32" s="56">
        <v>126</v>
      </c>
      <c r="D32" s="8"/>
      <c r="E32" s="11"/>
      <c r="F32" s="12"/>
      <c r="G32" s="14"/>
      <c r="H32" s="8"/>
      <c r="I32" s="10"/>
      <c r="K32" s="31" t="s">
        <v>85</v>
      </c>
      <c r="L32" s="32" t="s">
        <v>26</v>
      </c>
      <c r="M32" s="56">
        <v>126</v>
      </c>
      <c r="N32" s="30"/>
      <c r="O32" s="45"/>
      <c r="P32" s="46"/>
      <c r="Q32" s="48"/>
      <c r="R32" s="30"/>
      <c r="S32" s="33"/>
    </row>
    <row r="33" spans="1:19" ht="16.5" thickBot="1" x14ac:dyDescent="0.3">
      <c r="A33" s="9" t="s">
        <v>86</v>
      </c>
      <c r="B33" s="32" t="s">
        <v>27</v>
      </c>
      <c r="C33" s="56">
        <v>63</v>
      </c>
      <c r="D33" s="8"/>
      <c r="E33" s="6"/>
      <c r="F33" s="17"/>
      <c r="G33" s="12"/>
      <c r="H33" s="13"/>
      <c r="I33" s="10"/>
      <c r="K33" s="31" t="s">
        <v>86</v>
      </c>
      <c r="L33" s="32" t="s">
        <v>27</v>
      </c>
      <c r="M33" s="56">
        <v>63</v>
      </c>
      <c r="N33" s="30"/>
      <c r="O33" s="28"/>
      <c r="P33" s="51"/>
      <c r="Q33" s="46"/>
      <c r="R33" s="47"/>
      <c r="S33" s="33"/>
    </row>
    <row r="34" spans="1:19" ht="16.5" customHeight="1" thickBot="1" x14ac:dyDescent="0.3">
      <c r="A34" s="9" t="s">
        <v>87</v>
      </c>
      <c r="B34" s="32" t="s">
        <v>28</v>
      </c>
      <c r="C34" s="56">
        <v>95</v>
      </c>
      <c r="D34" s="11"/>
      <c r="E34" s="12"/>
      <c r="F34" s="13"/>
      <c r="G34" s="15"/>
      <c r="H34" s="8"/>
      <c r="I34" s="10"/>
      <c r="K34" s="31" t="s">
        <v>87</v>
      </c>
      <c r="L34" s="32" t="s">
        <v>28</v>
      </c>
      <c r="M34" s="56">
        <v>95</v>
      </c>
      <c r="N34" s="45"/>
      <c r="O34" s="46"/>
      <c r="P34" s="47"/>
      <c r="Q34" s="49"/>
      <c r="R34" s="30"/>
      <c r="S34" s="33"/>
    </row>
    <row r="35" spans="1:19" ht="16.5" thickBot="1" x14ac:dyDescent="0.3">
      <c r="A35" s="9" t="s">
        <v>88</v>
      </c>
      <c r="B35" s="59" t="s">
        <v>29</v>
      </c>
      <c r="C35" s="56">
        <v>84</v>
      </c>
      <c r="D35" s="8"/>
      <c r="E35" s="7"/>
      <c r="F35" s="19"/>
      <c r="G35" s="12"/>
      <c r="H35" s="13"/>
      <c r="I35" s="10"/>
      <c r="K35" s="31" t="s">
        <v>88</v>
      </c>
      <c r="L35" s="59" t="s">
        <v>29</v>
      </c>
      <c r="M35" s="56">
        <v>84</v>
      </c>
      <c r="N35" s="30"/>
      <c r="O35" s="29"/>
      <c r="P35" s="53"/>
      <c r="Q35" s="46"/>
      <c r="R35" s="47"/>
      <c r="S35" s="33"/>
    </row>
    <row r="36" spans="1:19" ht="16.5" thickBot="1" x14ac:dyDescent="0.3">
      <c r="A36" s="9" t="s">
        <v>89</v>
      </c>
      <c r="B36" s="32" t="s">
        <v>30</v>
      </c>
      <c r="C36" s="56">
        <v>102</v>
      </c>
      <c r="D36" s="8"/>
      <c r="E36" s="19"/>
      <c r="F36" s="12"/>
      <c r="G36" s="18"/>
      <c r="H36" s="8"/>
      <c r="I36" s="10"/>
      <c r="K36" s="31" t="s">
        <v>89</v>
      </c>
      <c r="L36" s="32" t="s">
        <v>30</v>
      </c>
      <c r="M36" s="56">
        <v>102</v>
      </c>
      <c r="N36" s="30"/>
      <c r="O36" s="53"/>
      <c r="P36" s="46"/>
      <c r="Q36" s="52"/>
      <c r="R36" s="30"/>
      <c r="S36" s="33"/>
    </row>
    <row r="37" spans="1:19" ht="16.5" thickBot="1" x14ac:dyDescent="0.3">
      <c r="A37" s="9" t="s">
        <v>90</v>
      </c>
      <c r="B37" s="58" t="s">
        <v>31</v>
      </c>
      <c r="C37" s="56">
        <v>302</v>
      </c>
      <c r="D37" s="11"/>
      <c r="E37" s="12"/>
      <c r="F37" s="12"/>
      <c r="G37" s="13"/>
      <c r="H37" s="8"/>
      <c r="I37" s="10"/>
      <c r="K37" s="31" t="s">
        <v>90</v>
      </c>
      <c r="L37" s="58" t="s">
        <v>31</v>
      </c>
      <c r="M37" s="56">
        <v>302</v>
      </c>
      <c r="N37" s="45"/>
      <c r="O37" s="46"/>
      <c r="P37" s="46"/>
      <c r="Q37" s="47"/>
      <c r="R37" s="30"/>
      <c r="S37" s="33"/>
    </row>
    <row r="38" spans="1:19" ht="16.5" thickBot="1" x14ac:dyDescent="0.3">
      <c r="A38" s="9" t="s">
        <v>91</v>
      </c>
      <c r="B38" s="59" t="s">
        <v>32</v>
      </c>
      <c r="C38" s="56">
        <v>200</v>
      </c>
      <c r="D38" s="8"/>
      <c r="E38" s="20"/>
      <c r="F38" s="12"/>
      <c r="G38" s="13"/>
      <c r="H38" s="8"/>
      <c r="I38" s="10"/>
      <c r="K38" s="31" t="s">
        <v>91</v>
      </c>
      <c r="L38" s="59" t="s">
        <v>32</v>
      </c>
      <c r="M38" s="56">
        <v>200</v>
      </c>
      <c r="N38" s="30"/>
      <c r="O38" s="54"/>
      <c r="P38" s="46"/>
      <c r="Q38" s="47"/>
      <c r="R38" s="30"/>
      <c r="S38" s="33"/>
    </row>
    <row r="39" spans="1:19" ht="16.5" thickBot="1" x14ac:dyDescent="0.3">
      <c r="A39" s="9" t="s">
        <v>92</v>
      </c>
      <c r="B39" s="59" t="s">
        <v>33</v>
      </c>
      <c r="C39" s="56">
        <v>102</v>
      </c>
      <c r="D39" s="11"/>
      <c r="E39" s="12"/>
      <c r="F39" s="18"/>
      <c r="G39" s="6"/>
      <c r="H39" s="6"/>
      <c r="I39" s="10"/>
      <c r="K39" s="31" t="s">
        <v>92</v>
      </c>
      <c r="L39" s="59" t="s">
        <v>33</v>
      </c>
      <c r="M39" s="56">
        <v>102</v>
      </c>
      <c r="N39" s="45"/>
      <c r="O39" s="46"/>
      <c r="P39" s="52"/>
      <c r="Q39" s="28"/>
      <c r="R39" s="28"/>
      <c r="S39" s="33"/>
    </row>
    <row r="40" spans="1:19" ht="16.5" thickBot="1" x14ac:dyDescent="0.3">
      <c r="A40" s="9" t="s">
        <v>93</v>
      </c>
      <c r="B40" s="58" t="s">
        <v>34</v>
      </c>
      <c r="C40" s="56">
        <v>522</v>
      </c>
      <c r="D40" s="8"/>
      <c r="E40" s="7"/>
      <c r="F40" s="11"/>
      <c r="G40" s="12"/>
      <c r="H40" s="12"/>
      <c r="I40" s="10"/>
      <c r="K40" s="31" t="s">
        <v>93</v>
      </c>
      <c r="L40" s="58" t="s">
        <v>34</v>
      </c>
      <c r="M40" s="56">
        <v>522</v>
      </c>
      <c r="N40" s="30"/>
      <c r="O40" s="29"/>
      <c r="P40" s="45"/>
      <c r="Q40" s="46"/>
      <c r="R40" s="46"/>
      <c r="S40" s="33"/>
    </row>
    <row r="41" spans="1:19" ht="16.5" thickBot="1" x14ac:dyDescent="0.3">
      <c r="A41" s="9" t="s">
        <v>94</v>
      </c>
      <c r="B41" s="58" t="s">
        <v>35</v>
      </c>
      <c r="C41" s="56">
        <v>522</v>
      </c>
      <c r="D41" s="8"/>
      <c r="E41" s="8"/>
      <c r="F41" s="19"/>
      <c r="G41" s="12"/>
      <c r="H41" s="12"/>
      <c r="I41" s="10"/>
      <c r="K41" s="31" t="s">
        <v>94</v>
      </c>
      <c r="L41" s="58" t="s">
        <v>35</v>
      </c>
      <c r="M41" s="56">
        <v>522</v>
      </c>
      <c r="N41" s="30"/>
      <c r="O41" s="30"/>
      <c r="P41" s="53"/>
      <c r="Q41" s="46"/>
      <c r="R41" s="46"/>
      <c r="S41" s="33"/>
    </row>
    <row r="42" spans="1:19" ht="16.5" thickBot="1" x14ac:dyDescent="0.3">
      <c r="A42" s="9" t="s">
        <v>95</v>
      </c>
      <c r="B42" s="32" t="s">
        <v>36</v>
      </c>
      <c r="C42" s="56">
        <v>20</v>
      </c>
      <c r="D42" s="8"/>
      <c r="E42" s="11"/>
      <c r="F42" s="12"/>
      <c r="G42" s="18"/>
      <c r="H42" s="15"/>
      <c r="I42" s="10"/>
      <c r="K42" s="31" t="s">
        <v>95</v>
      </c>
      <c r="L42" s="32" t="s">
        <v>36</v>
      </c>
      <c r="M42" s="56">
        <v>20</v>
      </c>
      <c r="N42" s="30"/>
      <c r="O42" s="45"/>
      <c r="P42" s="46"/>
      <c r="Q42" s="52"/>
      <c r="R42" s="49"/>
      <c r="S42" s="33"/>
    </row>
    <row r="43" spans="1:19" ht="23.25" thickBot="1" x14ac:dyDescent="0.3">
      <c r="A43" s="9" t="s">
        <v>96</v>
      </c>
      <c r="B43" s="58" t="s">
        <v>37</v>
      </c>
      <c r="C43" s="56">
        <v>20</v>
      </c>
      <c r="D43" s="8"/>
      <c r="E43" s="8"/>
      <c r="F43" s="15"/>
      <c r="G43" s="11"/>
      <c r="H43" s="12"/>
      <c r="I43" s="10"/>
      <c r="K43" s="31" t="s">
        <v>96</v>
      </c>
      <c r="L43" s="58" t="s">
        <v>37</v>
      </c>
      <c r="M43" s="56">
        <v>20</v>
      </c>
      <c r="N43" s="30"/>
      <c r="O43" s="30"/>
      <c r="P43" s="49"/>
      <c r="Q43" s="45"/>
      <c r="R43" s="46"/>
      <c r="S43" s="33"/>
    </row>
    <row r="44" spans="1:19" ht="16.5" thickBot="1" x14ac:dyDescent="0.3">
      <c r="A44" s="9" t="s">
        <v>97</v>
      </c>
      <c r="B44" s="32" t="s">
        <v>38</v>
      </c>
      <c r="C44" s="56">
        <v>36</v>
      </c>
      <c r="D44" s="8"/>
      <c r="E44" s="11"/>
      <c r="F44" s="12"/>
      <c r="G44" s="13"/>
      <c r="H44" s="7"/>
      <c r="I44" s="10"/>
      <c r="K44" s="31" t="s">
        <v>97</v>
      </c>
      <c r="L44" s="32" t="s">
        <v>38</v>
      </c>
      <c r="M44" s="56">
        <v>36</v>
      </c>
      <c r="N44" s="30"/>
      <c r="O44" s="45"/>
      <c r="P44" s="46"/>
      <c r="Q44" s="47"/>
      <c r="R44" s="29"/>
      <c r="S44" s="33"/>
    </row>
    <row r="45" spans="1:19" ht="16.5" thickBot="1" x14ac:dyDescent="0.3">
      <c r="A45" s="9" t="s">
        <v>98</v>
      </c>
      <c r="B45" s="32" t="s">
        <v>39</v>
      </c>
      <c r="C45" s="56">
        <v>36</v>
      </c>
      <c r="D45" s="8"/>
      <c r="E45" s="11"/>
      <c r="F45" s="12"/>
      <c r="G45" s="14"/>
      <c r="H45" s="8"/>
      <c r="I45" s="10"/>
      <c r="K45" s="31" t="s">
        <v>98</v>
      </c>
      <c r="L45" s="32" t="s">
        <v>39</v>
      </c>
      <c r="M45" s="56">
        <v>36</v>
      </c>
      <c r="N45" s="30"/>
      <c r="O45" s="45"/>
      <c r="P45" s="46"/>
      <c r="Q45" s="48"/>
      <c r="R45" s="30"/>
      <c r="S45" s="33"/>
    </row>
    <row r="46" spans="1:19" ht="16.5" thickBot="1" x14ac:dyDescent="0.3">
      <c r="A46" s="9" t="s">
        <v>99</v>
      </c>
      <c r="B46" s="32" t="s">
        <v>40</v>
      </c>
      <c r="C46" s="56">
        <v>72</v>
      </c>
      <c r="D46" s="8"/>
      <c r="E46" s="8"/>
      <c r="F46" s="17"/>
      <c r="G46" s="12"/>
      <c r="H46" s="14"/>
      <c r="I46" s="10"/>
      <c r="K46" s="31" t="s">
        <v>99</v>
      </c>
      <c r="L46" s="32" t="s">
        <v>40</v>
      </c>
      <c r="M46" s="56">
        <v>72</v>
      </c>
      <c r="N46" s="30"/>
      <c r="O46" s="30"/>
      <c r="P46" s="51"/>
      <c r="Q46" s="46"/>
      <c r="R46" s="48"/>
      <c r="S46" s="33"/>
    </row>
    <row r="47" spans="1:19" ht="16.5" thickBot="1" x14ac:dyDescent="0.3">
      <c r="A47" s="9" t="s">
        <v>100</v>
      </c>
      <c r="B47" s="32" t="s">
        <v>41</v>
      </c>
      <c r="C47" s="56">
        <v>144</v>
      </c>
      <c r="D47" s="8"/>
      <c r="E47" s="8"/>
      <c r="F47" s="8"/>
      <c r="G47" s="17"/>
      <c r="H47" s="12"/>
      <c r="I47" s="10"/>
      <c r="K47" s="31" t="s">
        <v>100</v>
      </c>
      <c r="L47" s="32" t="s">
        <v>41</v>
      </c>
      <c r="M47" s="56">
        <v>144</v>
      </c>
      <c r="N47" s="30"/>
      <c r="O47" s="30"/>
      <c r="P47" s="30"/>
      <c r="Q47" s="51"/>
      <c r="R47" s="46"/>
      <c r="S47" s="33"/>
    </row>
  </sheetData>
  <mergeCells count="14">
    <mergeCell ref="A2:A3"/>
    <mergeCell ref="B2:B3"/>
    <mergeCell ref="C2:C3"/>
    <mergeCell ref="E2:F2"/>
    <mergeCell ref="D1:I1"/>
    <mergeCell ref="G2:H2"/>
    <mergeCell ref="I2:I3"/>
    <mergeCell ref="N1:S1"/>
    <mergeCell ref="K2:K3"/>
    <mergeCell ref="L2:L3"/>
    <mergeCell ref="M2:M3"/>
    <mergeCell ref="O2:P2"/>
    <mergeCell ref="Q2:R2"/>
    <mergeCell ref="S2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C5" sqref="C5"/>
    </sheetView>
  </sheetViews>
  <sheetFormatPr defaultRowHeight="15" x14ac:dyDescent="0.25"/>
  <cols>
    <col min="1" max="1" width="5.5703125" style="72" customWidth="1"/>
    <col min="2" max="2" width="50.7109375" style="73" customWidth="1"/>
    <col min="3" max="3" width="17.140625" style="72" customWidth="1"/>
    <col min="4" max="4" width="12.85546875" style="72" customWidth="1"/>
    <col min="5" max="16384" width="9.140625" style="72"/>
  </cols>
  <sheetData>
    <row r="1" spans="1:6" ht="15.75" thickBot="1" x14ac:dyDescent="0.3">
      <c r="B1" s="77" t="s">
        <v>101</v>
      </c>
      <c r="C1" s="86" t="s">
        <v>43</v>
      </c>
      <c r="F1" s="26"/>
    </row>
    <row r="2" spans="1:6" x14ac:dyDescent="0.25">
      <c r="A2" s="80" t="s">
        <v>45</v>
      </c>
      <c r="B2" s="81" t="s">
        <v>46</v>
      </c>
      <c r="C2" s="81" t="s">
        <v>47</v>
      </c>
      <c r="D2" s="82" t="s">
        <v>48</v>
      </c>
    </row>
    <row r="3" spans="1:6" ht="15.75" thickBot="1" x14ac:dyDescent="0.3">
      <c r="A3" s="83"/>
      <c r="B3" s="84"/>
      <c r="C3" s="84"/>
      <c r="D3" s="85" t="s">
        <v>52</v>
      </c>
    </row>
    <row r="4" spans="1:6" x14ac:dyDescent="0.25">
      <c r="A4" s="78">
        <v>1</v>
      </c>
      <c r="B4" s="79" t="s">
        <v>3</v>
      </c>
      <c r="C4" s="78">
        <f>INDEX('сводная ведомость'!$E$1:$AV$1,MATCH(B4,'сводная ведомость'!$E$2:$AV$2,0))</f>
        <v>156</v>
      </c>
      <c r="D4" s="78">
        <f>INDEX('сводная ведомость'!$E$3:$AV$4,MATCH($C$1,'сводная ведомость'!$B$3:$B$4,0),MATCH(B4,'сводная ведомость'!$E$2:$AV$2,0))</f>
        <v>5</v>
      </c>
    </row>
    <row r="5" spans="1:6" x14ac:dyDescent="0.25">
      <c r="A5" s="75">
        <v>2</v>
      </c>
      <c r="B5" s="76" t="s">
        <v>4</v>
      </c>
      <c r="C5" s="75">
        <f>INDEX('сводная ведомость'!$E$1:$AV$1,MATCH(B5,'сводная ведомость'!$E$2:$AV$2,0))</f>
        <v>153</v>
      </c>
      <c r="D5" s="75">
        <f>INDEX('сводная ведомость'!$E$3:$AV$4,MATCH($C$1,'сводная ведомость'!$B$3:$B$4,0),MATCH(B5,'сводная ведомость'!$E$2:$AV$2,0))</f>
        <v>5</v>
      </c>
    </row>
    <row r="6" spans="1:6" x14ac:dyDescent="0.25">
      <c r="A6" s="75">
        <v>3</v>
      </c>
      <c r="B6" s="76" t="s">
        <v>5</v>
      </c>
      <c r="C6" s="75">
        <f>INDEX('сводная ведомость'!$E$1:$AV$1,MATCH(B6,'сводная ведомость'!$E$2:$AV$2,0))</f>
        <v>234</v>
      </c>
      <c r="D6" s="75">
        <f>INDEX('сводная ведомость'!$E$3:$AV$4,MATCH($C$1,'сводная ведомость'!$B$3:$B$4,0),MATCH(B6,'сводная ведомость'!$E$2:$AV$2,0))</f>
        <v>5</v>
      </c>
    </row>
    <row r="7" spans="1:6" x14ac:dyDescent="0.25">
      <c r="A7" s="75">
        <v>4</v>
      </c>
      <c r="B7" s="76" t="s">
        <v>6</v>
      </c>
      <c r="C7" s="75">
        <f>INDEX('сводная ведомость'!$E$1:$AV$1,MATCH(B7,'сводная ведомость'!$E$2:$AV$2,0))</f>
        <v>117</v>
      </c>
      <c r="D7" s="75">
        <f>INDEX('сводная ведомость'!$E$3:$AV$4,MATCH($C$1,'сводная ведомость'!$B$3:$B$4,0),MATCH(B7,'сводная ведомость'!$E$2:$AV$2,0))</f>
        <v>5</v>
      </c>
    </row>
    <row r="8" spans="1:6" x14ac:dyDescent="0.25">
      <c r="A8" s="75">
        <v>5</v>
      </c>
      <c r="B8" s="76" t="s">
        <v>7</v>
      </c>
      <c r="C8" s="75">
        <f>INDEX('сводная ведомость'!$E$1:$AV$1,MATCH(B8,'сводная ведомость'!$E$2:$AV$2,0))</f>
        <v>70</v>
      </c>
      <c r="D8" s="75">
        <f>INDEX('сводная ведомость'!$E$3:$AV$4,MATCH($C$1,'сводная ведомость'!$B$3:$B$4,0),MATCH(B8,'сводная ведомость'!$E$2:$AV$2,0))</f>
        <v>5</v>
      </c>
    </row>
    <row r="9" spans="1:6" x14ac:dyDescent="0.25">
      <c r="A9" s="75">
        <v>6</v>
      </c>
      <c r="B9" s="76" t="s">
        <v>8</v>
      </c>
      <c r="C9" s="75">
        <f>INDEX('сводная ведомость'!$E$1:$AV$1,MATCH(B9,'сводная ведомость'!$E$2:$AV$2,0))</f>
        <v>100</v>
      </c>
      <c r="D9" s="75">
        <f>INDEX('сводная ведомость'!$E$3:$AV$4,MATCH($C$1,'сводная ведомость'!$B$3:$B$4,0),MATCH(B9,'сводная ведомость'!$E$2:$AV$2,0))</f>
        <v>5</v>
      </c>
    </row>
    <row r="10" spans="1:6" x14ac:dyDescent="0.25">
      <c r="A10" s="75">
        <v>7</v>
      </c>
      <c r="B10" s="76" t="s">
        <v>9</v>
      </c>
      <c r="C10" s="75">
        <f>INDEX('сводная ведомость'!$E$1:$AV$1,MATCH(B10,'сводная ведомость'!$E$2:$AV$2,0))</f>
        <v>39</v>
      </c>
      <c r="D10" s="75">
        <f>INDEX('сводная ведомость'!$E$3:$AV$4,MATCH($C$1,'сводная ведомость'!$B$3:$B$4,0),MATCH(B10,'сводная ведомость'!$E$2:$AV$2,0))</f>
        <v>5</v>
      </c>
    </row>
    <row r="11" spans="1:6" x14ac:dyDescent="0.25">
      <c r="A11" s="75">
        <v>8</v>
      </c>
      <c r="B11" s="76" t="s">
        <v>10</v>
      </c>
      <c r="C11" s="75">
        <f>INDEX('сводная ведомость'!$E$1:$AV$1,MATCH(B11,'сводная ведомость'!$E$2:$AV$2,0))</f>
        <v>108</v>
      </c>
      <c r="D11" s="75">
        <f>INDEX('сводная ведомость'!$E$3:$AV$4,MATCH($C$1,'сводная ведомость'!$B$3:$B$4,0),MATCH(B11,'сводная ведомость'!$E$2:$AV$2,0))</f>
        <v>5</v>
      </c>
    </row>
    <row r="12" spans="1:6" x14ac:dyDescent="0.25">
      <c r="A12" s="75">
        <v>9</v>
      </c>
      <c r="B12" s="76" t="s">
        <v>11</v>
      </c>
      <c r="C12" s="75">
        <f>INDEX('сводная ведомость'!$E$1:$AV$1,MATCH(B12,'сводная ведомость'!$E$2:$AV$2,0))</f>
        <v>155</v>
      </c>
      <c r="D12" s="75">
        <f>INDEX('сводная ведомость'!$E$3:$AV$4,MATCH($C$1,'сводная ведомость'!$B$3:$B$4,0),MATCH(B12,'сводная ведомость'!$E$2:$AV$2,0))</f>
        <v>5</v>
      </c>
    </row>
    <row r="13" spans="1:6" x14ac:dyDescent="0.25">
      <c r="A13" s="75">
        <v>10</v>
      </c>
      <c r="B13" s="76" t="s">
        <v>12</v>
      </c>
      <c r="C13" s="75">
        <f>INDEX('сводная ведомость'!$E$1:$AV$1,MATCH(B13,'сводная ведомость'!$E$2:$AV$2,0))</f>
        <v>136</v>
      </c>
      <c r="D13" s="75">
        <f>INDEX('сводная ведомость'!$E$3:$AV$4,MATCH($C$1,'сводная ведомость'!$B$3:$B$4,0),MATCH(B13,'сводная ведомость'!$E$2:$AV$2,0))</f>
        <v>5</v>
      </c>
    </row>
    <row r="14" spans="1:6" x14ac:dyDescent="0.25">
      <c r="A14" s="75">
        <v>11</v>
      </c>
      <c r="B14" s="76" t="s">
        <v>13</v>
      </c>
      <c r="C14" s="75">
        <f>INDEX('сводная ведомость'!$E$1:$AV$1,MATCH(B14,'сводная ведомость'!$E$2:$AV$2,0))</f>
        <v>136</v>
      </c>
      <c r="D14" s="75">
        <f>INDEX('сводная ведомость'!$E$3:$AV$4,MATCH($C$1,'сводная ведомость'!$B$3:$B$4,0),MATCH(B14,'сводная ведомость'!$E$2:$AV$2,0))</f>
        <v>5</v>
      </c>
    </row>
    <row r="15" spans="1:6" x14ac:dyDescent="0.25">
      <c r="A15" s="75">
        <v>12</v>
      </c>
      <c r="B15" s="74" t="s">
        <v>14</v>
      </c>
      <c r="C15" s="75">
        <f>INDEX('сводная ведомость'!$E$1:$AV$1,MATCH(B15,'сводная ведомость'!$E$2:$AV$2,0))</f>
        <v>62</v>
      </c>
      <c r="D15" s="75">
        <f>INDEX('сводная ведомость'!$E$3:$AV$4,MATCH($C$1,'сводная ведомость'!$B$3:$B$4,0),MATCH(B15,'сводная ведомость'!$E$2:$AV$2,0))</f>
        <v>5</v>
      </c>
    </row>
    <row r="16" spans="1:6" x14ac:dyDescent="0.25">
      <c r="A16" s="75">
        <v>13</v>
      </c>
      <c r="B16" s="74" t="s">
        <v>11</v>
      </c>
      <c r="C16" s="75">
        <f>INDEX('сводная ведомость'!$E$1:$AV$1,MATCH(B16,'сводная ведомость'!$E$2:$AV$2,0))</f>
        <v>155</v>
      </c>
      <c r="D16" s="75">
        <f>INDEX('сводная ведомость'!$E$3:$AV$4,MATCH($C$1,'сводная ведомость'!$B$3:$B$4,0),MATCH(B16,'сводная ведомость'!$E$2:$AV$2,0))</f>
        <v>5</v>
      </c>
    </row>
    <row r="17" spans="1:4" x14ac:dyDescent="0.25">
      <c r="A17" s="75">
        <v>14</v>
      </c>
      <c r="B17" s="74" t="s">
        <v>12</v>
      </c>
      <c r="C17" s="75">
        <f>INDEX('сводная ведомость'!$E$1:$AV$1,MATCH(B17,'сводная ведомость'!$E$2:$AV$2,0))</f>
        <v>136</v>
      </c>
      <c r="D17" s="75">
        <f>INDEX('сводная ведомость'!$E$3:$AV$4,MATCH($C$1,'сводная ведомость'!$B$3:$B$4,0),MATCH(B17,'сводная ведомость'!$E$2:$AV$2,0))</f>
        <v>5</v>
      </c>
    </row>
    <row r="18" spans="1:4" x14ac:dyDescent="0.25">
      <c r="A18" s="75">
        <v>15</v>
      </c>
      <c r="B18" s="74" t="s">
        <v>15</v>
      </c>
      <c r="C18" s="75">
        <f>INDEX('сводная ведомость'!$E$1:$AV$1,MATCH(B18,'сводная ведомость'!$E$2:$AV$2,0))</f>
        <v>62</v>
      </c>
      <c r="D18" s="75">
        <f>INDEX('сводная ведомость'!$E$3:$AV$4,MATCH($C$1,'сводная ведомость'!$B$3:$B$4,0),MATCH(B18,'сводная ведомость'!$E$2:$AV$2,0))</f>
        <v>5</v>
      </c>
    </row>
    <row r="19" spans="1:4" x14ac:dyDescent="0.25">
      <c r="A19" s="75">
        <v>16</v>
      </c>
      <c r="B19" s="74" t="s">
        <v>6</v>
      </c>
      <c r="C19" s="75">
        <f>INDEX('сводная ведомость'!$E$1:$AV$1,MATCH(B19,'сводная ведомость'!$E$2:$AV$2,0))</f>
        <v>117</v>
      </c>
      <c r="D19" s="75">
        <f>INDEX('сводная ведомость'!$E$3:$AV$4,MATCH($C$1,'сводная ведомость'!$B$3:$B$4,0),MATCH(B19,'сводная ведомость'!$E$2:$AV$2,0))</f>
        <v>5</v>
      </c>
    </row>
    <row r="20" spans="1:4" x14ac:dyDescent="0.25">
      <c r="A20" s="75">
        <v>17</v>
      </c>
      <c r="B20" s="74" t="s">
        <v>5</v>
      </c>
      <c r="C20" s="75">
        <f>INDEX('сводная ведомость'!$E$1:$AV$1,MATCH(B20,'сводная ведомость'!$E$2:$AV$2,0))</f>
        <v>234</v>
      </c>
      <c r="D20" s="75">
        <f>INDEX('сводная ведомость'!$E$3:$AV$4,MATCH($C$1,'сводная ведомость'!$B$3:$B$4,0),MATCH(B20,'сводная ведомость'!$E$2:$AV$2,0))</f>
        <v>5</v>
      </c>
    </row>
    <row r="21" spans="1:4" x14ac:dyDescent="0.25">
      <c r="A21" s="75">
        <v>18</v>
      </c>
      <c r="B21" s="74" t="s">
        <v>8</v>
      </c>
      <c r="C21" s="75">
        <f>INDEX('сводная ведомость'!$E$1:$AV$1,MATCH(B21,'сводная ведомость'!$E$2:$AV$2,0))</f>
        <v>100</v>
      </c>
      <c r="D21" s="75">
        <f>INDEX('сводная ведомость'!$E$3:$AV$4,MATCH($C$1,'сводная ведомость'!$B$3:$B$4,0),MATCH(B21,'сводная ведомость'!$E$2:$AV$2,0))</f>
        <v>5</v>
      </c>
    </row>
    <row r="22" spans="1:4" x14ac:dyDescent="0.25">
      <c r="A22" s="75">
        <v>19</v>
      </c>
      <c r="B22" s="74" t="s">
        <v>16</v>
      </c>
      <c r="C22" s="75">
        <f>INDEX('сводная ведомость'!$E$1:$AV$1,MATCH(B22,'сводная ведомость'!$E$2:$AV$2,0))</f>
        <v>168</v>
      </c>
      <c r="D22" s="75">
        <f>INDEX('сводная ведомость'!$E$3:$AV$4,MATCH($C$1,'сводная ведомость'!$B$3:$B$4,0),MATCH(B22,'сводная ведомость'!$E$2:$AV$2,0))</f>
        <v>5</v>
      </c>
    </row>
    <row r="23" spans="1:4" x14ac:dyDescent="0.25">
      <c r="A23" s="75">
        <v>20</v>
      </c>
      <c r="B23" s="74" t="s">
        <v>17</v>
      </c>
      <c r="C23" s="75">
        <f>INDEX('сводная ведомость'!$E$1:$AV$1,MATCH(B23,'сводная ведомость'!$E$2:$AV$2,0))</f>
        <v>144</v>
      </c>
      <c r="D23" s="75">
        <f>INDEX('сводная ведомость'!$E$3:$AV$4,MATCH($C$1,'сводная ведомость'!$B$3:$B$4,0),MATCH(B23,'сводная ведомость'!$E$2:$AV$2,0))</f>
        <v>3</v>
      </c>
    </row>
    <row r="24" spans="1:4" x14ac:dyDescent="0.25">
      <c r="A24" s="75">
        <v>21</v>
      </c>
      <c r="B24" s="74" t="s">
        <v>18</v>
      </c>
      <c r="C24" s="75">
        <f>INDEX('сводная ведомость'!$E$1:$AV$1,MATCH(B24,'сводная ведомость'!$E$2:$AV$2,0))</f>
        <v>93</v>
      </c>
      <c r="D24" s="75">
        <f>INDEX('сводная ведомость'!$E$3:$AV$4,MATCH($C$1,'сводная ведомость'!$B$3:$B$4,0),MATCH(B24,'сводная ведомость'!$E$2:$AV$2,0))</f>
        <v>3</v>
      </c>
    </row>
    <row r="25" spans="1:4" x14ac:dyDescent="0.25">
      <c r="A25" s="75">
        <v>22</v>
      </c>
      <c r="B25" s="74" t="s">
        <v>19</v>
      </c>
      <c r="C25" s="75">
        <f>INDEX('сводная ведомость'!$E$1:$AV$1,MATCH(B25,'сводная ведомость'!$E$2:$AV$2,0))</f>
        <v>63</v>
      </c>
      <c r="D25" s="75">
        <f>INDEX('сводная ведомость'!$E$3:$AV$4,MATCH($C$1,'сводная ведомость'!$B$3:$B$4,0),MATCH(B25,'сводная ведомость'!$E$2:$AV$2,0))</f>
        <v>4</v>
      </c>
    </row>
    <row r="26" spans="1:4" x14ac:dyDescent="0.25">
      <c r="A26" s="75">
        <v>23</v>
      </c>
      <c r="B26" s="74" t="s">
        <v>20</v>
      </c>
      <c r="C26" s="75">
        <f>INDEX('сводная ведомость'!$E$1:$AV$1,MATCH(B26,'сводная ведомость'!$E$2:$AV$2,0))</f>
        <v>159</v>
      </c>
      <c r="D26" s="75">
        <f>INDEX('сводная ведомость'!$E$3:$AV$4,MATCH($C$1,'сводная ведомость'!$B$3:$B$4,0),MATCH(B26,'сводная ведомость'!$E$2:$AV$2,0))</f>
        <v>4</v>
      </c>
    </row>
    <row r="27" spans="1:4" x14ac:dyDescent="0.25">
      <c r="A27" s="75">
        <v>24</v>
      </c>
      <c r="B27" s="74" t="s">
        <v>21</v>
      </c>
      <c r="C27" s="75">
        <f>INDEX('сводная ведомость'!$E$1:$AV$1,MATCH(B27,'сводная ведомость'!$E$2:$AV$2,0))</f>
        <v>246</v>
      </c>
      <c r="D27" s="75">
        <f>INDEX('сводная ведомость'!$E$3:$AV$4,MATCH($C$1,'сводная ведомость'!$B$3:$B$4,0),MATCH(B27,'сводная ведомость'!$E$2:$AV$2,0))</f>
        <v>4</v>
      </c>
    </row>
    <row r="28" spans="1:4" x14ac:dyDescent="0.25">
      <c r="A28" s="75">
        <v>25</v>
      </c>
      <c r="B28" s="74" t="s">
        <v>22</v>
      </c>
      <c r="C28" s="75">
        <f>INDEX('сводная ведомость'!$E$1:$AV$1,MATCH(B28,'сводная ведомость'!$E$2:$AV$2,0))</f>
        <v>63</v>
      </c>
      <c r="D28" s="75">
        <f>INDEX('сводная ведомость'!$E$3:$AV$4,MATCH($C$1,'сводная ведомость'!$B$3:$B$4,0),MATCH(B28,'сводная ведомость'!$E$2:$AV$2,0))</f>
        <v>4</v>
      </c>
    </row>
    <row r="29" spans="1:4" x14ac:dyDescent="0.25">
      <c r="A29" s="75">
        <v>26</v>
      </c>
      <c r="B29" s="74" t="s">
        <v>23</v>
      </c>
      <c r="C29" s="75">
        <f>INDEX('сводная ведомость'!$E$1:$AV$1,MATCH(B29,'сводная ведомость'!$E$2:$AV$2,0))</f>
        <v>126</v>
      </c>
      <c r="D29" s="75">
        <f>INDEX('сводная ведомость'!$E$3:$AV$4,MATCH($C$1,'сводная ведомость'!$B$3:$B$4,0),MATCH(B29,'сводная ведомость'!$E$2:$AV$2,0))</f>
        <v>4</v>
      </c>
    </row>
    <row r="30" spans="1:4" x14ac:dyDescent="0.25">
      <c r="A30" s="75">
        <v>27</v>
      </c>
      <c r="B30" s="74" t="s">
        <v>24</v>
      </c>
      <c r="C30" s="75">
        <f>INDEX('сводная ведомость'!$E$1:$AV$1,MATCH(B30,'сводная ведомость'!$E$2:$AV$2,0))</f>
        <v>63</v>
      </c>
      <c r="D30" s="75">
        <f>INDEX('сводная ведомость'!$E$3:$AV$4,MATCH($C$1,'сводная ведомость'!$B$3:$B$4,0),MATCH(B30,'сводная ведомость'!$E$2:$AV$2,0))</f>
        <v>4</v>
      </c>
    </row>
    <row r="31" spans="1:4" x14ac:dyDescent="0.25">
      <c r="A31" s="75">
        <v>28</v>
      </c>
      <c r="B31" s="74" t="s">
        <v>25</v>
      </c>
      <c r="C31" s="75">
        <f>INDEX('сводная ведомость'!$E$1:$AV$1,MATCH(B31,'сводная ведомость'!$E$2:$AV$2,0))</f>
        <v>95</v>
      </c>
      <c r="D31" s="75">
        <f>INDEX('сводная ведомость'!$E$3:$AV$4,MATCH($C$1,'сводная ведомость'!$B$3:$B$4,0),MATCH(B31,'сводная ведомость'!$E$2:$AV$2,0))</f>
        <v>3</v>
      </c>
    </row>
    <row r="32" spans="1:4" x14ac:dyDescent="0.25">
      <c r="A32" s="75">
        <v>29</v>
      </c>
      <c r="B32" s="74" t="s">
        <v>26</v>
      </c>
      <c r="C32" s="75">
        <f>INDEX('сводная ведомость'!$E$1:$AV$1,MATCH(B32,'сводная ведомость'!$E$2:$AV$2,0))</f>
        <v>126</v>
      </c>
      <c r="D32" s="75">
        <f>INDEX('сводная ведомость'!$E$3:$AV$4,MATCH($C$1,'сводная ведомость'!$B$3:$B$4,0),MATCH(B32,'сводная ведомость'!$E$2:$AV$2,0))</f>
        <v>3</v>
      </c>
    </row>
    <row r="33" spans="1:4" x14ac:dyDescent="0.25">
      <c r="A33" s="75">
        <v>30</v>
      </c>
      <c r="B33" s="74" t="s">
        <v>27</v>
      </c>
      <c r="C33" s="75">
        <f>INDEX('сводная ведомость'!$E$1:$AV$1,MATCH(B33,'сводная ведомость'!$E$2:$AV$2,0))</f>
        <v>63</v>
      </c>
      <c r="D33" s="75">
        <f>INDEX('сводная ведомость'!$E$3:$AV$4,MATCH($C$1,'сводная ведомость'!$B$3:$B$4,0),MATCH(B33,'сводная ведомость'!$E$2:$AV$2,0))</f>
        <v>3</v>
      </c>
    </row>
    <row r="34" spans="1:4" x14ac:dyDescent="0.25">
      <c r="A34" s="75">
        <v>31</v>
      </c>
      <c r="B34" s="74" t="s">
        <v>28</v>
      </c>
      <c r="C34" s="75">
        <f>INDEX('сводная ведомость'!$E$1:$AV$1,MATCH(B34,'сводная ведомость'!$E$2:$AV$2,0))</f>
        <v>95</v>
      </c>
      <c r="D34" s="75">
        <f>INDEX('сводная ведомость'!$E$3:$AV$4,MATCH($C$1,'сводная ведомость'!$B$3:$B$4,0),MATCH(B34,'сводная ведомость'!$E$2:$AV$2,0))</f>
        <v>3</v>
      </c>
    </row>
    <row r="35" spans="1:4" ht="30" x14ac:dyDescent="0.25">
      <c r="A35" s="75">
        <v>32</v>
      </c>
      <c r="B35" s="74" t="s">
        <v>29</v>
      </c>
      <c r="C35" s="75">
        <f>INDEX('сводная ведомость'!$E$1:$AV$1,MATCH(B35,'сводная ведомость'!$E$2:$AV$2,0))</f>
        <v>84</v>
      </c>
      <c r="D35" s="75">
        <f>INDEX('сводная ведомость'!$E$3:$AV$4,MATCH($C$1,'сводная ведомость'!$B$3:$B$4,0),MATCH(B35,'сводная ведомость'!$E$2:$AV$2,0))</f>
        <v>4</v>
      </c>
    </row>
    <row r="36" spans="1:4" x14ac:dyDescent="0.25">
      <c r="A36" s="75">
        <v>33</v>
      </c>
      <c r="B36" s="74" t="s">
        <v>30</v>
      </c>
      <c r="C36" s="75">
        <f>INDEX('сводная ведомость'!$E$1:$AV$1,MATCH(B36,'сводная ведомость'!$E$2:$AV$2,0))</f>
        <v>102</v>
      </c>
      <c r="D36" s="75">
        <f>INDEX('сводная ведомость'!$E$3:$AV$4,MATCH($C$1,'сводная ведомость'!$B$3:$B$4,0),MATCH(B36,'сводная ведомость'!$E$2:$AV$2,0))</f>
        <v>4</v>
      </c>
    </row>
    <row r="37" spans="1:4" ht="45" x14ac:dyDescent="0.25">
      <c r="A37" s="75">
        <v>34</v>
      </c>
      <c r="B37" s="74" t="s">
        <v>31</v>
      </c>
      <c r="C37" s="75">
        <f>INDEX('сводная ведомость'!$E$1:$AV$1,MATCH(B37,'сводная ведомость'!$E$2:$AV$2,0))</f>
        <v>302</v>
      </c>
      <c r="D37" s="75">
        <f>INDEX('сводная ведомость'!$E$3:$AV$4,MATCH($C$1,'сводная ведомость'!$B$3:$B$4,0),MATCH(B37,'сводная ведомость'!$E$2:$AV$2,0))</f>
        <v>4</v>
      </c>
    </row>
    <row r="38" spans="1:4" x14ac:dyDescent="0.25">
      <c r="A38" s="75">
        <v>35</v>
      </c>
      <c r="B38" s="74" t="s">
        <v>32</v>
      </c>
      <c r="C38" s="75">
        <f>INDEX('сводная ведомость'!$E$1:$AV$1,MATCH(B38,'сводная ведомость'!$E$2:$AV$2,0))</f>
        <v>200</v>
      </c>
      <c r="D38" s="75">
        <f>INDEX('сводная ведомость'!$E$3:$AV$4,MATCH($C$1,'сводная ведомость'!$B$3:$B$4,0),MATCH(B38,'сводная ведомость'!$E$2:$AV$2,0))</f>
        <v>4</v>
      </c>
    </row>
    <row r="39" spans="1:4" ht="30" x14ac:dyDescent="0.25">
      <c r="A39" s="75">
        <v>36</v>
      </c>
      <c r="B39" s="74" t="s">
        <v>33</v>
      </c>
      <c r="C39" s="75">
        <f>INDEX('сводная ведомость'!$E$1:$AV$1,MATCH(B39,'сводная ведомость'!$E$2:$AV$2,0))</f>
        <v>102</v>
      </c>
      <c r="D39" s="75">
        <f>INDEX('сводная ведомость'!$E$3:$AV$4,MATCH($C$1,'сводная ведомость'!$B$3:$B$4,0),MATCH(B39,'сводная ведомость'!$E$2:$AV$2,0))</f>
        <v>4</v>
      </c>
    </row>
    <row r="40" spans="1:4" ht="45" x14ac:dyDescent="0.25">
      <c r="A40" s="75">
        <v>37</v>
      </c>
      <c r="B40" s="74" t="s">
        <v>34</v>
      </c>
      <c r="C40" s="75">
        <f>INDEX('сводная ведомость'!$E$1:$AV$1,MATCH(B40,'сводная ведомость'!$E$2:$AV$2,0))</f>
        <v>522</v>
      </c>
      <c r="D40" s="75">
        <f>INDEX('сводная ведомость'!$E$3:$AV$4,MATCH($C$1,'сводная ведомость'!$B$3:$B$4,0),MATCH(B40,'сводная ведомость'!$E$2:$AV$2,0))</f>
        <v>5</v>
      </c>
    </row>
    <row r="41" spans="1:4" ht="60" x14ac:dyDescent="0.25">
      <c r="A41" s="75">
        <v>38</v>
      </c>
      <c r="B41" s="74" t="s">
        <v>35</v>
      </c>
      <c r="C41" s="75">
        <f>INDEX('сводная ведомость'!$E$1:$AV$1,MATCH(B41,'сводная ведомость'!$E$2:$AV$2,0))</f>
        <v>522</v>
      </c>
      <c r="D41" s="75">
        <f>INDEX('сводная ведомость'!$E$3:$AV$4,MATCH($C$1,'сводная ведомость'!$B$3:$B$4,0),MATCH(B41,'сводная ведомость'!$E$2:$AV$2,0))</f>
        <v>5</v>
      </c>
    </row>
    <row r="42" spans="1:4" x14ac:dyDescent="0.25">
      <c r="A42" s="75">
        <v>39</v>
      </c>
      <c r="B42" s="74" t="s">
        <v>36</v>
      </c>
      <c r="C42" s="75">
        <f>INDEX('сводная ведомость'!$E$1:$AV$1,MATCH(B42,'сводная ведомость'!$E$2:$AV$2,0))</f>
        <v>20</v>
      </c>
      <c r="D42" s="75">
        <f>INDEX('сводная ведомость'!$E$3:$AV$4,MATCH($C$1,'сводная ведомость'!$B$3:$B$4,0),MATCH(B42,'сводная ведомость'!$E$2:$AV$2,0))</f>
        <v>5</v>
      </c>
    </row>
    <row r="43" spans="1:4" ht="60" x14ac:dyDescent="0.25">
      <c r="A43" s="75">
        <v>40</v>
      </c>
      <c r="B43" s="74" t="s">
        <v>37</v>
      </c>
      <c r="C43" s="75">
        <f>INDEX('сводная ведомость'!$E$1:$AV$1,MATCH(B43,'сводная ведомость'!$E$2:$AV$2,0))</f>
        <v>20</v>
      </c>
      <c r="D43" s="75">
        <f>INDEX('сводная ведомость'!$E$3:$AV$4,MATCH($C$1,'сводная ведомость'!$B$3:$B$4,0),MATCH(B43,'сводная ведомость'!$E$2:$AV$2,0))</f>
        <v>4</v>
      </c>
    </row>
    <row r="44" spans="1:4" x14ac:dyDescent="0.25">
      <c r="A44" s="75">
        <v>41</v>
      </c>
      <c r="B44" s="74" t="s">
        <v>38</v>
      </c>
      <c r="C44" s="75">
        <f>INDEX('сводная ведомость'!$E$1:$AV$1,MATCH(B44,'сводная ведомость'!$E$2:$AV$2,0))</f>
        <v>36</v>
      </c>
      <c r="D44" s="75">
        <f>INDEX('сводная ведомость'!$E$3:$AV$4,MATCH($C$1,'сводная ведомость'!$B$3:$B$4,0),MATCH(B44,'сводная ведомость'!$E$2:$AV$2,0))</f>
        <v>4</v>
      </c>
    </row>
    <row r="45" spans="1:4" x14ac:dyDescent="0.25">
      <c r="A45" s="75">
        <v>42</v>
      </c>
      <c r="B45" s="74" t="s">
        <v>39</v>
      </c>
      <c r="C45" s="75">
        <f>INDEX('сводная ведомость'!$E$1:$AV$1,MATCH(B45,'сводная ведомость'!$E$2:$AV$2,0))</f>
        <v>36</v>
      </c>
      <c r="D45" s="75">
        <f>INDEX('сводная ведомость'!$E$3:$AV$4,MATCH($C$1,'сводная ведомость'!$B$3:$B$4,0),MATCH(B45,'сводная ведомость'!$E$2:$AV$2,0))</f>
        <v>4</v>
      </c>
    </row>
    <row r="46" spans="1:4" x14ac:dyDescent="0.25">
      <c r="A46" s="75">
        <v>43</v>
      </c>
      <c r="B46" s="74" t="s">
        <v>40</v>
      </c>
      <c r="C46" s="75">
        <f>INDEX('сводная ведомость'!$E$1:$AV$1,MATCH(B46,'сводная ведомость'!$E$2:$AV$2,0))</f>
        <v>72</v>
      </c>
      <c r="D46" s="75">
        <f>INDEX('сводная ведомость'!$E$3:$AV$4,MATCH($C$1,'сводная ведомость'!$B$3:$B$4,0),MATCH(B46,'сводная ведомость'!$E$2:$AV$2,0))</f>
        <v>5</v>
      </c>
    </row>
    <row r="47" spans="1:4" x14ac:dyDescent="0.25">
      <c r="A47" s="75">
        <v>44</v>
      </c>
      <c r="B47" s="74" t="s">
        <v>41</v>
      </c>
      <c r="C47" s="75">
        <f>INDEX('сводная ведомость'!$E$1:$AV$1,MATCH(B47,'сводная ведомость'!$E$2:$AV$2,0))</f>
        <v>144</v>
      </c>
      <c r="D47" s="75">
        <f>INDEX('сводная ведомость'!$E$3:$AV$4,MATCH($C$1,'сводная ведомость'!$B$3:$B$4,0),MATCH(B47,'сводная ведомость'!$E$2:$AV$2,0))</f>
        <v>5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'сводная ведомость'!$B$3:$B$4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ведомость</vt:lpstr>
      <vt:lpstr>индивидуальная ведомость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Матвеева Светлана Владимировна</cp:lastModifiedBy>
  <dcterms:created xsi:type="dcterms:W3CDTF">2022-12-08T09:23:33Z</dcterms:created>
  <dcterms:modified xsi:type="dcterms:W3CDTF">2022-12-08T11:20:57Z</dcterms:modified>
</cp:coreProperties>
</file>