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0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C5" i="1"/>
  <c r="C9" i="1"/>
  <c r="D1" i="1"/>
  <c r="E1" i="1"/>
  <c r="F1" i="1"/>
  <c r="G1" i="1"/>
  <c r="H1" i="1"/>
  <c r="I1" i="1"/>
  <c r="J1" i="1"/>
  <c r="K1" i="1"/>
  <c r="L1" i="1"/>
  <c r="M1" i="1"/>
  <c r="N1" i="1"/>
  <c r="C1" i="1"/>
  <c r="C8" i="1"/>
  <c r="C6" i="1" l="1"/>
  <c r="D8" i="1" l="1"/>
  <c r="D9" i="1" s="1"/>
  <c r="D6" i="1"/>
  <c r="C10" i="1"/>
  <c r="E5" i="1" l="1"/>
  <c r="E8" i="1"/>
  <c r="E9" i="1" s="1"/>
  <c r="D10" i="1"/>
  <c r="E6" i="1"/>
  <c r="F5" i="1" l="1"/>
  <c r="F8" i="1"/>
  <c r="F9" i="1" s="1"/>
  <c r="E10" i="1"/>
  <c r="F6" i="1"/>
  <c r="G5" i="1" l="1"/>
  <c r="G6" i="1" s="1"/>
  <c r="G8" i="1"/>
  <c r="G9" i="1" s="1"/>
  <c r="F10" i="1"/>
  <c r="H8" i="1" l="1"/>
  <c r="H9" i="1" s="1"/>
  <c r="H5" i="1"/>
  <c r="H6" i="1"/>
  <c r="I8" i="1" s="1"/>
  <c r="I9" i="1" s="1"/>
  <c r="G10" i="1"/>
  <c r="J5" i="1" l="1"/>
  <c r="J6" i="1" s="1"/>
  <c r="I5" i="1"/>
  <c r="I6" i="1" s="1"/>
  <c r="H10" i="1"/>
  <c r="J8" i="1"/>
  <c r="J9" i="1" s="1"/>
  <c r="I10" i="1"/>
  <c r="K5" i="1" l="1"/>
  <c r="K6" i="1" s="1"/>
  <c r="K8" i="1"/>
  <c r="K9" i="1" s="1"/>
  <c r="J10" i="1"/>
  <c r="L8" i="1" l="1"/>
  <c r="L9" i="1" s="1"/>
  <c r="L5" i="1"/>
  <c r="L6" i="1" s="1"/>
  <c r="K10" i="1"/>
  <c r="M8" i="1" l="1"/>
  <c r="M9" i="1" s="1"/>
  <c r="M5" i="1"/>
  <c r="M6" i="1" s="1"/>
  <c r="L10" i="1"/>
  <c r="N8" i="1" l="1"/>
  <c r="N9" i="1" s="1"/>
  <c r="N5" i="1"/>
  <c r="N6" i="1" s="1"/>
  <c r="M10" i="1"/>
  <c r="N10" i="1" l="1"/>
</calcChain>
</file>

<file path=xl/sharedStrings.xml><?xml version="1.0" encoding="utf-8"?>
<sst xmlns="http://schemas.openxmlformats.org/spreadsheetml/2006/main" count="20" uniqueCount="20">
  <si>
    <t>Сумма закупа яблок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</si>
  <si>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</si>
  <si>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</si>
  <si>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</si>
  <si>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</si>
  <si>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</si>
  <si>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</si>
  <si>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</si>
  <si>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</si>
  <si>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</si>
  <si>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</si>
  <si>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</si>
  <si>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</si>
  <si>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Прайс</t>
  </si>
  <si>
    <t>Скидка</t>
  </si>
  <si>
    <t>Объем кг</t>
  </si>
  <si>
    <t>Градация</t>
  </si>
  <si>
    <t>Сумма закупа</t>
  </si>
  <si>
    <t>Скидка заказ</t>
  </si>
  <si>
    <t>Проверка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</si>
</sst>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/>
    <xf numFmtId="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4" fontId="0" fillId="0" borderId="0" xfId="0" applyNumberFormat="1"/>
    <xf numFmtId="10" fontId="0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N71"/>
  <sheetViews>
    <sheetView tabSelected="1" workbookViewId="0">
      <selection activeCell="C5" sqref="C5"/>
    </sheetView>
  </sheetViews>
  <sheetFormatPr defaultRowHeight="15" x14ac:dyDescent="0.25"/>
  <cols>
    <col min="2" max="2" width="18.5703125" bestFit="1" customWidth="1"/>
    <col min="3" max="3" width="12.28515625" bestFit="1" customWidth="1"/>
  </cols>
  <sheetData>
    <row r="1" spans="2:14" x14ac:dyDescent="0.25">
      <c r="C1" s="9">
        <f>C3*C4</f>
        <v>1800</v>
      </c>
      <c r="D1" s="9">
        <f t="shared" ref="D1:N1" si="0">D3*D4</f>
        <v>2100</v>
      </c>
      <c r="E1" s="9">
        <f t="shared" si="0"/>
        <v>3200</v>
      </c>
      <c r="F1" s="9">
        <f t="shared" si="0"/>
        <v>5000</v>
      </c>
      <c r="G1" s="9">
        <f t="shared" si="0"/>
        <v>0</v>
      </c>
      <c r="H1" s="9">
        <f t="shared" si="0"/>
        <v>0</v>
      </c>
      <c r="I1" s="9">
        <f t="shared" si="0"/>
        <v>6400</v>
      </c>
      <c r="J1" s="9">
        <f t="shared" si="0"/>
        <v>10000</v>
      </c>
      <c r="K1" s="9">
        <f t="shared" si="0"/>
        <v>16500</v>
      </c>
      <c r="L1" s="9">
        <f t="shared" si="0"/>
        <v>1200</v>
      </c>
      <c r="M1" s="9">
        <f t="shared" si="0"/>
        <v>3900</v>
      </c>
      <c r="N1" s="9">
        <f t="shared" si="0"/>
        <v>21000</v>
      </c>
    </row>
    <row r="2" spans="2:14" x14ac:dyDescent="0.25"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2:14" x14ac:dyDescent="0.25">
      <c r="B3" s="4" t="s">
        <v>13</v>
      </c>
      <c r="C3" s="3">
        <v>60</v>
      </c>
      <c r="D3" s="3">
        <v>70</v>
      </c>
      <c r="E3" s="3">
        <v>80</v>
      </c>
      <c r="F3" s="3">
        <v>100</v>
      </c>
      <c r="G3" s="3">
        <v>100</v>
      </c>
      <c r="H3" s="3">
        <v>90</v>
      </c>
      <c r="I3" s="3">
        <v>80</v>
      </c>
      <c r="J3" s="3">
        <v>100</v>
      </c>
      <c r="K3" s="3">
        <v>110</v>
      </c>
      <c r="L3" s="3">
        <v>120</v>
      </c>
      <c r="M3" s="3">
        <v>130</v>
      </c>
      <c r="N3" s="3">
        <v>140</v>
      </c>
    </row>
    <row r="4" spans="2:14" x14ac:dyDescent="0.25">
      <c r="B4" s="4" t="s">
        <v>15</v>
      </c>
      <c r="C4" s="2">
        <v>30</v>
      </c>
      <c r="D4" s="2">
        <v>30</v>
      </c>
      <c r="E4" s="2">
        <v>40</v>
      </c>
      <c r="F4" s="2">
        <v>50</v>
      </c>
      <c r="G4" s="2"/>
      <c r="H4" s="2"/>
      <c r="I4" s="2">
        <v>80</v>
      </c>
      <c r="J4" s="2">
        <v>100</v>
      </c>
      <c r="K4" s="2">
        <v>150</v>
      </c>
      <c r="L4" s="2">
        <v>10</v>
      </c>
      <c r="M4" s="2">
        <v>30</v>
      </c>
      <c r="N4" s="2">
        <v>150</v>
      </c>
    </row>
    <row r="5" spans="2:14" x14ac:dyDescent="0.25">
      <c r="B5" s="4" t="s">
        <v>14</v>
      </c>
      <c r="C5" s="11">
        <f>LOOKUP(SUM($B6:B6)+C3*C4,$B15:$C71)</f>
        <v>0.28820000000000001</v>
      </c>
      <c r="D5" s="11">
        <f>LOOKUP(SUM($B6:C6)+D3*D4,$B15:$C71)</f>
        <v>0.35899999999999999</v>
      </c>
      <c r="E5" s="11">
        <f>LOOKUP(SUM($B6:D6)+E3*E4,$B15:$C71)</f>
        <v>0.42070000000000002</v>
      </c>
      <c r="F5" s="11">
        <f>LOOKUP(SUM($B6:E6)+F3*F4,$B15:$C71)</f>
        <v>0.47039999999999998</v>
      </c>
      <c r="G5" s="11">
        <f>LOOKUP(SUM($B6:F6)+G3*G4,$B15:$C71)</f>
        <v>0.4451</v>
      </c>
      <c r="H5" s="11">
        <f>LOOKUP(SUM($B6:G6)+H3*H4,$B15:$C71)</f>
        <v>0.4451</v>
      </c>
      <c r="I5" s="11">
        <f>LOOKUP(SUM($B6:H6)+I3*I4,$B15:$C71)</f>
        <v>0.48109999999999997</v>
      </c>
      <c r="J5" s="11">
        <f>LOOKUP(SUM($B6:I6)+J3*J4,$B15:$C71)</f>
        <v>0.55100000000000005</v>
      </c>
      <c r="K5" s="11">
        <f>LOOKUP(SUM($B6:J6)+K3*K4,$B15:$C71)</f>
        <v>0.59200000000000008</v>
      </c>
      <c r="L5" s="11">
        <f>LOOKUP(SUM($B6:K6)+L3*L4,$B15:$C71)</f>
        <v>0.55100000000000005</v>
      </c>
      <c r="M5" s="11">
        <f>LOOKUP(SUM($B6:L6)+M3*M4,$B15:$C71)</f>
        <v>0.5736</v>
      </c>
      <c r="N5" s="11">
        <f>LOOKUP(SUM($B6:M6)+N3*N4,$B15:$C71)</f>
        <v>0.62090000000000001</v>
      </c>
    </row>
    <row r="6" spans="2:14" x14ac:dyDescent="0.25">
      <c r="B6" s="4" t="s">
        <v>0</v>
      </c>
      <c r="C6" s="3">
        <f>C3*C4*(1-C5)</f>
        <v>1281.24</v>
      </c>
      <c r="D6" s="3">
        <f t="shared" ref="D6:N6" si="1">D3*D4*(1-D5)</f>
        <v>1346.1000000000001</v>
      </c>
      <c r="E6" s="3">
        <f t="shared" si="1"/>
        <v>1853.7599999999998</v>
      </c>
      <c r="F6" s="3">
        <f t="shared" si="1"/>
        <v>2648.0000000000005</v>
      </c>
      <c r="G6" s="3">
        <f t="shared" si="1"/>
        <v>0</v>
      </c>
      <c r="H6" s="3">
        <f t="shared" si="1"/>
        <v>0</v>
      </c>
      <c r="I6" s="3">
        <f t="shared" si="1"/>
        <v>3320.96</v>
      </c>
      <c r="J6" s="3">
        <f t="shared" si="1"/>
        <v>4490</v>
      </c>
      <c r="K6" s="3">
        <f t="shared" si="1"/>
        <v>6731.9999999999991</v>
      </c>
      <c r="L6" s="3">
        <f t="shared" si="1"/>
        <v>538.79999999999995</v>
      </c>
      <c r="M6" s="3">
        <f t="shared" si="1"/>
        <v>1662.96</v>
      </c>
      <c r="N6" s="3">
        <f t="shared" si="1"/>
        <v>7961.0999999999995</v>
      </c>
    </row>
    <row r="8" spans="2:14" x14ac:dyDescent="0.25">
      <c r="B8" s="1"/>
      <c r="C8" s="10">
        <f>SUM($B6:B6)+C3*C4</f>
        <v>1800</v>
      </c>
      <c r="D8" s="10">
        <f>SUM($B6:C6)+D3*D4</f>
        <v>3381.24</v>
      </c>
      <c r="E8" s="10">
        <f>SUM($B6:D6)+E3*E4</f>
        <v>5827.34</v>
      </c>
      <c r="F8" s="10">
        <f>SUM($B6:E6)+F3*F4</f>
        <v>9481.1</v>
      </c>
      <c r="G8" s="10">
        <f>SUM($B6:F6)+G3*G4</f>
        <v>7129.1</v>
      </c>
      <c r="H8" s="10">
        <f>SUM($B6:G6)+H3*H4</f>
        <v>7129.1</v>
      </c>
      <c r="I8" s="10">
        <f>SUM($B6:H6)+I3*I4</f>
        <v>13529.1</v>
      </c>
      <c r="J8" s="10">
        <f>SUM($B6:I6)+J3*J4</f>
        <v>20450.060000000001</v>
      </c>
      <c r="K8" s="10">
        <f>SUM($B6:J6)+K3*K4</f>
        <v>31440.06</v>
      </c>
      <c r="L8" s="10">
        <f>SUM($B6:K6)+L3*L4</f>
        <v>22872.06</v>
      </c>
      <c r="M8" s="10">
        <f>SUM($B6:L6)+M3*M4</f>
        <v>26110.86</v>
      </c>
      <c r="N8" s="10">
        <f>SUM($B6:M6)+N3*N4</f>
        <v>44873.82</v>
      </c>
    </row>
    <row r="9" spans="2:14" x14ac:dyDescent="0.25">
      <c r="B9" s="5" t="s">
        <v>19</v>
      </c>
      <c r="C9" s="7">
        <f>LOOKUP(C8,$B$15:$C$71)</f>
        <v>0.28820000000000001</v>
      </c>
      <c r="D9" s="7">
        <f t="shared" ref="D9:N9" si="2">LOOKUP(D8,$B$15:$C$71)</f>
        <v>0.35899999999999999</v>
      </c>
      <c r="E9" s="7">
        <f t="shared" si="2"/>
        <v>0.42070000000000002</v>
      </c>
      <c r="F9" s="7">
        <f t="shared" si="2"/>
        <v>0.47039999999999998</v>
      </c>
      <c r="G9" s="7">
        <f t="shared" si="2"/>
        <v>0.4451</v>
      </c>
      <c r="H9" s="7">
        <f t="shared" si="2"/>
        <v>0.4451</v>
      </c>
      <c r="I9" s="7">
        <f t="shared" si="2"/>
        <v>0.48109999999999997</v>
      </c>
      <c r="J9" s="7">
        <f t="shared" si="2"/>
        <v>0.55100000000000005</v>
      </c>
      <c r="K9" s="7">
        <f t="shared" si="2"/>
        <v>0.59200000000000008</v>
      </c>
      <c r="L9" s="7">
        <f t="shared" si="2"/>
        <v>0.55100000000000005</v>
      </c>
      <c r="M9" s="7">
        <f t="shared" si="2"/>
        <v>0.5736</v>
      </c>
      <c r="N9" s="7">
        <f t="shared" si="2"/>
        <v>0.62090000000000001</v>
      </c>
    </row>
    <row r="10" spans="2:14" x14ac:dyDescent="0.25">
      <c r="C10" t="b">
        <f>C9=C5</f>
        <v>1</v>
      </c>
      <c r="D10" t="b">
        <f t="shared" ref="D10:N10" si="3">D9=D5</f>
        <v>1</v>
      </c>
      <c r="E10" t="b">
        <f t="shared" si="3"/>
        <v>1</v>
      </c>
      <c r="F10" t="b">
        <f t="shared" si="3"/>
        <v>1</v>
      </c>
      <c r="G10" t="b">
        <f t="shared" si="3"/>
        <v>1</v>
      </c>
      <c r="H10" t="b">
        <f t="shared" si="3"/>
        <v>1</v>
      </c>
      <c r="I10" t="b">
        <f t="shared" si="3"/>
        <v>1</v>
      </c>
      <c r="J10" t="b">
        <f t="shared" si="3"/>
        <v>1</v>
      </c>
      <c r="K10" t="b">
        <f t="shared" si="3"/>
        <v>1</v>
      </c>
      <c r="L10" t="b">
        <f t="shared" si="3"/>
        <v>1</v>
      </c>
      <c r="M10" t="b">
        <f t="shared" si="3"/>
        <v>1</v>
      </c>
      <c r="N10" t="b">
        <f t="shared" si="3"/>
        <v>1</v>
      </c>
    </row>
    <row r="13" spans="2:14" x14ac:dyDescent="0.25">
      <c r="B13" s="8" t="s">
        <v>16</v>
      </c>
      <c r="C13" s="8"/>
    </row>
    <row r="14" spans="2:14" x14ac:dyDescent="0.25">
      <c r="B14" s="2" t="s">
        <v>17</v>
      </c>
      <c r="C14" s="2" t="s">
        <v>18</v>
      </c>
    </row>
    <row r="15" spans="2:14" x14ac:dyDescent="0.25">
      <c r="B15" s="6">
        <v>1000</v>
      </c>
      <c r="C15" s="7">
        <v>0.24739999999999998</v>
      </c>
    </row>
    <row r="16" spans="2:14" x14ac:dyDescent="0.25">
      <c r="B16" s="6">
        <v>1500</v>
      </c>
      <c r="C16" s="7">
        <v>0.28820000000000001</v>
      </c>
    </row>
    <row r="17" spans="2:3" x14ac:dyDescent="0.25">
      <c r="B17" s="6">
        <v>2000</v>
      </c>
      <c r="C17" s="7">
        <v>0.31859999999999999</v>
      </c>
    </row>
    <row r="18" spans="2:3" x14ac:dyDescent="0.25">
      <c r="B18" s="6">
        <v>2500</v>
      </c>
      <c r="C18" s="7">
        <v>0.34079999999999999</v>
      </c>
    </row>
    <row r="19" spans="2:3" x14ac:dyDescent="0.25">
      <c r="B19" s="6">
        <v>3000</v>
      </c>
      <c r="C19" s="7">
        <v>0.35899999999999999</v>
      </c>
    </row>
    <row r="20" spans="2:3" x14ac:dyDescent="0.25">
      <c r="B20" s="6">
        <v>3500</v>
      </c>
      <c r="C20" s="7">
        <v>0.37520000000000003</v>
      </c>
    </row>
    <row r="21" spans="2:3" x14ac:dyDescent="0.25">
      <c r="B21" s="6">
        <v>4000</v>
      </c>
      <c r="C21" s="7">
        <v>0.38850000000000001</v>
      </c>
    </row>
    <row r="22" spans="2:3" x14ac:dyDescent="0.25">
      <c r="B22" s="6">
        <v>4500</v>
      </c>
      <c r="C22" s="7">
        <v>0.40020000000000006</v>
      </c>
    </row>
    <row r="23" spans="2:3" x14ac:dyDescent="0.25">
      <c r="B23" s="6">
        <v>5000</v>
      </c>
      <c r="C23" s="7">
        <v>0.4113</v>
      </c>
    </row>
    <row r="24" spans="2:3" x14ac:dyDescent="0.25">
      <c r="B24" s="6">
        <v>5500</v>
      </c>
      <c r="C24" s="7">
        <v>0.42070000000000002</v>
      </c>
    </row>
    <row r="25" spans="2:3" x14ac:dyDescent="0.25">
      <c r="B25" s="6">
        <v>6000</v>
      </c>
      <c r="C25" s="7">
        <v>0.4294</v>
      </c>
    </row>
    <row r="26" spans="2:3" x14ac:dyDescent="0.25">
      <c r="B26" s="6">
        <v>6500</v>
      </c>
      <c r="C26" s="7">
        <v>0.43770000000000003</v>
      </c>
    </row>
    <row r="27" spans="2:3" x14ac:dyDescent="0.25">
      <c r="B27" s="6">
        <v>7000</v>
      </c>
      <c r="C27" s="7">
        <v>0.4451</v>
      </c>
    </row>
    <row r="28" spans="2:3" x14ac:dyDescent="0.25">
      <c r="B28" s="6">
        <v>7500</v>
      </c>
      <c r="C28" s="7">
        <v>0.45189999999999997</v>
      </c>
    </row>
    <row r="29" spans="2:3" x14ac:dyDescent="0.25">
      <c r="B29" s="6">
        <v>8000</v>
      </c>
      <c r="C29" s="7">
        <v>0.4587</v>
      </c>
    </row>
    <row r="30" spans="2:3" x14ac:dyDescent="0.25">
      <c r="B30" s="6">
        <v>8500</v>
      </c>
      <c r="C30" s="7">
        <v>0.4647</v>
      </c>
    </row>
    <row r="31" spans="2:3" x14ac:dyDescent="0.25">
      <c r="B31" s="6">
        <v>9000</v>
      </c>
      <c r="C31" s="7">
        <v>0.47039999999999998</v>
      </c>
    </row>
    <row r="32" spans="2:3" x14ac:dyDescent="0.25">
      <c r="B32" s="6">
        <v>9500</v>
      </c>
      <c r="C32" s="7">
        <v>0.47600000000000003</v>
      </c>
    </row>
    <row r="33" spans="2:3" x14ac:dyDescent="0.25">
      <c r="B33" s="6">
        <v>10000</v>
      </c>
      <c r="C33" s="7">
        <v>0.48109999999999997</v>
      </c>
    </row>
    <row r="34" spans="2:3" x14ac:dyDescent="0.25">
      <c r="B34" s="6">
        <v>15000</v>
      </c>
      <c r="C34" s="7">
        <v>0.52200000000000002</v>
      </c>
    </row>
    <row r="35" spans="2:3" x14ac:dyDescent="0.25">
      <c r="B35" s="6">
        <v>20000</v>
      </c>
      <c r="C35" s="7">
        <v>0.55100000000000005</v>
      </c>
    </row>
    <row r="36" spans="2:3" x14ac:dyDescent="0.25">
      <c r="B36" s="6">
        <v>25000</v>
      </c>
      <c r="C36" s="7">
        <v>0.5736</v>
      </c>
    </row>
    <row r="37" spans="2:3" x14ac:dyDescent="0.25">
      <c r="B37" s="6">
        <v>30000</v>
      </c>
      <c r="C37" s="7">
        <v>0.59200000000000008</v>
      </c>
    </row>
    <row r="38" spans="2:3" x14ac:dyDescent="0.25">
      <c r="B38" s="6">
        <v>35000</v>
      </c>
      <c r="C38" s="7">
        <v>0.60750000000000004</v>
      </c>
    </row>
    <row r="39" spans="2:3" x14ac:dyDescent="0.25">
      <c r="B39" s="6">
        <v>40000</v>
      </c>
      <c r="C39" s="7">
        <v>0.62090000000000001</v>
      </c>
    </row>
    <row r="40" spans="2:3" x14ac:dyDescent="0.25">
      <c r="B40" s="6">
        <v>45000</v>
      </c>
      <c r="C40" s="7">
        <v>0.63280000000000003</v>
      </c>
    </row>
    <row r="41" spans="2:3" x14ac:dyDescent="0.25">
      <c r="B41" s="6">
        <v>50000</v>
      </c>
      <c r="C41" s="7">
        <v>0.64349999999999996</v>
      </c>
    </row>
    <row r="42" spans="2:3" x14ac:dyDescent="0.25">
      <c r="B42" s="6">
        <v>55000</v>
      </c>
      <c r="C42" s="7">
        <v>0.65310000000000001</v>
      </c>
    </row>
    <row r="43" spans="2:3" x14ac:dyDescent="0.25">
      <c r="B43" s="6">
        <v>60000</v>
      </c>
      <c r="C43" s="7">
        <v>0.66180000000000005</v>
      </c>
    </row>
    <row r="44" spans="2:3" x14ac:dyDescent="0.25">
      <c r="B44" s="6">
        <v>65000</v>
      </c>
      <c r="C44" s="7">
        <v>0.66989999999999994</v>
      </c>
    </row>
    <row r="45" spans="2:3" x14ac:dyDescent="0.25">
      <c r="B45" s="6">
        <v>70000</v>
      </c>
      <c r="C45" s="7">
        <v>0.6774</v>
      </c>
    </row>
    <row r="46" spans="2:3" x14ac:dyDescent="0.25">
      <c r="B46" s="6">
        <v>75000</v>
      </c>
      <c r="C46" s="7">
        <v>0.68440000000000001</v>
      </c>
    </row>
    <row r="47" spans="2:3" x14ac:dyDescent="0.25">
      <c r="B47" s="6">
        <v>80000</v>
      </c>
      <c r="C47" s="7">
        <v>0.69090000000000007</v>
      </c>
    </row>
    <row r="48" spans="2:3" x14ac:dyDescent="0.25">
      <c r="B48" s="6">
        <v>85000</v>
      </c>
      <c r="C48" s="7">
        <v>0.69700000000000006</v>
      </c>
    </row>
    <row r="49" spans="2:3" x14ac:dyDescent="0.25">
      <c r="B49" s="6">
        <v>90000</v>
      </c>
      <c r="C49" s="7">
        <v>0.70269999999999999</v>
      </c>
    </row>
    <row r="50" spans="2:3" x14ac:dyDescent="0.25">
      <c r="B50" s="6">
        <v>95000</v>
      </c>
      <c r="C50" s="7">
        <v>0.70819999999999994</v>
      </c>
    </row>
    <row r="51" spans="2:3" x14ac:dyDescent="0.25">
      <c r="B51" s="6">
        <v>100000</v>
      </c>
      <c r="C51" s="7">
        <v>0.71340000000000003</v>
      </c>
    </row>
    <row r="52" spans="2:3" x14ac:dyDescent="0.25">
      <c r="B52" s="6">
        <v>105000</v>
      </c>
      <c r="C52" s="7">
        <v>0.71829999999999994</v>
      </c>
    </row>
    <row r="53" spans="2:3" x14ac:dyDescent="0.25">
      <c r="B53" s="6">
        <v>110000</v>
      </c>
      <c r="C53" s="7">
        <v>0.72299999999999998</v>
      </c>
    </row>
    <row r="54" spans="2:3" x14ac:dyDescent="0.25">
      <c r="B54" s="6">
        <v>115000</v>
      </c>
      <c r="C54" s="7">
        <v>0.72750000000000004</v>
      </c>
    </row>
    <row r="55" spans="2:3" x14ac:dyDescent="0.25">
      <c r="B55" s="6">
        <v>120000</v>
      </c>
      <c r="C55" s="7">
        <v>0.73170000000000002</v>
      </c>
    </row>
    <row r="56" spans="2:3" x14ac:dyDescent="0.25">
      <c r="B56" s="6">
        <v>125000</v>
      </c>
      <c r="C56" s="7">
        <v>0.7359</v>
      </c>
    </row>
    <row r="57" spans="2:3" x14ac:dyDescent="0.25">
      <c r="B57" s="6">
        <v>130000</v>
      </c>
      <c r="C57" s="7">
        <v>0.73980000000000001</v>
      </c>
    </row>
    <row r="58" spans="2:3" x14ac:dyDescent="0.25">
      <c r="B58" s="6">
        <v>135000</v>
      </c>
      <c r="C58" s="7">
        <v>0.74360000000000004</v>
      </c>
    </row>
    <row r="59" spans="2:3" x14ac:dyDescent="0.25">
      <c r="B59" s="6">
        <v>140000</v>
      </c>
      <c r="C59" s="7">
        <v>0.74730000000000008</v>
      </c>
    </row>
    <row r="60" spans="2:3" x14ac:dyDescent="0.25">
      <c r="B60" s="6">
        <v>145000</v>
      </c>
      <c r="C60" s="7">
        <v>0.75080000000000002</v>
      </c>
    </row>
    <row r="61" spans="2:3" x14ac:dyDescent="0.25">
      <c r="B61" s="6">
        <v>150000</v>
      </c>
      <c r="C61" s="7">
        <v>0.75419999999999998</v>
      </c>
    </row>
    <row r="62" spans="2:3" x14ac:dyDescent="0.25">
      <c r="B62" s="6">
        <v>155000</v>
      </c>
      <c r="C62" s="7">
        <v>0.75749999999999995</v>
      </c>
    </row>
    <row r="63" spans="2:3" x14ac:dyDescent="0.25">
      <c r="B63" s="6">
        <v>160000</v>
      </c>
      <c r="C63" s="7">
        <v>0.76069999999999993</v>
      </c>
    </row>
    <row r="64" spans="2:3" x14ac:dyDescent="0.25">
      <c r="B64" s="6">
        <v>165000</v>
      </c>
      <c r="C64" s="7">
        <v>0.76379999999999992</v>
      </c>
    </row>
    <row r="65" spans="2:3" x14ac:dyDescent="0.25">
      <c r="B65" s="6">
        <v>170000</v>
      </c>
      <c r="C65" s="7">
        <v>0.76690000000000003</v>
      </c>
    </row>
    <row r="66" spans="2:3" x14ac:dyDescent="0.25">
      <c r="B66" s="6">
        <v>175000</v>
      </c>
      <c r="C66" s="7">
        <v>0.76980000000000004</v>
      </c>
    </row>
    <row r="67" spans="2:3" x14ac:dyDescent="0.25">
      <c r="B67" s="6">
        <v>180000</v>
      </c>
      <c r="C67" s="7">
        <v>0.77260000000000006</v>
      </c>
    </row>
    <row r="68" spans="2:3" x14ac:dyDescent="0.25">
      <c r="B68" s="6">
        <v>185000</v>
      </c>
      <c r="C68" s="7">
        <v>0.77540000000000009</v>
      </c>
    </row>
    <row r="69" spans="2:3" x14ac:dyDescent="0.25">
      <c r="B69" s="6">
        <v>190000</v>
      </c>
      <c r="C69" s="7">
        <v>0.77810000000000001</v>
      </c>
    </row>
    <row r="70" spans="2:3" x14ac:dyDescent="0.25">
      <c r="B70" s="6">
        <v>195000</v>
      </c>
      <c r="C70" s="7">
        <v>0.78069999999999995</v>
      </c>
    </row>
    <row r="71" spans="2:3" x14ac:dyDescent="0.25">
      <c r="B71" s="6">
        <v>200000</v>
      </c>
      <c r="C71" s="7">
        <v>0.7831999999999999</v>
      </c>
    </row>
  </sheetData>
  <mergeCells count="1">
    <mergeCell ref="B13:C1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Aksanov Artur</dc:creator>
  <cp:lastModifiedBy>Гусев Александр Валентинович</cp:lastModifiedBy>
  <dcterms:created xsi:type="dcterms:W3CDTF">2022-11-25T06:49:34Z</dcterms:created>
  <dcterms:modified xsi:type="dcterms:W3CDTF">2022-11-25T07:30:15Z</dcterms:modified>
</cp:coreProperties>
</file>