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7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1" l="1" a="1"/>
  <c r="Y5" i="1" s="1"/>
  <c r="Y6" i="1" a="1"/>
  <c r="Y6" i="1" s="1"/>
  <c r="Y7" i="1" a="1"/>
  <c r="Y7" i="1" s="1"/>
  <c r="Y8" i="1" a="1"/>
  <c r="Y8" i="1" s="1"/>
  <c r="Y9" i="1" a="1"/>
  <c r="Y9" i="1" s="1"/>
  <c r="Y10" i="1" a="1"/>
  <c r="Y10" i="1" s="1"/>
  <c r="Y11" i="1" a="1"/>
  <c r="Y11" i="1" s="1"/>
  <c r="Y12" i="1" a="1"/>
  <c r="Y12" i="1" s="1"/>
  <c r="Y13" i="1" a="1"/>
  <c r="Y13" i="1" s="1"/>
  <c r="Y14" i="1" a="1"/>
  <c r="Y14" i="1" s="1"/>
  <c r="Y15" i="1" a="1"/>
  <c r="Y15" i="1" s="1"/>
  <c r="Y16" i="1" a="1"/>
  <c r="Y16" i="1" s="1"/>
  <c r="Y17" i="1" a="1"/>
  <c r="Y17" i="1" s="1"/>
  <c r="Y18" i="1" a="1"/>
  <c r="Y18" i="1" s="1"/>
  <c r="Y19" i="1" a="1"/>
  <c r="Y19" i="1" s="1"/>
  <c r="Y20" i="1" a="1"/>
  <c r="Y20" i="1" s="1"/>
  <c r="Y4" i="1" a="1"/>
  <c r="Y4" i="1" s="1"/>
  <c r="Y3" i="1" a="1"/>
  <c r="Y3" i="1" s="1"/>
  <c r="Y3" i="2" l="1" a="1"/>
  <c r="Y3" i="2" s="1"/>
  <c r="Y9" i="2" a="1"/>
  <c r="Y9" i="2"/>
  <c r="Y10" i="2" a="1"/>
  <c r="Y10" i="2" s="1"/>
  <c r="Y11" i="2" a="1"/>
  <c r="Y11" i="2" s="1"/>
  <c r="Y12" i="2" a="1"/>
  <c r="Y12" i="2" s="1"/>
  <c r="Y13" i="2" a="1"/>
  <c r="Y13" i="2" s="1"/>
  <c r="Y14" i="2" a="1"/>
  <c r="Y14" i="2" s="1"/>
  <c r="Y15" i="2" a="1"/>
  <c r="Y15" i="2" s="1"/>
  <c r="Y16" i="2" a="1"/>
  <c r="Y16" i="2" s="1"/>
  <c r="Y17" i="2" a="1"/>
  <c r="Y17" i="2" s="1"/>
  <c r="Y18" i="2" a="1"/>
  <c r="Y18" i="2" s="1"/>
  <c r="Y19" i="2" a="1"/>
  <c r="Y19" i="2" s="1"/>
  <c r="Y20" i="2" a="1"/>
  <c r="Y20" i="2" s="1"/>
  <c r="Y21" i="2" a="1"/>
  <c r="Y21" i="2" s="1"/>
  <c r="Y22" i="2" a="1"/>
  <c r="Y22" i="2" s="1"/>
  <c r="Y23" i="2" a="1"/>
  <c r="Y23" i="2" s="1"/>
  <c r="Y24" i="2" a="1"/>
  <c r="Y24" i="2" s="1"/>
  <c r="Y25" i="2" a="1"/>
  <c r="Y25" i="2" s="1"/>
  <c r="Y26" i="2" a="1"/>
  <c r="Y26" i="2" s="1"/>
  <c r="Y27" i="2" a="1"/>
  <c r="Y27" i="2" s="1"/>
  <c r="Y28" i="2" a="1"/>
  <c r="Y28" i="2" s="1"/>
  <c r="Y29" i="2" a="1"/>
  <c r="Y29" i="2" s="1"/>
  <c r="Y30" i="2" a="1"/>
  <c r="Y30" i="2" s="1"/>
  <c r="Y31" i="2" a="1"/>
  <c r="Y31" i="2" s="1"/>
  <c r="Y32" i="2" a="1"/>
  <c r="Y32" i="2" s="1"/>
  <c r="Y33" i="2" a="1"/>
  <c r="Y33" i="2" s="1"/>
  <c r="Y34" i="2" a="1"/>
  <c r="Y34" i="2" s="1"/>
  <c r="Y35" i="2" a="1"/>
  <c r="Y35" i="2" s="1"/>
  <c r="Y36" i="2" a="1"/>
  <c r="Y36" i="2" s="1"/>
  <c r="Y37" i="2" a="1"/>
  <c r="Y37" i="2" s="1"/>
  <c r="Y38" i="2" a="1"/>
  <c r="Y38" i="2" s="1"/>
  <c r="Y39" i="2" a="1"/>
  <c r="Y39" i="2" s="1"/>
  <c r="Y40" i="2" a="1"/>
  <c r="Y40" i="2" s="1"/>
  <c r="Y41" i="2" a="1"/>
  <c r="Y41" i="2" s="1"/>
  <c r="Y42" i="2" a="1"/>
  <c r="Y42" i="2" s="1"/>
  <c r="Y43" i="2" a="1"/>
  <c r="Y43" i="2" s="1"/>
  <c r="Y44" i="2" a="1"/>
  <c r="Y44" i="2" s="1"/>
  <c r="Y45" i="2" a="1"/>
  <c r="Y45" i="2" s="1"/>
  <c r="Y46" i="2" a="1"/>
  <c r="Y46" i="2" s="1"/>
  <c r="Y47" i="2" a="1"/>
  <c r="Y47" i="2" s="1"/>
  <c r="Y48" i="2" a="1"/>
  <c r="Y48" i="2" s="1"/>
  <c r="Y49" i="2" a="1"/>
  <c r="Y49" i="2" s="1"/>
  <c r="Y50" i="2" a="1"/>
  <c r="Y50" i="2" s="1"/>
  <c r="Y5" i="2" a="1"/>
  <c r="Y5" i="2" s="1"/>
  <c r="Y6" i="2" a="1"/>
  <c r="Y6" i="2" s="1"/>
  <c r="Y7" i="2" a="1"/>
  <c r="Y7" i="2" s="1"/>
  <c r="Y8" i="2" a="1"/>
  <c r="Y8" i="2" s="1"/>
  <c r="Y4" i="2" a="1"/>
  <c r="Y4" i="2" s="1"/>
</calcChain>
</file>

<file path=xl/sharedStrings.xml><?xml version="1.0" encoding="utf-8"?>
<sst xmlns="http://schemas.openxmlformats.org/spreadsheetml/2006/main" count="469" uniqueCount="156">
  <si>
    <t>Оллин 6583968</t>
  </si>
  <si>
    <t>Спреи</t>
  </si>
  <si>
    <t>Констант 6583985</t>
  </si>
  <si>
    <t>Ликато 15398837</t>
  </si>
  <si>
    <t>Seauty 46831518</t>
  </si>
  <si>
    <t>RICHE 83511998</t>
  </si>
  <si>
    <t>ВСЕ</t>
  </si>
  <si>
    <t>Ключевое слово</t>
  </si>
  <si>
    <t>Частота WB</t>
  </si>
  <si>
    <t>Cр. позиция</t>
  </si>
  <si>
    <t>Позиция отн.</t>
  </si>
  <si>
    <t>для волос</t>
  </si>
  <si>
    <t>уход за волосами</t>
  </si>
  <si>
    <t>кератин для волос</t>
  </si>
  <si>
    <t>волосы</t>
  </si>
  <si>
    <t>для роста волос</t>
  </si>
  <si>
    <t>кератин</t>
  </si>
  <si>
    <t>для волос уход</t>
  </si>
  <si>
    <t>восстановление волос</t>
  </si>
  <si>
    <t>маска для волос</t>
  </si>
  <si>
    <t>маска</t>
  </si>
  <si>
    <t>маски для волос</t>
  </si>
  <si>
    <t>подарок подруге</t>
  </si>
  <si>
    <t>маска для волос профессиональная</t>
  </si>
  <si>
    <t>маски</t>
  </si>
  <si>
    <t>маска доя волос</t>
  </si>
  <si>
    <t>маска для окрашенных волос</t>
  </si>
  <si>
    <t>питательная маска для волос</t>
  </si>
  <si>
    <t>маска для волос питательная</t>
  </si>
  <si>
    <t>маска для волос с кератином</t>
  </si>
  <si>
    <t>для волос маска</t>
  </si>
  <si>
    <t>маска для волос корея</t>
  </si>
  <si>
    <t>профессиональная маска для волос</t>
  </si>
  <si>
    <t>от выпадения волос</t>
  </si>
  <si>
    <t>маска для волос увлажняющая</t>
  </si>
  <si>
    <t>маска для сухих волос</t>
  </si>
  <si>
    <t>подарок на день рождения подруге</t>
  </si>
  <si>
    <t>маска для волос с перцем</t>
  </si>
  <si>
    <t>увлажняющая маска для волос</t>
  </si>
  <si>
    <t>маска для поврежденных волос</t>
  </si>
  <si>
    <t>маска для роста волос</t>
  </si>
  <si>
    <t>маска для волос красота</t>
  </si>
  <si>
    <t>подруге</t>
  </si>
  <si>
    <t>против выпадения волос</t>
  </si>
  <si>
    <t>кератиновая маска для волос</t>
  </si>
  <si>
    <t>маска для восстановления волос</t>
  </si>
  <si>
    <t>подарок для подруги</t>
  </si>
  <si>
    <t>уход для волос</t>
  </si>
  <si>
    <t>маска питательная для волос</t>
  </si>
  <si>
    <t>подарок сестре на день рождения</t>
  </si>
  <si>
    <t>для волос маски</t>
  </si>
  <si>
    <t>рост волос</t>
  </si>
  <si>
    <t>средства для волос</t>
  </si>
  <si>
    <t>маски для волос профессиональные</t>
  </si>
  <si>
    <t>подарок любимому</t>
  </si>
  <si>
    <t>для роста волос на голове</t>
  </si>
  <si>
    <t>keratin</t>
  </si>
  <si>
    <t>средство для волос</t>
  </si>
  <si>
    <t>уход за волосами маски</t>
  </si>
  <si>
    <t>красота</t>
  </si>
  <si>
    <t>рука</t>
  </si>
  <si>
    <t>маска для волос кератин</t>
  </si>
  <si>
    <t>тотал</t>
  </si>
  <si>
    <t>Комплимент 3052441</t>
  </si>
  <si>
    <t>маска с перцем</t>
  </si>
  <si>
    <t>маска для волос восстанавливающая</t>
  </si>
  <si>
    <t>маска для аолос</t>
  </si>
  <si>
    <t>подарок подруге день рождения</t>
  </si>
  <si>
    <t>восстанавливающая маска для волос</t>
  </si>
  <si>
    <t>маска для волос питательная профессиональная</t>
  </si>
  <si>
    <t>подарок подруге на день рождения</t>
  </si>
  <si>
    <t>перец</t>
  </si>
  <si>
    <t>увлажнение волос</t>
  </si>
  <si>
    <t>маска для волос восстановление</t>
  </si>
  <si>
    <t>маска увлажняющая для волос</t>
  </si>
  <si>
    <t>маска для волос профессиональная для окрашенных</t>
  </si>
  <si>
    <t>подарки подруге</t>
  </si>
  <si>
    <t>маска кератин</t>
  </si>
  <si>
    <t>маска для воды</t>
  </si>
  <si>
    <t>сестре</t>
  </si>
  <si>
    <t>маска с перцем для волос</t>
  </si>
  <si>
    <t>маска для воллс</t>
  </si>
  <si>
    <t>маска от выпадения волос</t>
  </si>
  <si>
    <t>волосы уход за волосами</t>
  </si>
  <si>
    <t>маска для блеска волос</t>
  </si>
  <si>
    <t>новогодний подарок для подруги</t>
  </si>
  <si>
    <t>маска против выпадения волос</t>
  </si>
  <si>
    <t>все для волос</t>
  </si>
  <si>
    <t>корейская маска для волос</t>
  </si>
  <si>
    <t>профессиональные маски для волос</t>
  </si>
  <si>
    <t>маска кератин для волос</t>
  </si>
  <si>
    <t>маска для волос питание</t>
  </si>
  <si>
    <t>подарок любимой</t>
  </si>
  <si>
    <t>для легкого расчесывания волос</t>
  </si>
  <si>
    <t>крем маска для волос</t>
  </si>
  <si>
    <t>для подруги</t>
  </si>
  <si>
    <t>волосы для роста волос</t>
  </si>
  <si>
    <t>маска профессиональная для волос</t>
  </si>
  <si>
    <t>для рук</t>
  </si>
  <si>
    <t>маска ддя волос</t>
  </si>
  <si>
    <t>подарок на новый год подруге</t>
  </si>
  <si>
    <t>выпадение волос</t>
  </si>
  <si>
    <t>кератин маска</t>
  </si>
  <si>
    <t>для сухих и поврежденных волос</t>
  </si>
  <si>
    <t>косметика для волос</t>
  </si>
  <si>
    <t>maska</t>
  </si>
  <si>
    <t>профессиональная косметика для волос</t>
  </si>
  <si>
    <t>маска для волос 500 мл</t>
  </si>
  <si>
    <t>подарок подруге на новый год</t>
  </si>
  <si>
    <t>для укрепления волос</t>
  </si>
  <si>
    <t>маска для кожи головы</t>
  </si>
  <si>
    <t>маска для сухих и поврежденных волос</t>
  </si>
  <si>
    <t>подруге на др</t>
  </si>
  <si>
    <t>увлажняющая маска</t>
  </si>
  <si>
    <t>маска для волос окрашенных</t>
  </si>
  <si>
    <t>волос</t>
  </si>
  <si>
    <t>кератин для волос профессиональный</t>
  </si>
  <si>
    <t>маска для волос 8</t>
  </si>
  <si>
    <t>масочки</t>
  </si>
  <si>
    <t>маска восстановление</t>
  </si>
  <si>
    <t>подарки для подруги</t>
  </si>
  <si>
    <t>маска с кератином</t>
  </si>
  <si>
    <t>питательные маски для волос</t>
  </si>
  <si>
    <t>кератиновая маска</t>
  </si>
  <si>
    <t>маска для поврежденных волос профессиональная</t>
  </si>
  <si>
    <t>руки</t>
  </si>
  <si>
    <t>маска кожаная</t>
  </si>
  <si>
    <t>маска для воло</t>
  </si>
  <si>
    <t>рост волос на голове</t>
  </si>
  <si>
    <t>маска восстанавливающая для волос</t>
  </si>
  <si>
    <t>маскадля волос</t>
  </si>
  <si>
    <t>подарки на день рождения подруге</t>
  </si>
  <si>
    <t>маска для волос от выпадения</t>
  </si>
  <si>
    <t>для восстановления волос</t>
  </si>
  <si>
    <t>маску для волос</t>
  </si>
  <si>
    <t>доя волос</t>
  </si>
  <si>
    <t>укрепление волос</t>
  </si>
  <si>
    <t>маски для волос корея</t>
  </si>
  <si>
    <t>профессиональная маска для окрашенных волос</t>
  </si>
  <si>
    <t>подарок на день рождения сестре</t>
  </si>
  <si>
    <t>для сухих волос</t>
  </si>
  <si>
    <t>маска водная</t>
  </si>
  <si>
    <t>mask</t>
  </si>
  <si>
    <t>maska для волос</t>
  </si>
  <si>
    <t>для маска кератином для волос</t>
  </si>
  <si>
    <t>маска для питания волос</t>
  </si>
  <si>
    <t>маска увлажняющая</t>
  </si>
  <si>
    <t>маска для волос профессиональная для окрашенных волос</t>
  </si>
  <si>
    <t>маск</t>
  </si>
  <si>
    <t>Маски косметические</t>
  </si>
  <si>
    <t>Калос 31277202</t>
  </si>
  <si>
    <t>Ладор 10282277</t>
  </si>
  <si>
    <t>matrix 61875883</t>
  </si>
  <si>
    <t>Londa 7773325</t>
  </si>
  <si>
    <t>Формула для стрчоки снизу &gt;</t>
  </si>
  <si>
    <t>Кто топ по ключу?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</si>
</sst>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3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right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abSelected="1" topLeftCell="H1" workbookViewId="0">
      <selection activeCell="Y4" sqref="Y4"/>
    </sheetView>
  </sheetViews>
  <sheetFormatPr defaultRowHeight="15" x14ac:dyDescent="0.25"/>
  <cols>
    <col min="1" max="1" width="8.7109375" style="11"/>
    <col min="2" max="3" width="8.7109375" style="12"/>
    <col min="4" max="4" width="8.7109375" style="13"/>
    <col min="5" max="5" width="8.7109375" style="11"/>
    <col min="6" max="7" width="8.7109375" style="12"/>
    <col min="8" max="8" width="8.7109375" style="13"/>
    <col min="9" max="9" width="8.7109375" style="11"/>
    <col min="10" max="11" width="8.7109375" style="12"/>
    <col min="12" max="12" width="8.7109375" style="13"/>
    <col min="13" max="13" width="8.7109375" style="11"/>
    <col min="14" max="15" width="8.7109375" style="12"/>
    <col min="16" max="16" width="8.7109375" style="13"/>
    <col min="17" max="17" width="8.7109375" style="11"/>
    <col min="18" max="19" width="8.7109375" style="12"/>
    <col min="20" max="20" width="8.7109375" style="13"/>
    <col min="21" max="21" width="8.7109375" style="11"/>
    <col min="22" max="24" width="8.7109375" style="12"/>
    <col min="25" max="25" width="8.7109375" style="13"/>
    <col min="26" max="26" width="27" customWidth="1"/>
  </cols>
  <sheetData>
    <row r="1" spans="1:27" ht="39" x14ac:dyDescent="0.25">
      <c r="A1" s="2" t="s">
        <v>0</v>
      </c>
      <c r="B1" s="3" t="s">
        <v>1</v>
      </c>
      <c r="C1" s="4">
        <v>17</v>
      </c>
      <c r="D1" s="5"/>
      <c r="E1" s="2" t="s">
        <v>2</v>
      </c>
      <c r="F1" s="3" t="s">
        <v>1</v>
      </c>
      <c r="G1" s="4">
        <v>27</v>
      </c>
      <c r="H1" s="5"/>
      <c r="I1" s="2" t="s">
        <v>3</v>
      </c>
      <c r="J1" s="3" t="s">
        <v>1</v>
      </c>
      <c r="K1" s="4">
        <v>42</v>
      </c>
      <c r="L1" s="14"/>
      <c r="M1" s="2" t="s">
        <v>4</v>
      </c>
      <c r="N1" s="3" t="s">
        <v>1</v>
      </c>
      <c r="O1" s="4">
        <v>26</v>
      </c>
      <c r="P1" s="14"/>
      <c r="Q1" s="2" t="s">
        <v>5</v>
      </c>
      <c r="R1" s="3" t="s">
        <v>1</v>
      </c>
      <c r="S1" s="4">
        <v>23</v>
      </c>
      <c r="T1" s="14"/>
      <c r="U1" s="15" t="s">
        <v>6</v>
      </c>
      <c r="V1" s="16"/>
      <c r="W1" s="17">
        <v>22</v>
      </c>
      <c r="X1" s="16"/>
      <c r="Y1" s="18"/>
      <c r="Z1" s="1"/>
      <c r="AA1" s="1"/>
    </row>
    <row r="2" spans="1:27" ht="26.25" x14ac:dyDescent="0.25">
      <c r="A2" s="6" t="s">
        <v>7</v>
      </c>
      <c r="B2" s="7" t="s">
        <v>8</v>
      </c>
      <c r="C2" s="7" t="s">
        <v>9</v>
      </c>
      <c r="D2" s="8" t="s">
        <v>10</v>
      </c>
      <c r="E2" s="6" t="s">
        <v>7</v>
      </c>
      <c r="F2" s="7" t="s">
        <v>8</v>
      </c>
      <c r="G2" s="7" t="s">
        <v>9</v>
      </c>
      <c r="H2" s="8" t="s">
        <v>10</v>
      </c>
      <c r="I2" s="6" t="s">
        <v>7</v>
      </c>
      <c r="J2" s="7" t="s">
        <v>8</v>
      </c>
      <c r="K2" s="7" t="s">
        <v>9</v>
      </c>
      <c r="L2" s="8" t="s">
        <v>10</v>
      </c>
      <c r="M2" s="6" t="s">
        <v>7</v>
      </c>
      <c r="N2" s="7" t="s">
        <v>8</v>
      </c>
      <c r="O2" s="7" t="s">
        <v>9</v>
      </c>
      <c r="P2" s="8" t="s">
        <v>10</v>
      </c>
      <c r="Q2" s="6" t="s">
        <v>7</v>
      </c>
      <c r="R2" s="7" t="s">
        <v>8</v>
      </c>
      <c r="S2" s="7" t="s">
        <v>9</v>
      </c>
      <c r="T2" s="8" t="s">
        <v>10</v>
      </c>
      <c r="U2" s="19" t="s">
        <v>7</v>
      </c>
      <c r="V2" s="20" t="s">
        <v>8</v>
      </c>
      <c r="W2" s="20" t="s">
        <v>9</v>
      </c>
      <c r="X2" s="20" t="s">
        <v>10</v>
      </c>
      <c r="Y2" s="21"/>
      <c r="Z2" s="1"/>
      <c r="AA2" s="1"/>
    </row>
    <row r="3" spans="1:27" ht="43.7" customHeight="1" x14ac:dyDescent="0.25">
      <c r="A3" s="1" t="s">
        <v>19</v>
      </c>
      <c r="B3" s="24">
        <v>619768</v>
      </c>
      <c r="C3" s="24">
        <v>1</v>
      </c>
      <c r="D3" s="24">
        <v>1</v>
      </c>
      <c r="E3" s="1" t="s">
        <v>19</v>
      </c>
      <c r="F3" s="24">
        <v>619768</v>
      </c>
      <c r="G3" s="24">
        <v>4</v>
      </c>
      <c r="H3" s="24">
        <v>2</v>
      </c>
      <c r="I3" s="1" t="s">
        <v>19</v>
      </c>
      <c r="J3" s="24">
        <v>619768</v>
      </c>
      <c r="K3" s="24">
        <v>2</v>
      </c>
      <c r="L3" s="24">
        <v>1</v>
      </c>
      <c r="M3" s="1" t="s">
        <v>19</v>
      </c>
      <c r="N3" s="24">
        <v>619768</v>
      </c>
      <c r="O3" s="24">
        <v>17</v>
      </c>
      <c r="P3" s="24">
        <v>7</v>
      </c>
      <c r="Q3" s="1" t="s">
        <v>19</v>
      </c>
      <c r="R3" s="24">
        <v>619768</v>
      </c>
      <c r="S3" s="24">
        <v>9</v>
      </c>
      <c r="T3" s="24">
        <v>3</v>
      </c>
      <c r="U3" s="25" t="s">
        <v>19</v>
      </c>
      <c r="V3" s="22">
        <v>275933</v>
      </c>
      <c r="W3" s="22">
        <v>1</v>
      </c>
      <c r="X3" s="22">
        <v>1</v>
      </c>
      <c r="Y3" s="23" t="str">
        <f t="array" ref="Y3">INDEX(A$1:Q$1,MID(-MIN(IF(IF(U3=A$3:Q$20,D$3:T$20)=X3,COLUMN(A$3:Q$20))),2,15))</f>
        <v>Оллин 6583968</v>
      </c>
      <c r="AA3" s="1"/>
    </row>
    <row r="4" spans="1:27" ht="39" x14ac:dyDescent="0.25">
      <c r="A4" s="1" t="s">
        <v>20</v>
      </c>
      <c r="B4" s="24">
        <v>118944</v>
      </c>
      <c r="C4" s="24">
        <v>3</v>
      </c>
      <c r="D4" s="24">
        <v>3</v>
      </c>
      <c r="E4" s="1" t="s">
        <v>20</v>
      </c>
      <c r="F4" s="24">
        <v>118944</v>
      </c>
      <c r="G4" s="24">
        <v>22</v>
      </c>
      <c r="H4" s="24">
        <v>13</v>
      </c>
      <c r="I4" s="1" t="s">
        <v>20</v>
      </c>
      <c r="J4" s="24">
        <v>118944</v>
      </c>
      <c r="K4" s="24">
        <v>12</v>
      </c>
      <c r="L4" s="24">
        <v>7</v>
      </c>
      <c r="M4" s="1" t="s">
        <v>21</v>
      </c>
      <c r="N4" s="24">
        <v>37132</v>
      </c>
      <c r="O4" s="24">
        <v>18</v>
      </c>
      <c r="P4" s="24">
        <v>7</v>
      </c>
      <c r="Q4" s="1" t="s">
        <v>22</v>
      </c>
      <c r="R4" s="24">
        <v>166801</v>
      </c>
      <c r="S4" s="24">
        <v>38</v>
      </c>
      <c r="T4" s="24">
        <v>12</v>
      </c>
      <c r="U4" s="25" t="s">
        <v>22</v>
      </c>
      <c r="V4" s="22">
        <v>152458</v>
      </c>
      <c r="W4" s="22">
        <v>18</v>
      </c>
      <c r="X4" s="22">
        <v>7</v>
      </c>
      <c r="Y4" s="23" t="e">
        <f t="array" ref="Y4">INDEX(A$1:Q$1,MID(-MIN(IF(IF(U4=A$3:Q$20,D$3:T$20)=X4,COLUMN(A$3:Q$20))),2,15))</f>
        <v>#VALUE!</v>
      </c>
      <c r="AA4" s="1"/>
    </row>
    <row r="5" spans="1:27" ht="77.25" x14ac:dyDescent="0.25">
      <c r="A5" s="1" t="s">
        <v>11</v>
      </c>
      <c r="B5" s="24">
        <v>110579</v>
      </c>
      <c r="C5" s="24">
        <v>3</v>
      </c>
      <c r="D5" s="24">
        <v>3</v>
      </c>
      <c r="E5" s="1" t="s">
        <v>12</v>
      </c>
      <c r="F5" s="24">
        <v>102280</v>
      </c>
      <c r="G5" s="24">
        <v>27</v>
      </c>
      <c r="H5" s="24">
        <v>16</v>
      </c>
      <c r="I5" s="1" t="s">
        <v>11</v>
      </c>
      <c r="J5" s="24">
        <v>110579</v>
      </c>
      <c r="K5" s="24">
        <v>17</v>
      </c>
      <c r="L5" s="24">
        <v>10</v>
      </c>
      <c r="M5" s="1" t="s">
        <v>23</v>
      </c>
      <c r="N5" s="24">
        <v>35162</v>
      </c>
      <c r="O5" s="24">
        <v>7</v>
      </c>
      <c r="P5" s="24">
        <v>3</v>
      </c>
      <c r="Q5" s="1" t="s">
        <v>20</v>
      </c>
      <c r="R5" s="24">
        <v>117991</v>
      </c>
      <c r="S5" s="24">
        <v>40</v>
      </c>
      <c r="T5" s="24">
        <v>13</v>
      </c>
      <c r="U5" s="25" t="s">
        <v>20</v>
      </c>
      <c r="V5" s="22">
        <v>139318</v>
      </c>
      <c r="W5" s="22">
        <v>1</v>
      </c>
      <c r="X5" s="22">
        <v>1</v>
      </c>
      <c r="Y5" s="23" t="e">
        <f t="array" ref="Y5">INDEX(A$1:Q$1,MID(-MIN(IF(IF(U5=A$3:Q$20,D$3:T$20)=X5,COLUMN(A$3:Q$20))),2,15))</f>
        <v>#VALUE!</v>
      </c>
      <c r="AA5" s="1"/>
    </row>
    <row r="6" spans="1:27" ht="39" x14ac:dyDescent="0.25">
      <c r="A6" s="1" t="s">
        <v>12</v>
      </c>
      <c r="B6" s="24">
        <v>99877</v>
      </c>
      <c r="C6" s="24">
        <v>3</v>
      </c>
      <c r="D6" s="24">
        <v>3</v>
      </c>
      <c r="E6" s="1" t="s">
        <v>24</v>
      </c>
      <c r="F6" s="24">
        <v>60107</v>
      </c>
      <c r="G6" s="24">
        <v>24</v>
      </c>
      <c r="H6" s="24">
        <v>14</v>
      </c>
      <c r="I6" s="1" t="s">
        <v>12</v>
      </c>
      <c r="J6" s="24">
        <v>103222</v>
      </c>
      <c r="K6" s="24">
        <v>16</v>
      </c>
      <c r="L6" s="24">
        <v>10</v>
      </c>
      <c r="M6" s="1" t="s">
        <v>25</v>
      </c>
      <c r="N6" s="24">
        <v>7133</v>
      </c>
      <c r="O6" s="24">
        <v>40</v>
      </c>
      <c r="P6" s="24">
        <v>17</v>
      </c>
      <c r="Q6" s="1" t="s">
        <v>11</v>
      </c>
      <c r="R6" s="24">
        <v>110579</v>
      </c>
      <c r="S6" s="24">
        <v>31</v>
      </c>
      <c r="T6" s="24">
        <v>10</v>
      </c>
      <c r="U6" s="25" t="s">
        <v>11</v>
      </c>
      <c r="V6" s="22">
        <v>101209</v>
      </c>
      <c r="W6" s="22">
        <v>1</v>
      </c>
      <c r="X6" s="22">
        <v>1</v>
      </c>
      <c r="Y6" s="23" t="e">
        <f t="array" ref="Y6">INDEX(A$1:Q$1,MID(-MIN(IF(IF(U6=A$3:Q$20,D$3:T$20)=X6,COLUMN(A$3:Q$20))),2,15))</f>
        <v>#VALUE!</v>
      </c>
      <c r="AA6" s="1"/>
    </row>
    <row r="7" spans="1:27" ht="64.5" x14ac:dyDescent="0.25">
      <c r="A7" s="1" t="s">
        <v>15</v>
      </c>
      <c r="B7" s="24">
        <v>79797</v>
      </c>
      <c r="C7" s="24">
        <v>1</v>
      </c>
      <c r="D7" s="24">
        <v>1</v>
      </c>
      <c r="E7" s="1" t="s">
        <v>13</v>
      </c>
      <c r="F7" s="24">
        <v>49383</v>
      </c>
      <c r="G7" s="24">
        <v>4</v>
      </c>
      <c r="H7" s="24">
        <v>2</v>
      </c>
      <c r="I7" s="1" t="s">
        <v>24</v>
      </c>
      <c r="J7" s="24">
        <v>60107</v>
      </c>
      <c r="K7" s="24">
        <v>11</v>
      </c>
      <c r="L7" s="24">
        <v>7</v>
      </c>
      <c r="M7" s="1" t="s">
        <v>26</v>
      </c>
      <c r="N7" s="24">
        <v>7055</v>
      </c>
      <c r="O7" s="24">
        <v>5</v>
      </c>
      <c r="P7" s="24">
        <v>2</v>
      </c>
      <c r="Q7" s="1" t="s">
        <v>12</v>
      </c>
      <c r="R7" s="24">
        <v>103222</v>
      </c>
      <c r="S7" s="24">
        <v>17</v>
      </c>
      <c r="T7" s="24">
        <v>6</v>
      </c>
      <c r="U7" s="25" t="s">
        <v>12</v>
      </c>
      <c r="V7" s="22">
        <v>92730</v>
      </c>
      <c r="W7" s="22">
        <v>1</v>
      </c>
      <c r="X7" s="22">
        <v>1</v>
      </c>
      <c r="Y7" s="23" t="e">
        <f t="array" ref="Y7">INDEX(A$1:Q$1,MID(-MIN(IF(IF(U7=A$3:Q$20,D$3:T$20)=X7,COLUMN(A$3:Q$20))),2,15))</f>
        <v>#VALUE!</v>
      </c>
      <c r="AA7" s="1"/>
    </row>
    <row r="8" spans="1:27" ht="64.5" x14ac:dyDescent="0.25">
      <c r="A8" s="1" t="s">
        <v>24</v>
      </c>
      <c r="B8" s="24">
        <v>60107</v>
      </c>
      <c r="C8" s="24">
        <v>3</v>
      </c>
      <c r="D8" s="24">
        <v>3</v>
      </c>
      <c r="E8" s="1" t="s">
        <v>21</v>
      </c>
      <c r="F8" s="24">
        <v>37132</v>
      </c>
      <c r="G8" s="24">
        <v>4</v>
      </c>
      <c r="H8" s="24">
        <v>2</v>
      </c>
      <c r="I8" s="1" t="s">
        <v>21</v>
      </c>
      <c r="J8" s="24">
        <v>37132</v>
      </c>
      <c r="K8" s="24">
        <v>2</v>
      </c>
      <c r="L8" s="24">
        <v>1</v>
      </c>
      <c r="M8" s="1" t="s">
        <v>27</v>
      </c>
      <c r="N8" s="24">
        <v>5990</v>
      </c>
      <c r="O8" s="24">
        <v>6</v>
      </c>
      <c r="P8" s="24">
        <v>2</v>
      </c>
      <c r="Q8" s="1" t="s">
        <v>24</v>
      </c>
      <c r="R8" s="24">
        <v>59742</v>
      </c>
      <c r="S8" s="24">
        <v>41</v>
      </c>
      <c r="T8" s="24">
        <v>13</v>
      </c>
      <c r="U8" s="25" t="s">
        <v>15</v>
      </c>
      <c r="V8" s="22">
        <v>90775</v>
      </c>
      <c r="W8" s="22">
        <v>1</v>
      </c>
      <c r="X8" s="22">
        <v>1</v>
      </c>
      <c r="Y8" s="23" t="str">
        <f t="array" ref="Y8">INDEX(A$1:Q$1,MID(-MIN(IF(IF(U8=A$3:Q$20,D$3:T$20)=X8,COLUMN(A$3:Q$20))),2,15))</f>
        <v>Оллин 6583968</v>
      </c>
      <c r="Z8" s="1"/>
      <c r="AA8" s="1"/>
    </row>
    <row r="9" spans="1:27" ht="77.25" x14ac:dyDescent="0.25">
      <c r="A9" s="1" t="s">
        <v>21</v>
      </c>
      <c r="B9" s="24">
        <v>37132</v>
      </c>
      <c r="C9" s="24">
        <v>1</v>
      </c>
      <c r="D9" s="24">
        <v>1</v>
      </c>
      <c r="E9" s="1" t="s">
        <v>14</v>
      </c>
      <c r="F9" s="24">
        <v>36714</v>
      </c>
      <c r="G9" s="24">
        <v>24</v>
      </c>
      <c r="H9" s="24">
        <v>14</v>
      </c>
      <c r="I9" s="1" t="s">
        <v>23</v>
      </c>
      <c r="J9" s="24">
        <v>35162</v>
      </c>
      <c r="K9" s="24">
        <v>1</v>
      </c>
      <c r="L9" s="24">
        <v>1</v>
      </c>
      <c r="M9" s="1" t="s">
        <v>28</v>
      </c>
      <c r="N9" s="24">
        <v>5354</v>
      </c>
      <c r="O9" s="24">
        <v>6</v>
      </c>
      <c r="P9" s="24">
        <v>2</v>
      </c>
      <c r="Q9" s="1" t="s">
        <v>21</v>
      </c>
      <c r="R9" s="24">
        <v>37132</v>
      </c>
      <c r="S9" s="24">
        <v>9</v>
      </c>
      <c r="T9" s="24">
        <v>3</v>
      </c>
      <c r="U9" s="25" t="s">
        <v>24</v>
      </c>
      <c r="V9" s="22">
        <v>68273</v>
      </c>
      <c r="W9" s="22">
        <v>2</v>
      </c>
      <c r="X9" s="22">
        <v>1</v>
      </c>
      <c r="Y9" s="23" t="e">
        <f t="array" ref="Y9">INDEX(A$1:Q$1,MID(-MIN(IF(IF(U9=A$3:Q$20,D$3:T$20)=X9,COLUMN(A$3:Q$20))),2,15))</f>
        <v>#VALUE!</v>
      </c>
      <c r="Z9" s="1"/>
      <c r="AA9" s="1"/>
    </row>
    <row r="10" spans="1:27" ht="64.5" x14ac:dyDescent="0.25">
      <c r="A10" s="1" t="s">
        <v>14</v>
      </c>
      <c r="B10" s="24">
        <v>36553</v>
      </c>
      <c r="C10" s="24">
        <v>5</v>
      </c>
      <c r="D10" s="24">
        <v>5</v>
      </c>
      <c r="E10" s="1" t="s">
        <v>16</v>
      </c>
      <c r="F10" s="24">
        <v>34782</v>
      </c>
      <c r="G10" s="24">
        <v>5</v>
      </c>
      <c r="H10" s="24">
        <v>3</v>
      </c>
      <c r="I10" s="1" t="s">
        <v>29</v>
      </c>
      <c r="J10" s="24">
        <v>20584</v>
      </c>
      <c r="K10" s="24">
        <v>6</v>
      </c>
      <c r="L10" s="24">
        <v>4</v>
      </c>
      <c r="M10" s="1" t="s">
        <v>30</v>
      </c>
      <c r="N10" s="24">
        <v>4162</v>
      </c>
      <c r="O10" s="24">
        <v>18</v>
      </c>
      <c r="P10" s="24">
        <v>7</v>
      </c>
      <c r="Q10" s="1" t="s">
        <v>14</v>
      </c>
      <c r="R10" s="24">
        <v>36818</v>
      </c>
      <c r="S10" s="24">
        <v>49</v>
      </c>
      <c r="T10" s="24">
        <v>16</v>
      </c>
      <c r="U10" s="25" t="s">
        <v>13</v>
      </c>
      <c r="V10" s="22">
        <v>49181</v>
      </c>
      <c r="W10" s="22">
        <v>7</v>
      </c>
      <c r="X10" s="22">
        <v>4</v>
      </c>
      <c r="Y10" s="23" t="e">
        <f t="array" ref="Y10">INDEX(A$1:Q$1,MID(-MIN(IF(IF(U10=A$3:Q$20,D$3:T$20)=X10,COLUMN(A$3:Q$20))),2,15))</f>
        <v>#VALUE!</v>
      </c>
      <c r="Z10" s="1"/>
      <c r="AA10" s="1"/>
    </row>
    <row r="11" spans="1:27" ht="77.25" x14ac:dyDescent="0.25">
      <c r="A11" s="1" t="s">
        <v>16</v>
      </c>
      <c r="B11" s="24">
        <v>34782</v>
      </c>
      <c r="C11" s="24">
        <v>16</v>
      </c>
      <c r="D11" s="24">
        <v>16</v>
      </c>
      <c r="E11" s="1" t="s">
        <v>29</v>
      </c>
      <c r="F11" s="24">
        <v>20584</v>
      </c>
      <c r="G11" s="24">
        <v>1</v>
      </c>
      <c r="H11" s="24">
        <v>1</v>
      </c>
      <c r="I11" s="1" t="s">
        <v>31</v>
      </c>
      <c r="J11" s="24">
        <v>16775</v>
      </c>
      <c r="K11" s="24">
        <v>1</v>
      </c>
      <c r="L11" s="24">
        <v>1</v>
      </c>
      <c r="M11" s="1" t="s">
        <v>32</v>
      </c>
      <c r="N11" s="24">
        <v>3607</v>
      </c>
      <c r="O11" s="24">
        <v>7</v>
      </c>
      <c r="P11" s="24">
        <v>3</v>
      </c>
      <c r="Q11" s="1" t="s">
        <v>23</v>
      </c>
      <c r="R11" s="24">
        <v>35162</v>
      </c>
      <c r="S11" s="24">
        <v>2</v>
      </c>
      <c r="T11" s="24">
        <v>1</v>
      </c>
      <c r="U11" s="25" t="s">
        <v>21</v>
      </c>
      <c r="V11" s="22">
        <v>35979</v>
      </c>
      <c r="W11" s="22">
        <v>1</v>
      </c>
      <c r="X11" s="22">
        <v>1</v>
      </c>
      <c r="Y11" s="23" t="str">
        <f t="array" ref="Y11">INDEX(A$1:Q$1,MID(-MIN(IF(IF(U11=A$3:Q$20,D$3:T$20)=X11,COLUMN(A$3:Q$20))),2,15))</f>
        <v>Оллин 6583968</v>
      </c>
      <c r="Z11" s="1"/>
      <c r="AA11" s="1"/>
    </row>
    <row r="12" spans="1:27" ht="64.5" x14ac:dyDescent="0.25">
      <c r="A12" s="1" t="s">
        <v>33</v>
      </c>
      <c r="B12" s="24">
        <v>31775</v>
      </c>
      <c r="C12" s="24">
        <v>1</v>
      </c>
      <c r="D12" s="24">
        <v>1</v>
      </c>
      <c r="E12" s="1" t="s">
        <v>34</v>
      </c>
      <c r="F12" s="24">
        <v>10863</v>
      </c>
      <c r="G12" s="24">
        <v>1</v>
      </c>
      <c r="H12" s="24">
        <v>1</v>
      </c>
      <c r="I12" s="1" t="s">
        <v>17</v>
      </c>
      <c r="J12" s="24">
        <v>16427</v>
      </c>
      <c r="K12" s="24">
        <v>21</v>
      </c>
      <c r="L12" s="24">
        <v>13</v>
      </c>
      <c r="M12" s="1" t="s">
        <v>35</v>
      </c>
      <c r="N12" s="24">
        <v>3010</v>
      </c>
      <c r="O12" s="24">
        <v>39</v>
      </c>
      <c r="P12" s="24">
        <v>16</v>
      </c>
      <c r="Q12" s="1" t="s">
        <v>36</v>
      </c>
      <c r="R12" s="24">
        <v>16131</v>
      </c>
      <c r="S12" s="24">
        <v>38</v>
      </c>
      <c r="T12" s="24">
        <v>12</v>
      </c>
      <c r="U12" s="25" t="s">
        <v>14</v>
      </c>
      <c r="V12" s="22">
        <v>35627</v>
      </c>
      <c r="W12" s="22">
        <v>1</v>
      </c>
      <c r="X12" s="22">
        <v>0</v>
      </c>
      <c r="Y12" s="23" t="e">
        <f t="array" ref="Y12">INDEX(A$1:Q$1,MID(-MIN(IF(IF(U12=A$3:Q$20,D$3:T$20)=X12,COLUMN(A$3:Q$20))),2,15))</f>
        <v>#VALUE!</v>
      </c>
      <c r="Z12" s="1"/>
      <c r="AA12" s="1"/>
    </row>
    <row r="13" spans="1:27" ht="77.25" x14ac:dyDescent="0.25">
      <c r="A13" s="1" t="s">
        <v>37</v>
      </c>
      <c r="B13" s="24">
        <v>22666</v>
      </c>
      <c r="C13" s="24">
        <v>1</v>
      </c>
      <c r="D13" s="24">
        <v>1</v>
      </c>
      <c r="E13" s="1" t="s">
        <v>38</v>
      </c>
      <c r="F13" s="24">
        <v>10685</v>
      </c>
      <c r="G13" s="24">
        <v>1</v>
      </c>
      <c r="H13" s="24">
        <v>1</v>
      </c>
      <c r="I13" s="1" t="s">
        <v>34</v>
      </c>
      <c r="J13" s="24">
        <v>10863</v>
      </c>
      <c r="K13" s="24">
        <v>2</v>
      </c>
      <c r="L13" s="24">
        <v>1</v>
      </c>
      <c r="M13" s="1" t="s">
        <v>39</v>
      </c>
      <c r="N13" s="24">
        <v>2702</v>
      </c>
      <c r="O13" s="24">
        <v>8</v>
      </c>
      <c r="P13" s="24">
        <v>3</v>
      </c>
      <c r="Q13" s="1" t="s">
        <v>18</v>
      </c>
      <c r="R13" s="24">
        <v>10285</v>
      </c>
      <c r="S13" s="24">
        <v>17</v>
      </c>
      <c r="T13" s="24">
        <v>6</v>
      </c>
      <c r="U13" s="25" t="s">
        <v>23</v>
      </c>
      <c r="V13" s="22">
        <v>32939</v>
      </c>
      <c r="W13" s="22">
        <v>1</v>
      </c>
      <c r="X13" s="22">
        <v>1</v>
      </c>
      <c r="Y13" s="23" t="str">
        <f t="array" ref="Y13">INDEX(A$1:Q$1,MID(-MIN(IF(IF(U13=A$3:Q$20,D$3:T$20)=X13,COLUMN(A$3:Q$20))),2,15))</f>
        <v>Ликато 15398837</v>
      </c>
      <c r="Z13" s="1"/>
      <c r="AA13" s="1"/>
    </row>
    <row r="14" spans="1:27" ht="64.5" x14ac:dyDescent="0.25">
      <c r="A14" s="1" t="s">
        <v>40</v>
      </c>
      <c r="B14" s="24">
        <v>22142</v>
      </c>
      <c r="C14" s="24">
        <v>1</v>
      </c>
      <c r="D14" s="24">
        <v>1</v>
      </c>
      <c r="E14" s="1" t="s">
        <v>18</v>
      </c>
      <c r="F14" s="24">
        <v>10285</v>
      </c>
      <c r="G14" s="24">
        <v>3</v>
      </c>
      <c r="H14" s="24">
        <v>2</v>
      </c>
      <c r="I14" s="1" t="s">
        <v>38</v>
      </c>
      <c r="J14" s="24">
        <v>10685</v>
      </c>
      <c r="K14" s="24">
        <v>2</v>
      </c>
      <c r="L14" s="24">
        <v>1</v>
      </c>
      <c r="M14" s="1" t="s">
        <v>41</v>
      </c>
      <c r="N14" s="24">
        <v>2148</v>
      </c>
      <c r="O14" s="24">
        <v>18</v>
      </c>
      <c r="P14" s="24">
        <v>7</v>
      </c>
      <c r="Q14" s="1" t="s">
        <v>42</v>
      </c>
      <c r="R14" s="24">
        <v>10279</v>
      </c>
      <c r="S14" s="24">
        <v>38</v>
      </c>
      <c r="T14" s="24">
        <v>12</v>
      </c>
      <c r="U14" s="25" t="s">
        <v>16</v>
      </c>
      <c r="V14" s="22">
        <v>32499</v>
      </c>
      <c r="W14" s="22">
        <v>1</v>
      </c>
      <c r="X14" s="22">
        <v>1</v>
      </c>
      <c r="Y14" s="23" t="e">
        <f t="array" ref="Y14">INDEX(A$1:Q$1,MID(-MIN(IF(IF(U14=A$3:Q$20,D$3:T$20)=X14,COLUMN(A$3:Q$20))),2,15))</f>
        <v>#VALUE!</v>
      </c>
      <c r="Z14" s="1"/>
      <c r="AA14" s="1"/>
    </row>
    <row r="15" spans="1:27" ht="64.5" x14ac:dyDescent="0.25">
      <c r="A15" s="1" t="s">
        <v>43</v>
      </c>
      <c r="B15" s="24">
        <v>21988</v>
      </c>
      <c r="C15" s="24">
        <v>1</v>
      </c>
      <c r="D15" s="24">
        <v>1</v>
      </c>
      <c r="E15" s="1" t="s">
        <v>44</v>
      </c>
      <c r="F15" s="24">
        <v>8542</v>
      </c>
      <c r="G15" s="24">
        <v>1</v>
      </c>
      <c r="H15" s="24">
        <v>1</v>
      </c>
      <c r="I15" s="1" t="s">
        <v>18</v>
      </c>
      <c r="J15" s="24">
        <v>10285</v>
      </c>
      <c r="K15" s="24">
        <v>8</v>
      </c>
      <c r="L15" s="24">
        <v>5</v>
      </c>
      <c r="M15" s="1" t="s">
        <v>45</v>
      </c>
      <c r="N15" s="24">
        <v>1758</v>
      </c>
      <c r="O15" s="24">
        <v>38</v>
      </c>
      <c r="P15" s="24">
        <v>16</v>
      </c>
      <c r="Q15" s="1" t="s">
        <v>46</v>
      </c>
      <c r="R15" s="24">
        <v>10227</v>
      </c>
      <c r="S15" s="24">
        <v>38</v>
      </c>
      <c r="T15" s="24">
        <v>12</v>
      </c>
      <c r="U15" s="25" t="s">
        <v>33</v>
      </c>
      <c r="V15" s="22">
        <v>32405</v>
      </c>
      <c r="W15" s="22">
        <v>14</v>
      </c>
      <c r="X15" s="22">
        <v>9</v>
      </c>
      <c r="Y15" s="23" t="e">
        <f t="array" ref="Y15">INDEX(A$1:Q$1,MID(-MIN(IF(IF(U15=A$3:Q$20,D$3:T$20)=X15,COLUMN(A$3:Q$20))),2,15))</f>
        <v>#VALUE!</v>
      </c>
      <c r="Z15" s="1"/>
      <c r="AA15" s="1"/>
    </row>
    <row r="16" spans="1:27" ht="64.5" x14ac:dyDescent="0.25">
      <c r="A16" s="1" t="s">
        <v>29</v>
      </c>
      <c r="B16" s="24">
        <v>20584</v>
      </c>
      <c r="C16" s="24">
        <v>4</v>
      </c>
      <c r="D16" s="24">
        <v>4</v>
      </c>
      <c r="E16" s="1" t="s">
        <v>25</v>
      </c>
      <c r="F16" s="24">
        <v>7133</v>
      </c>
      <c r="G16" s="24">
        <v>3</v>
      </c>
      <c r="H16" s="24">
        <v>2</v>
      </c>
      <c r="I16" s="1" t="s">
        <v>47</v>
      </c>
      <c r="J16" s="24">
        <v>10269</v>
      </c>
      <c r="K16" s="24">
        <v>21</v>
      </c>
      <c r="L16" s="24">
        <v>13</v>
      </c>
      <c r="M16" s="1" t="s">
        <v>48</v>
      </c>
      <c r="N16" s="24">
        <v>1725</v>
      </c>
      <c r="O16" s="24">
        <v>6</v>
      </c>
      <c r="P16" s="24">
        <v>2</v>
      </c>
      <c r="Q16" s="1" t="s">
        <v>49</v>
      </c>
      <c r="R16" s="24">
        <v>9208</v>
      </c>
      <c r="S16" s="24">
        <v>37</v>
      </c>
      <c r="T16" s="24">
        <v>12</v>
      </c>
      <c r="U16" s="25" t="s">
        <v>37</v>
      </c>
      <c r="V16" s="22">
        <v>29920</v>
      </c>
      <c r="W16" s="22">
        <v>1</v>
      </c>
      <c r="X16" s="22">
        <v>1</v>
      </c>
      <c r="Y16" s="23" t="str">
        <f t="array" ref="Y16">INDEX(A$1:Q$1,MID(-MIN(IF(IF(U16=A$3:Q$20,D$3:T$20)=X16,COLUMN(A$3:Q$20))),2,15))</f>
        <v>Оллин 6583968</v>
      </c>
      <c r="Z16" s="1"/>
      <c r="AA16" s="1"/>
    </row>
    <row r="17" spans="1:27" ht="64.5" x14ac:dyDescent="0.25">
      <c r="A17" s="1" t="s">
        <v>17</v>
      </c>
      <c r="B17" s="24">
        <v>16427</v>
      </c>
      <c r="C17" s="24">
        <v>8</v>
      </c>
      <c r="D17" s="24">
        <v>8</v>
      </c>
      <c r="E17" s="1" t="s">
        <v>27</v>
      </c>
      <c r="F17" s="24">
        <v>5990</v>
      </c>
      <c r="G17" s="24">
        <v>3</v>
      </c>
      <c r="H17" s="24">
        <v>2</v>
      </c>
      <c r="I17" s="1" t="s">
        <v>44</v>
      </c>
      <c r="J17" s="24">
        <v>8542</v>
      </c>
      <c r="K17" s="24">
        <v>6</v>
      </c>
      <c r="L17" s="24">
        <v>4</v>
      </c>
      <c r="M17" s="1" t="s">
        <v>50</v>
      </c>
      <c r="N17" s="24">
        <v>1471</v>
      </c>
      <c r="O17" s="24">
        <v>18</v>
      </c>
      <c r="P17" s="24">
        <v>7</v>
      </c>
      <c r="Q17" s="1" t="s">
        <v>25</v>
      </c>
      <c r="R17" s="24">
        <v>7133</v>
      </c>
      <c r="S17" s="24">
        <v>15</v>
      </c>
      <c r="T17" s="24">
        <v>5</v>
      </c>
      <c r="U17" s="25" t="s">
        <v>40</v>
      </c>
      <c r="V17" s="22">
        <v>26012</v>
      </c>
      <c r="W17" s="22">
        <v>3</v>
      </c>
      <c r="X17" s="22">
        <v>3</v>
      </c>
      <c r="Y17" s="23" t="e">
        <f t="array" ref="Y17">INDEX(A$1:Q$1,MID(-MIN(IF(IF(U17=A$3:Q$20,D$3:T$20)=X17,COLUMN(A$3:Q$20))),2,15))</f>
        <v>#VALUE!</v>
      </c>
      <c r="Z17" s="1"/>
      <c r="AA17" s="1"/>
    </row>
    <row r="18" spans="1:27" ht="77.25" x14ac:dyDescent="0.25">
      <c r="A18" s="1" t="s">
        <v>51</v>
      </c>
      <c r="B18" s="24">
        <v>11578</v>
      </c>
      <c r="C18" s="24">
        <v>1</v>
      </c>
      <c r="D18" s="24">
        <v>1</v>
      </c>
      <c r="E18" s="1" t="s">
        <v>28</v>
      </c>
      <c r="F18" s="24">
        <v>5354</v>
      </c>
      <c r="G18" s="24">
        <v>3</v>
      </c>
      <c r="H18" s="24">
        <v>2</v>
      </c>
      <c r="I18" s="1" t="s">
        <v>52</v>
      </c>
      <c r="J18" s="24">
        <v>7407</v>
      </c>
      <c r="K18" s="24">
        <v>27</v>
      </c>
      <c r="L18" s="24">
        <v>16</v>
      </c>
      <c r="M18" s="1" t="s">
        <v>53</v>
      </c>
      <c r="N18" s="24">
        <v>1364</v>
      </c>
      <c r="O18" s="24">
        <v>7</v>
      </c>
      <c r="P18" s="24">
        <v>3</v>
      </c>
      <c r="Q18" s="1" t="s">
        <v>54</v>
      </c>
      <c r="R18" s="24">
        <v>6562</v>
      </c>
      <c r="S18" s="24">
        <v>41</v>
      </c>
      <c r="T18" s="24">
        <v>13</v>
      </c>
      <c r="U18" s="25" t="s">
        <v>43</v>
      </c>
      <c r="V18" s="22">
        <v>25450</v>
      </c>
      <c r="W18" s="22">
        <v>1</v>
      </c>
      <c r="X18" s="22">
        <v>1</v>
      </c>
      <c r="Y18" s="23" t="str">
        <f t="array" ref="Y18">INDEX(A$1:Q$1,MID(-MIN(IF(IF(U18=A$3:Q$20,D$3:T$20)=X18,COLUMN(A$3:Q$20))),2,15))</f>
        <v>Оллин 6583968</v>
      </c>
      <c r="Z18" s="1"/>
      <c r="AA18" s="1"/>
    </row>
    <row r="19" spans="1:27" ht="64.5" x14ac:dyDescent="0.25">
      <c r="A19" s="1" t="s">
        <v>55</v>
      </c>
      <c r="B19" s="24">
        <v>10856</v>
      </c>
      <c r="C19" s="24">
        <v>1</v>
      </c>
      <c r="D19" s="24">
        <v>1</v>
      </c>
      <c r="E19" s="1" t="s">
        <v>56</v>
      </c>
      <c r="F19" s="24">
        <v>4603</v>
      </c>
      <c r="G19" s="24">
        <v>2</v>
      </c>
      <c r="H19" s="24">
        <v>1</v>
      </c>
      <c r="I19" s="1" t="s">
        <v>57</v>
      </c>
      <c r="J19" s="24">
        <v>7173</v>
      </c>
      <c r="K19" s="24">
        <v>28</v>
      </c>
      <c r="L19" s="24">
        <v>17</v>
      </c>
      <c r="M19" s="1" t="s">
        <v>58</v>
      </c>
      <c r="N19" s="24">
        <v>1276</v>
      </c>
      <c r="O19" s="24">
        <v>20</v>
      </c>
      <c r="P19" s="24">
        <v>8</v>
      </c>
      <c r="Q19" s="1" t="s">
        <v>59</v>
      </c>
      <c r="R19" s="24">
        <v>6037</v>
      </c>
      <c r="S19" s="24">
        <v>30</v>
      </c>
      <c r="T19" s="24">
        <v>10</v>
      </c>
      <c r="U19" s="25" t="s">
        <v>29</v>
      </c>
      <c r="V19" s="22">
        <v>23741</v>
      </c>
      <c r="W19" s="22">
        <v>1</v>
      </c>
      <c r="X19" s="22">
        <v>0</v>
      </c>
      <c r="Y19" s="23" t="e">
        <f t="array" ref="Y19">INDEX(A$1:Q$1,MID(-MIN(IF(IF(U19=A$3:Q$20,D$3:T$20)=X19,COLUMN(A$3:Q$20))),2,15))</f>
        <v>#VALUE!</v>
      </c>
      <c r="Z19" s="1"/>
      <c r="AA19" s="1"/>
    </row>
    <row r="20" spans="1:27" ht="64.5" x14ac:dyDescent="0.25">
      <c r="A20" s="1" t="s">
        <v>60</v>
      </c>
      <c r="B20" s="24">
        <v>10657</v>
      </c>
      <c r="C20" s="24">
        <v>14</v>
      </c>
      <c r="D20" s="24">
        <v>14</v>
      </c>
      <c r="E20" s="1" t="s">
        <v>61</v>
      </c>
      <c r="F20" s="24">
        <v>4255</v>
      </c>
      <c r="G20" s="24">
        <v>1</v>
      </c>
      <c r="H20" s="24">
        <v>1</v>
      </c>
      <c r="I20" s="1" t="s">
        <v>25</v>
      </c>
      <c r="J20" s="24">
        <v>7133</v>
      </c>
      <c r="K20" s="24">
        <v>2</v>
      </c>
      <c r="L20" s="24">
        <v>1</v>
      </c>
      <c r="M20" s="1" t="s">
        <v>62</v>
      </c>
      <c r="N20" s="24">
        <v>882</v>
      </c>
      <c r="O20" s="24">
        <v>20</v>
      </c>
      <c r="P20" s="24">
        <v>8</v>
      </c>
      <c r="Q20" s="1" t="s">
        <v>27</v>
      </c>
      <c r="R20" s="24">
        <v>5990</v>
      </c>
      <c r="S20" s="24">
        <v>17</v>
      </c>
      <c r="T20" s="24">
        <v>6</v>
      </c>
      <c r="U20" s="25" t="s">
        <v>31</v>
      </c>
      <c r="V20" s="22">
        <v>19025</v>
      </c>
      <c r="W20" s="22">
        <v>4</v>
      </c>
      <c r="X20" s="22">
        <v>3</v>
      </c>
      <c r="Y20" s="23" t="e">
        <f t="array" ref="Y20">INDEX(A$1:Q$1,MID(-MIN(IF(IF(U20=A$3:Q$20,D$3:T$20)=X20,COLUMN(A$3:Q$20))),2,15))</f>
        <v>#VALUE!</v>
      </c>
      <c r="Z20" s="1"/>
      <c r="AA20" s="1"/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opLeftCell="J1" workbookViewId="0">
      <selection activeCell="Y3" sqref="Y3"/>
    </sheetView>
  </sheetViews>
  <sheetFormatPr defaultRowHeight="15" x14ac:dyDescent="0.25"/>
  <cols>
    <col min="1" max="1" width="8.7109375" style="11"/>
    <col min="2" max="3" width="8.7109375" style="12"/>
    <col min="4" max="4" width="8.7109375" style="13"/>
    <col min="5" max="5" width="8.7109375" style="11"/>
    <col min="6" max="7" width="8.7109375" style="12"/>
    <col min="8" max="8" width="8.7109375" style="13"/>
    <col min="9" max="9" width="8.7109375" style="11"/>
    <col min="10" max="11" width="8.7109375" style="12"/>
    <col min="12" max="12" width="8.7109375" style="13"/>
    <col min="13" max="13" width="8.7109375" style="11"/>
    <col min="14" max="15" width="8.7109375" style="12"/>
    <col min="16" max="16" width="8.7109375" style="13"/>
    <col min="17" max="17" width="8.7109375" style="11"/>
    <col min="18" max="19" width="8.7109375" style="12"/>
    <col min="20" max="20" width="8.7109375" style="13"/>
  </cols>
  <sheetData>
    <row r="1" spans="1:25" ht="51.75" x14ac:dyDescent="0.25">
      <c r="A1" s="2" t="s">
        <v>63</v>
      </c>
      <c r="B1" s="3" t="s">
        <v>149</v>
      </c>
      <c r="C1" s="4">
        <v>17</v>
      </c>
      <c r="D1" s="5"/>
      <c r="E1" s="2" t="s">
        <v>150</v>
      </c>
      <c r="F1" s="3" t="s">
        <v>149</v>
      </c>
      <c r="G1" s="4">
        <v>29</v>
      </c>
      <c r="H1" s="5"/>
      <c r="I1" s="2" t="s">
        <v>151</v>
      </c>
      <c r="J1" s="3" t="s">
        <v>149</v>
      </c>
      <c r="K1" s="4">
        <v>28</v>
      </c>
      <c r="L1" s="14"/>
      <c r="M1" s="2" t="s">
        <v>152</v>
      </c>
      <c r="N1" s="3" t="s">
        <v>149</v>
      </c>
      <c r="O1" s="4">
        <v>41</v>
      </c>
      <c r="P1" s="14"/>
      <c r="Q1" s="2" t="s">
        <v>153</v>
      </c>
      <c r="R1" s="3" t="s">
        <v>149</v>
      </c>
      <c r="S1" s="4">
        <v>52</v>
      </c>
      <c r="T1" s="14"/>
      <c r="U1" s="27" t="s">
        <v>6</v>
      </c>
      <c r="V1" s="25"/>
      <c r="W1" s="26">
        <v>46</v>
      </c>
      <c r="X1" s="27" t="s">
        <v>154</v>
      </c>
      <c r="Y1" s="28" t="s">
        <v>63</v>
      </c>
    </row>
    <row r="2" spans="1:25" ht="39" x14ac:dyDescent="0.25">
      <c r="A2" s="6" t="s">
        <v>7</v>
      </c>
      <c r="B2" s="7" t="s">
        <v>8</v>
      </c>
      <c r="C2" s="7" t="s">
        <v>9</v>
      </c>
      <c r="D2" s="8" t="s">
        <v>10</v>
      </c>
      <c r="E2" s="6" t="s">
        <v>7</v>
      </c>
      <c r="F2" s="7" t="s">
        <v>8</v>
      </c>
      <c r="G2" s="7" t="s">
        <v>9</v>
      </c>
      <c r="H2" s="8" t="s">
        <v>10</v>
      </c>
      <c r="I2" s="6" t="s">
        <v>7</v>
      </c>
      <c r="J2" s="7" t="s">
        <v>8</v>
      </c>
      <c r="K2" s="7" t="s">
        <v>9</v>
      </c>
      <c r="L2" s="8" t="s">
        <v>10</v>
      </c>
      <c r="M2" s="6" t="s">
        <v>7</v>
      </c>
      <c r="N2" s="7" t="s">
        <v>8</v>
      </c>
      <c r="O2" s="7" t="s">
        <v>9</v>
      </c>
      <c r="P2" s="8" t="s">
        <v>10</v>
      </c>
      <c r="Q2" s="6" t="s">
        <v>7</v>
      </c>
      <c r="R2" s="7" t="s">
        <v>8</v>
      </c>
      <c r="S2" s="7" t="s">
        <v>9</v>
      </c>
      <c r="T2" s="8" t="s">
        <v>10</v>
      </c>
      <c r="U2" s="25" t="s">
        <v>7</v>
      </c>
      <c r="V2" s="25" t="s">
        <v>8</v>
      </c>
      <c r="W2" s="25" t="s">
        <v>9</v>
      </c>
      <c r="X2" s="25" t="s">
        <v>10</v>
      </c>
      <c r="Y2" s="25" t="s">
        <v>155</v>
      </c>
    </row>
    <row r="3" spans="1:25" ht="39" x14ac:dyDescent="0.25">
      <c r="A3" s="6" t="s">
        <v>19</v>
      </c>
      <c r="B3" s="9">
        <v>619768</v>
      </c>
      <c r="C3" s="9">
        <v>1</v>
      </c>
      <c r="D3" s="10">
        <v>1</v>
      </c>
      <c r="E3" s="6" t="s">
        <v>19</v>
      </c>
      <c r="F3" s="9">
        <v>619768</v>
      </c>
      <c r="G3" s="9">
        <v>4</v>
      </c>
      <c r="H3" s="10">
        <v>2</v>
      </c>
      <c r="I3" s="6" t="s">
        <v>19</v>
      </c>
      <c r="J3" s="9">
        <v>619768</v>
      </c>
      <c r="K3" s="9">
        <v>2</v>
      </c>
      <c r="L3" s="10">
        <v>1</v>
      </c>
      <c r="M3" s="6" t="s">
        <v>19</v>
      </c>
      <c r="N3" s="9">
        <v>619768</v>
      </c>
      <c r="O3" s="9">
        <v>17</v>
      </c>
      <c r="P3" s="10">
        <v>7</v>
      </c>
      <c r="Q3" s="6" t="s">
        <v>19</v>
      </c>
      <c r="R3" s="9">
        <v>619768</v>
      </c>
      <c r="S3" s="9">
        <v>9</v>
      </c>
      <c r="T3" s="10">
        <v>3</v>
      </c>
      <c r="U3" s="25" t="s">
        <v>19</v>
      </c>
      <c r="V3" s="26">
        <v>619768</v>
      </c>
      <c r="W3" s="26">
        <v>1</v>
      </c>
      <c r="X3" s="26">
        <v>1</v>
      </c>
      <c r="Y3" s="29" t="str">
        <f t="array" ref="Y3">INDEX(A$1:Q$1,MIN(IF(IF(U3=A$3:Q$50,D$3:T$50)=X3,COLUMN(A$3:Q$50))))</f>
        <v>Комплимент 3052441</v>
      </c>
    </row>
    <row r="4" spans="1:25" ht="39" x14ac:dyDescent="0.25">
      <c r="A4" s="6" t="s">
        <v>20</v>
      </c>
      <c r="B4" s="9">
        <v>118944</v>
      </c>
      <c r="C4" s="9">
        <v>3</v>
      </c>
      <c r="D4" s="10">
        <v>3</v>
      </c>
      <c r="E4" s="6" t="s">
        <v>20</v>
      </c>
      <c r="F4" s="9">
        <v>118944</v>
      </c>
      <c r="G4" s="9">
        <v>22</v>
      </c>
      <c r="H4" s="10">
        <v>13</v>
      </c>
      <c r="I4" s="6" t="s">
        <v>20</v>
      </c>
      <c r="J4" s="9">
        <v>118944</v>
      </c>
      <c r="K4" s="9">
        <v>12</v>
      </c>
      <c r="L4" s="10">
        <v>7</v>
      </c>
      <c r="M4" s="6" t="s">
        <v>21</v>
      </c>
      <c r="N4" s="9">
        <v>37132</v>
      </c>
      <c r="O4" s="9">
        <v>18</v>
      </c>
      <c r="P4" s="10">
        <v>7</v>
      </c>
      <c r="Q4" s="6" t="s">
        <v>22</v>
      </c>
      <c r="R4" s="9">
        <v>166801</v>
      </c>
      <c r="S4" s="9">
        <v>38</v>
      </c>
      <c r="T4" s="10">
        <v>12</v>
      </c>
      <c r="U4" s="25" t="s">
        <v>22</v>
      </c>
      <c r="V4" s="26">
        <v>166801</v>
      </c>
      <c r="W4" s="26">
        <v>38</v>
      </c>
      <c r="X4" s="26">
        <v>12</v>
      </c>
      <c r="Y4" s="29" t="str">
        <f t="array" ref="Y4">INDEX(A$1:Q$1,MIN(IF(IF(U4=A$3:Q$50,D$3:T$50)=X4,COLUMN(A$3:Q$50))))</f>
        <v>Londa 7773325</v>
      </c>
    </row>
    <row r="5" spans="1:25" ht="77.25" x14ac:dyDescent="0.25">
      <c r="A5" s="6" t="s">
        <v>11</v>
      </c>
      <c r="B5" s="9">
        <v>110579</v>
      </c>
      <c r="C5" s="9">
        <v>3</v>
      </c>
      <c r="D5" s="10">
        <v>3</v>
      </c>
      <c r="E5" s="6" t="s">
        <v>12</v>
      </c>
      <c r="F5" s="9">
        <v>102280</v>
      </c>
      <c r="G5" s="9">
        <v>27</v>
      </c>
      <c r="H5" s="10">
        <v>16</v>
      </c>
      <c r="I5" s="6" t="s">
        <v>11</v>
      </c>
      <c r="J5" s="9">
        <v>110579</v>
      </c>
      <c r="K5" s="9">
        <v>17</v>
      </c>
      <c r="L5" s="10">
        <v>10</v>
      </c>
      <c r="M5" s="6" t="s">
        <v>23</v>
      </c>
      <c r="N5" s="9">
        <v>35162</v>
      </c>
      <c r="O5" s="9">
        <v>7</v>
      </c>
      <c r="P5" s="10">
        <v>3</v>
      </c>
      <c r="Q5" s="6" t="s">
        <v>20</v>
      </c>
      <c r="R5" s="9">
        <v>117991</v>
      </c>
      <c r="S5" s="9">
        <v>40</v>
      </c>
      <c r="T5" s="10">
        <v>13</v>
      </c>
      <c r="U5" s="25" t="s">
        <v>20</v>
      </c>
      <c r="V5" s="26">
        <v>118944</v>
      </c>
      <c r="W5" s="26">
        <v>3</v>
      </c>
      <c r="X5" s="26">
        <v>3</v>
      </c>
      <c r="Y5" s="29" t="str">
        <f t="array" ref="Y5">INDEX(A$1:Q$1,MIN(IF(IF(U5=A$3:Q$50,D$3:T$50)=X5,COLUMN(A$3:Q$50))))</f>
        <v>Комплимент 3052441</v>
      </c>
    </row>
    <row r="6" spans="1:25" ht="39" x14ac:dyDescent="0.25">
      <c r="A6" s="6" t="s">
        <v>12</v>
      </c>
      <c r="B6" s="9">
        <v>99877</v>
      </c>
      <c r="C6" s="9">
        <v>3</v>
      </c>
      <c r="D6" s="10">
        <v>3</v>
      </c>
      <c r="E6" s="6" t="s">
        <v>24</v>
      </c>
      <c r="F6" s="9">
        <v>60107</v>
      </c>
      <c r="G6" s="9">
        <v>24</v>
      </c>
      <c r="H6" s="10">
        <v>14</v>
      </c>
      <c r="I6" s="6" t="s">
        <v>12</v>
      </c>
      <c r="J6" s="9">
        <v>103222</v>
      </c>
      <c r="K6" s="9">
        <v>16</v>
      </c>
      <c r="L6" s="10">
        <v>10</v>
      </c>
      <c r="M6" s="6" t="s">
        <v>25</v>
      </c>
      <c r="N6" s="9">
        <v>7133</v>
      </c>
      <c r="O6" s="9">
        <v>40</v>
      </c>
      <c r="P6" s="10">
        <v>17</v>
      </c>
      <c r="Q6" s="6" t="s">
        <v>11</v>
      </c>
      <c r="R6" s="9">
        <v>110579</v>
      </c>
      <c r="S6" s="9">
        <v>31</v>
      </c>
      <c r="T6" s="10">
        <v>10</v>
      </c>
      <c r="U6" s="25" t="s">
        <v>11</v>
      </c>
      <c r="V6" s="26">
        <v>110579</v>
      </c>
      <c r="W6" s="26">
        <v>3</v>
      </c>
      <c r="X6" s="26">
        <v>3</v>
      </c>
      <c r="Y6" s="29" t="str">
        <f t="array" ref="Y6">INDEX(A$1:Q$1,MIN(IF(IF(U6=A$3:Q$50,D$3:T$50)=X6,COLUMN(A$3:Q$50))))</f>
        <v>Комплимент 3052441</v>
      </c>
    </row>
    <row r="7" spans="1:25" ht="64.5" x14ac:dyDescent="0.25">
      <c r="A7" s="6" t="s">
        <v>15</v>
      </c>
      <c r="B7" s="9">
        <v>79797</v>
      </c>
      <c r="C7" s="9">
        <v>1</v>
      </c>
      <c r="D7" s="10">
        <v>1</v>
      </c>
      <c r="E7" s="6" t="s">
        <v>13</v>
      </c>
      <c r="F7" s="9">
        <v>49383</v>
      </c>
      <c r="G7" s="9">
        <v>4</v>
      </c>
      <c r="H7" s="10">
        <v>2</v>
      </c>
      <c r="I7" s="6" t="s">
        <v>24</v>
      </c>
      <c r="J7" s="9">
        <v>60107</v>
      </c>
      <c r="K7" s="9">
        <v>11</v>
      </c>
      <c r="L7" s="10">
        <v>7</v>
      </c>
      <c r="M7" s="6" t="s">
        <v>26</v>
      </c>
      <c r="N7" s="9">
        <v>7055</v>
      </c>
      <c r="O7" s="9">
        <v>5</v>
      </c>
      <c r="P7" s="10">
        <v>2</v>
      </c>
      <c r="Q7" s="6" t="s">
        <v>12</v>
      </c>
      <c r="R7" s="9">
        <v>103222</v>
      </c>
      <c r="S7" s="9">
        <v>17</v>
      </c>
      <c r="T7" s="10">
        <v>6</v>
      </c>
      <c r="U7" s="25" t="s">
        <v>12</v>
      </c>
      <c r="V7" s="26">
        <v>99877</v>
      </c>
      <c r="W7" s="26">
        <v>3</v>
      </c>
      <c r="X7" s="26">
        <v>3</v>
      </c>
      <c r="Y7" s="29" t="str">
        <f t="array" ref="Y7">INDEX(A$1:Q$1,MIN(IF(IF(U7=A$3:Q$50,D$3:T$50)=X7,COLUMN(A$3:Q$50))))</f>
        <v>Комплимент 3052441</v>
      </c>
    </row>
    <row r="8" spans="1:25" ht="64.5" x14ac:dyDescent="0.25">
      <c r="A8" s="6" t="s">
        <v>24</v>
      </c>
      <c r="B8" s="9">
        <v>60107</v>
      </c>
      <c r="C8" s="9">
        <v>3</v>
      </c>
      <c r="D8" s="10">
        <v>3</v>
      </c>
      <c r="E8" s="6" t="s">
        <v>21</v>
      </c>
      <c r="F8" s="9">
        <v>37132</v>
      </c>
      <c r="G8" s="9">
        <v>4</v>
      </c>
      <c r="H8" s="10">
        <v>2</v>
      </c>
      <c r="I8" s="6" t="s">
        <v>21</v>
      </c>
      <c r="J8" s="9">
        <v>37132</v>
      </c>
      <c r="K8" s="9">
        <v>2</v>
      </c>
      <c r="L8" s="10">
        <v>1</v>
      </c>
      <c r="M8" s="6" t="s">
        <v>27</v>
      </c>
      <c r="N8" s="9">
        <v>5990</v>
      </c>
      <c r="O8" s="9">
        <v>6</v>
      </c>
      <c r="P8" s="10">
        <v>2</v>
      </c>
      <c r="Q8" s="6" t="s">
        <v>24</v>
      </c>
      <c r="R8" s="9">
        <v>59742</v>
      </c>
      <c r="S8" s="9">
        <v>41</v>
      </c>
      <c r="T8" s="10">
        <v>13</v>
      </c>
      <c r="U8" s="25" t="s">
        <v>15</v>
      </c>
      <c r="V8" s="26">
        <v>79797</v>
      </c>
      <c r="W8" s="26">
        <v>1</v>
      </c>
      <c r="X8" s="26">
        <v>1</v>
      </c>
      <c r="Y8" s="29" t="str">
        <f t="array" ref="Y8">INDEX(A$1:Q$1,MIN(IF(IF(U8=A$3:Q$50,D$3:T$50)=X8,COLUMN(A$3:Q$50))))</f>
        <v>Комплимент 3052441</v>
      </c>
    </row>
    <row r="9" spans="1:25" ht="77.25" x14ac:dyDescent="0.25">
      <c r="A9" s="6" t="s">
        <v>21</v>
      </c>
      <c r="B9" s="9">
        <v>37132</v>
      </c>
      <c r="C9" s="9">
        <v>1</v>
      </c>
      <c r="D9" s="10">
        <v>1</v>
      </c>
      <c r="E9" s="6" t="s">
        <v>14</v>
      </c>
      <c r="F9" s="9">
        <v>36714</v>
      </c>
      <c r="G9" s="9">
        <v>24</v>
      </c>
      <c r="H9" s="10">
        <v>14</v>
      </c>
      <c r="I9" s="6" t="s">
        <v>23</v>
      </c>
      <c r="J9" s="9">
        <v>35162</v>
      </c>
      <c r="K9" s="9">
        <v>1</v>
      </c>
      <c r="L9" s="10">
        <v>1</v>
      </c>
      <c r="M9" s="6" t="s">
        <v>28</v>
      </c>
      <c r="N9" s="9">
        <v>5354</v>
      </c>
      <c r="O9" s="9">
        <v>6</v>
      </c>
      <c r="P9" s="10">
        <v>2</v>
      </c>
      <c r="Q9" s="6" t="s">
        <v>21</v>
      </c>
      <c r="R9" s="9">
        <v>37132</v>
      </c>
      <c r="S9" s="9">
        <v>9</v>
      </c>
      <c r="T9" s="10">
        <v>3</v>
      </c>
      <c r="U9" s="25" t="s">
        <v>24</v>
      </c>
      <c r="V9" s="26">
        <v>60107</v>
      </c>
      <c r="W9" s="26">
        <v>3</v>
      </c>
      <c r="X9" s="26">
        <v>3</v>
      </c>
      <c r="Y9" s="29" t="str">
        <f t="array" ref="Y9">INDEX(A$1:Q$1,MIN(IF(IF(U9=A$3:Q$50,D$3:T$50)=X9,COLUMN(A$3:Q$50))))</f>
        <v>Комплимент 3052441</v>
      </c>
    </row>
    <row r="10" spans="1:25" ht="64.5" x14ac:dyDescent="0.25">
      <c r="A10" s="6" t="s">
        <v>14</v>
      </c>
      <c r="B10" s="9">
        <v>36553</v>
      </c>
      <c r="C10" s="9">
        <v>5</v>
      </c>
      <c r="D10" s="10">
        <v>5</v>
      </c>
      <c r="E10" s="6" t="s">
        <v>16</v>
      </c>
      <c r="F10" s="9">
        <v>34782</v>
      </c>
      <c r="G10" s="9">
        <v>5</v>
      </c>
      <c r="H10" s="10">
        <v>3</v>
      </c>
      <c r="I10" s="6" t="s">
        <v>29</v>
      </c>
      <c r="J10" s="9">
        <v>20584</v>
      </c>
      <c r="K10" s="9">
        <v>6</v>
      </c>
      <c r="L10" s="10">
        <v>4</v>
      </c>
      <c r="M10" s="6" t="s">
        <v>30</v>
      </c>
      <c r="N10" s="9">
        <v>4162</v>
      </c>
      <c r="O10" s="9">
        <v>18</v>
      </c>
      <c r="P10" s="10">
        <v>7</v>
      </c>
      <c r="Q10" s="6" t="s">
        <v>14</v>
      </c>
      <c r="R10" s="9">
        <v>36818</v>
      </c>
      <c r="S10" s="9">
        <v>49</v>
      </c>
      <c r="T10" s="10">
        <v>16</v>
      </c>
      <c r="U10" s="25" t="s">
        <v>13</v>
      </c>
      <c r="V10" s="26">
        <v>49383</v>
      </c>
      <c r="W10" s="26">
        <v>4</v>
      </c>
      <c r="X10" s="26">
        <v>2</v>
      </c>
      <c r="Y10" s="29" t="str">
        <f t="array" ref="Y10">INDEX(A$1:Q$1,MIN(IF(IF(U10=A$3:Q$50,D$3:T$50)=X10,COLUMN(A$3:Q$50))))</f>
        <v>Калос 31277202</v>
      </c>
    </row>
    <row r="11" spans="1:25" ht="77.25" x14ac:dyDescent="0.25">
      <c r="A11" s="6" t="s">
        <v>16</v>
      </c>
      <c r="B11" s="9">
        <v>34782</v>
      </c>
      <c r="C11" s="9">
        <v>16</v>
      </c>
      <c r="D11" s="10">
        <v>16</v>
      </c>
      <c r="E11" s="6" t="s">
        <v>29</v>
      </c>
      <c r="F11" s="9">
        <v>20584</v>
      </c>
      <c r="G11" s="9">
        <v>1</v>
      </c>
      <c r="H11" s="10">
        <v>1</v>
      </c>
      <c r="I11" s="6" t="s">
        <v>31</v>
      </c>
      <c r="J11" s="9">
        <v>16775</v>
      </c>
      <c r="K11" s="9">
        <v>1</v>
      </c>
      <c r="L11" s="10">
        <v>1</v>
      </c>
      <c r="M11" s="6" t="s">
        <v>32</v>
      </c>
      <c r="N11" s="9">
        <v>3607</v>
      </c>
      <c r="O11" s="9">
        <v>7</v>
      </c>
      <c r="P11" s="10">
        <v>3</v>
      </c>
      <c r="Q11" s="6" t="s">
        <v>23</v>
      </c>
      <c r="R11" s="9">
        <v>35162</v>
      </c>
      <c r="S11" s="9">
        <v>2</v>
      </c>
      <c r="T11" s="10">
        <v>1</v>
      </c>
      <c r="U11" s="25" t="s">
        <v>21</v>
      </c>
      <c r="V11" s="26">
        <v>37132</v>
      </c>
      <c r="W11" s="26">
        <v>1</v>
      </c>
      <c r="X11" s="26">
        <v>1</v>
      </c>
      <c r="Y11" s="29" t="str">
        <f t="array" ref="Y11">INDEX(A$1:Q$1,MIN(IF(IF(U11=A$3:Q$50,D$3:T$50)=X11,COLUMN(A$3:Q$50))))</f>
        <v>Комплимент 3052441</v>
      </c>
    </row>
    <row r="12" spans="1:25" ht="64.5" x14ac:dyDescent="0.25">
      <c r="A12" s="6" t="s">
        <v>33</v>
      </c>
      <c r="B12" s="9">
        <v>31775</v>
      </c>
      <c r="C12" s="9">
        <v>1</v>
      </c>
      <c r="D12" s="10">
        <v>1</v>
      </c>
      <c r="E12" s="6" t="s">
        <v>34</v>
      </c>
      <c r="F12" s="9">
        <v>10863</v>
      </c>
      <c r="G12" s="9">
        <v>1</v>
      </c>
      <c r="H12" s="10">
        <v>1</v>
      </c>
      <c r="I12" s="6" t="s">
        <v>17</v>
      </c>
      <c r="J12" s="9">
        <v>16427</v>
      </c>
      <c r="K12" s="9">
        <v>21</v>
      </c>
      <c r="L12" s="10">
        <v>13</v>
      </c>
      <c r="M12" s="6" t="s">
        <v>35</v>
      </c>
      <c r="N12" s="9">
        <v>3010</v>
      </c>
      <c r="O12" s="9">
        <v>39</v>
      </c>
      <c r="P12" s="10">
        <v>16</v>
      </c>
      <c r="Q12" s="6" t="s">
        <v>36</v>
      </c>
      <c r="R12" s="9">
        <v>16131</v>
      </c>
      <c r="S12" s="9">
        <v>38</v>
      </c>
      <c r="T12" s="10">
        <v>12</v>
      </c>
      <c r="U12" s="25" t="s">
        <v>14</v>
      </c>
      <c r="V12" s="26">
        <v>36553</v>
      </c>
      <c r="W12" s="26">
        <v>5</v>
      </c>
      <c r="X12" s="26">
        <v>5</v>
      </c>
      <c r="Y12" s="29" t="str">
        <f t="array" ref="Y12">INDEX(A$1:Q$1,MIN(IF(IF(U12=A$3:Q$50,D$3:T$50)=X12,COLUMN(A$3:Q$50))))</f>
        <v>Комплимент 3052441</v>
      </c>
    </row>
    <row r="13" spans="1:25" ht="77.25" x14ac:dyDescent="0.25">
      <c r="A13" s="6" t="s">
        <v>37</v>
      </c>
      <c r="B13" s="9">
        <v>22666</v>
      </c>
      <c r="C13" s="9">
        <v>1</v>
      </c>
      <c r="D13" s="10">
        <v>1</v>
      </c>
      <c r="E13" s="6" t="s">
        <v>38</v>
      </c>
      <c r="F13" s="9">
        <v>10685</v>
      </c>
      <c r="G13" s="9">
        <v>1</v>
      </c>
      <c r="H13" s="10">
        <v>1</v>
      </c>
      <c r="I13" s="6" t="s">
        <v>34</v>
      </c>
      <c r="J13" s="9">
        <v>10863</v>
      </c>
      <c r="K13" s="9">
        <v>2</v>
      </c>
      <c r="L13" s="10">
        <v>1</v>
      </c>
      <c r="M13" s="6" t="s">
        <v>39</v>
      </c>
      <c r="N13" s="9">
        <v>2702</v>
      </c>
      <c r="O13" s="9">
        <v>8</v>
      </c>
      <c r="P13" s="10">
        <v>3</v>
      </c>
      <c r="Q13" s="6" t="s">
        <v>18</v>
      </c>
      <c r="R13" s="9">
        <v>10285</v>
      </c>
      <c r="S13" s="9">
        <v>17</v>
      </c>
      <c r="T13" s="10">
        <v>6</v>
      </c>
      <c r="U13" s="25" t="s">
        <v>23</v>
      </c>
      <c r="V13" s="26">
        <v>35162</v>
      </c>
      <c r="W13" s="26">
        <v>1</v>
      </c>
      <c r="X13" s="26">
        <v>1</v>
      </c>
      <c r="Y13" s="29" t="str">
        <f t="array" ref="Y13">INDEX(A$1:Q$1,MIN(IF(IF(U13=A$3:Q$50,D$3:T$50)=X13,COLUMN(A$3:Q$50))))</f>
        <v>Ладор 10282277</v>
      </c>
    </row>
    <row r="14" spans="1:25" ht="64.5" x14ac:dyDescent="0.25">
      <c r="A14" s="6" t="s">
        <v>40</v>
      </c>
      <c r="B14" s="9">
        <v>22142</v>
      </c>
      <c r="C14" s="9">
        <v>1</v>
      </c>
      <c r="D14" s="10">
        <v>1</v>
      </c>
      <c r="E14" s="6" t="s">
        <v>18</v>
      </c>
      <c r="F14" s="9">
        <v>10285</v>
      </c>
      <c r="G14" s="9">
        <v>3</v>
      </c>
      <c r="H14" s="10">
        <v>2</v>
      </c>
      <c r="I14" s="6" t="s">
        <v>38</v>
      </c>
      <c r="J14" s="9">
        <v>10685</v>
      </c>
      <c r="K14" s="9">
        <v>2</v>
      </c>
      <c r="L14" s="10">
        <v>1</v>
      </c>
      <c r="M14" s="6" t="s">
        <v>41</v>
      </c>
      <c r="N14" s="9">
        <v>2148</v>
      </c>
      <c r="O14" s="9">
        <v>18</v>
      </c>
      <c r="P14" s="10">
        <v>7</v>
      </c>
      <c r="Q14" s="6" t="s">
        <v>42</v>
      </c>
      <c r="R14" s="9">
        <v>10279</v>
      </c>
      <c r="S14" s="9">
        <v>38</v>
      </c>
      <c r="T14" s="10">
        <v>12</v>
      </c>
      <c r="U14" s="25" t="s">
        <v>16</v>
      </c>
      <c r="V14" s="26">
        <v>34782</v>
      </c>
      <c r="W14" s="26">
        <v>5</v>
      </c>
      <c r="X14" s="26">
        <v>3</v>
      </c>
      <c r="Y14" s="29" t="str">
        <f t="array" ref="Y14">INDEX(A$1:Q$1,MIN(IF(IF(U14=A$3:Q$50,D$3:T$50)=X14,COLUMN(A$3:Q$50))))</f>
        <v>Калос 31277202</v>
      </c>
    </row>
    <row r="15" spans="1:25" ht="64.5" x14ac:dyDescent="0.25">
      <c r="A15" s="6" t="s">
        <v>43</v>
      </c>
      <c r="B15" s="9">
        <v>21988</v>
      </c>
      <c r="C15" s="9">
        <v>1</v>
      </c>
      <c r="D15" s="10">
        <v>1</v>
      </c>
      <c r="E15" s="6" t="s">
        <v>44</v>
      </c>
      <c r="F15" s="9">
        <v>8542</v>
      </c>
      <c r="G15" s="9">
        <v>1</v>
      </c>
      <c r="H15" s="10">
        <v>1</v>
      </c>
      <c r="I15" s="6" t="s">
        <v>18</v>
      </c>
      <c r="J15" s="9">
        <v>10285</v>
      </c>
      <c r="K15" s="9">
        <v>8</v>
      </c>
      <c r="L15" s="10">
        <v>5</v>
      </c>
      <c r="M15" s="6" t="s">
        <v>45</v>
      </c>
      <c r="N15" s="9">
        <v>1758</v>
      </c>
      <c r="O15" s="9">
        <v>38</v>
      </c>
      <c r="P15" s="10">
        <v>16</v>
      </c>
      <c r="Q15" s="6" t="s">
        <v>46</v>
      </c>
      <c r="R15" s="9">
        <v>10227</v>
      </c>
      <c r="S15" s="9">
        <v>38</v>
      </c>
      <c r="T15" s="10">
        <v>12</v>
      </c>
      <c r="U15" s="25" t="s">
        <v>33</v>
      </c>
      <c r="V15" s="26">
        <v>31775</v>
      </c>
      <c r="W15" s="26">
        <v>1</v>
      </c>
      <c r="X15" s="26">
        <v>1</v>
      </c>
      <c r="Y15" s="29" t="str">
        <f t="array" ref="Y15">INDEX(A$1:Q$1,MIN(IF(IF(U15=A$3:Q$50,D$3:T$50)=X15,COLUMN(A$3:Q$50))))</f>
        <v>Комплимент 3052441</v>
      </c>
    </row>
    <row r="16" spans="1:25" ht="64.5" x14ac:dyDescent="0.25">
      <c r="A16" s="6" t="s">
        <v>29</v>
      </c>
      <c r="B16" s="9">
        <v>20584</v>
      </c>
      <c r="C16" s="9">
        <v>4</v>
      </c>
      <c r="D16" s="10">
        <v>4</v>
      </c>
      <c r="E16" s="6" t="s">
        <v>25</v>
      </c>
      <c r="F16" s="9">
        <v>7133</v>
      </c>
      <c r="G16" s="9">
        <v>3</v>
      </c>
      <c r="H16" s="10">
        <v>2</v>
      </c>
      <c r="I16" s="6" t="s">
        <v>47</v>
      </c>
      <c r="J16" s="9">
        <v>10269</v>
      </c>
      <c r="K16" s="9">
        <v>21</v>
      </c>
      <c r="L16" s="10">
        <v>13</v>
      </c>
      <c r="M16" s="6" t="s">
        <v>48</v>
      </c>
      <c r="N16" s="9">
        <v>1725</v>
      </c>
      <c r="O16" s="9">
        <v>6</v>
      </c>
      <c r="P16" s="10">
        <v>2</v>
      </c>
      <c r="Q16" s="6" t="s">
        <v>49</v>
      </c>
      <c r="R16" s="9">
        <v>9208</v>
      </c>
      <c r="S16" s="9">
        <v>37</v>
      </c>
      <c r="T16" s="10">
        <v>12</v>
      </c>
      <c r="U16" s="25" t="s">
        <v>37</v>
      </c>
      <c r="V16" s="26">
        <v>22666</v>
      </c>
      <c r="W16" s="26">
        <v>1</v>
      </c>
      <c r="X16" s="26">
        <v>1</v>
      </c>
      <c r="Y16" s="29" t="str">
        <f t="array" ref="Y16">INDEX(A$1:Q$1,MIN(IF(IF(U16=A$3:Q$50,D$3:T$50)=X16,COLUMN(A$3:Q$50))))</f>
        <v>Комплимент 3052441</v>
      </c>
    </row>
    <row r="17" spans="1:25" ht="64.5" x14ac:dyDescent="0.25">
      <c r="A17" s="6" t="s">
        <v>17</v>
      </c>
      <c r="B17" s="9">
        <v>16427</v>
      </c>
      <c r="C17" s="9">
        <v>8</v>
      </c>
      <c r="D17" s="10">
        <v>8</v>
      </c>
      <c r="E17" s="6" t="s">
        <v>27</v>
      </c>
      <c r="F17" s="9">
        <v>5990</v>
      </c>
      <c r="G17" s="9">
        <v>3</v>
      </c>
      <c r="H17" s="10">
        <v>2</v>
      </c>
      <c r="I17" s="6" t="s">
        <v>44</v>
      </c>
      <c r="J17" s="9">
        <v>8542</v>
      </c>
      <c r="K17" s="9">
        <v>6</v>
      </c>
      <c r="L17" s="10">
        <v>4</v>
      </c>
      <c r="M17" s="6" t="s">
        <v>50</v>
      </c>
      <c r="N17" s="9">
        <v>1471</v>
      </c>
      <c r="O17" s="9">
        <v>18</v>
      </c>
      <c r="P17" s="10">
        <v>7</v>
      </c>
      <c r="Q17" s="6" t="s">
        <v>25</v>
      </c>
      <c r="R17" s="9">
        <v>7133</v>
      </c>
      <c r="S17" s="9">
        <v>15</v>
      </c>
      <c r="T17" s="10">
        <v>5</v>
      </c>
      <c r="U17" s="25" t="s">
        <v>40</v>
      </c>
      <c r="V17" s="26">
        <v>22142</v>
      </c>
      <c r="W17" s="26">
        <v>1</v>
      </c>
      <c r="X17" s="26">
        <v>1</v>
      </c>
      <c r="Y17" s="29" t="str">
        <f t="array" ref="Y17">INDEX(A$1:Q$1,MIN(IF(IF(U17=A$3:Q$50,D$3:T$50)=X17,COLUMN(A$3:Q$50))))</f>
        <v>Комплимент 3052441</v>
      </c>
    </row>
    <row r="18" spans="1:25" ht="77.25" x14ac:dyDescent="0.25">
      <c r="A18" s="6" t="s">
        <v>51</v>
      </c>
      <c r="B18" s="9">
        <v>11578</v>
      </c>
      <c r="C18" s="9">
        <v>1</v>
      </c>
      <c r="D18" s="10">
        <v>1</v>
      </c>
      <c r="E18" s="6" t="s">
        <v>28</v>
      </c>
      <c r="F18" s="9">
        <v>5354</v>
      </c>
      <c r="G18" s="9">
        <v>3</v>
      </c>
      <c r="H18" s="10">
        <v>2</v>
      </c>
      <c r="I18" s="6" t="s">
        <v>52</v>
      </c>
      <c r="J18" s="9">
        <v>7407</v>
      </c>
      <c r="K18" s="9">
        <v>27</v>
      </c>
      <c r="L18" s="10">
        <v>16</v>
      </c>
      <c r="M18" s="6" t="s">
        <v>53</v>
      </c>
      <c r="N18" s="9">
        <v>1364</v>
      </c>
      <c r="O18" s="9">
        <v>7</v>
      </c>
      <c r="P18" s="10">
        <v>3</v>
      </c>
      <c r="Q18" s="6" t="s">
        <v>54</v>
      </c>
      <c r="R18" s="9">
        <v>6562</v>
      </c>
      <c r="S18" s="9">
        <v>41</v>
      </c>
      <c r="T18" s="10">
        <v>13</v>
      </c>
      <c r="U18" s="25" t="s">
        <v>43</v>
      </c>
      <c r="V18" s="26">
        <v>21988</v>
      </c>
      <c r="W18" s="26">
        <v>1</v>
      </c>
      <c r="X18" s="26">
        <v>1</v>
      </c>
      <c r="Y18" s="29" t="str">
        <f t="array" ref="Y18">INDEX(A$1:Q$1,MIN(IF(IF(U18=A$3:Q$50,D$3:T$50)=X18,COLUMN(A$3:Q$50))))</f>
        <v>Комплимент 3052441</v>
      </c>
    </row>
    <row r="19" spans="1:25" ht="64.5" x14ac:dyDescent="0.25">
      <c r="A19" s="6" t="s">
        <v>55</v>
      </c>
      <c r="B19" s="9">
        <v>10856</v>
      </c>
      <c r="C19" s="9">
        <v>1</v>
      </c>
      <c r="D19" s="10">
        <v>1</v>
      </c>
      <c r="E19" s="6" t="s">
        <v>56</v>
      </c>
      <c r="F19" s="9">
        <v>4603</v>
      </c>
      <c r="G19" s="9">
        <v>2</v>
      </c>
      <c r="H19" s="10">
        <v>1</v>
      </c>
      <c r="I19" s="6" t="s">
        <v>57</v>
      </c>
      <c r="J19" s="9">
        <v>7173</v>
      </c>
      <c r="K19" s="9">
        <v>28</v>
      </c>
      <c r="L19" s="10">
        <v>17</v>
      </c>
      <c r="M19" s="6" t="s">
        <v>58</v>
      </c>
      <c r="N19" s="9">
        <v>1276</v>
      </c>
      <c r="O19" s="9">
        <v>20</v>
      </c>
      <c r="P19" s="10">
        <v>8</v>
      </c>
      <c r="Q19" s="6" t="s">
        <v>59</v>
      </c>
      <c r="R19" s="9">
        <v>6037</v>
      </c>
      <c r="S19" s="9">
        <v>30</v>
      </c>
      <c r="T19" s="10">
        <v>10</v>
      </c>
      <c r="U19" s="25" t="s">
        <v>29</v>
      </c>
      <c r="V19" s="26">
        <v>20584</v>
      </c>
      <c r="W19" s="26">
        <v>1</v>
      </c>
      <c r="X19" s="26">
        <v>1</v>
      </c>
      <c r="Y19" s="29" t="str">
        <f t="array" ref="Y19">INDEX(A$1:Q$1,MIN(IF(IF(U19=A$3:Q$50,D$3:T$50)=X19,COLUMN(A$3:Q$50))))</f>
        <v>Калос 31277202</v>
      </c>
    </row>
    <row r="20" spans="1:25" ht="64.5" x14ac:dyDescent="0.25">
      <c r="A20" s="6" t="s">
        <v>60</v>
      </c>
      <c r="B20" s="9">
        <v>10657</v>
      </c>
      <c r="C20" s="9">
        <v>14</v>
      </c>
      <c r="D20" s="10">
        <v>14</v>
      </c>
      <c r="E20" s="6" t="s">
        <v>61</v>
      </c>
      <c r="F20" s="9">
        <v>4255</v>
      </c>
      <c r="G20" s="9">
        <v>1</v>
      </c>
      <c r="H20" s="10">
        <v>1</v>
      </c>
      <c r="I20" s="6" t="s">
        <v>25</v>
      </c>
      <c r="J20" s="9">
        <v>7133</v>
      </c>
      <c r="K20" s="9">
        <v>2</v>
      </c>
      <c r="L20" s="10">
        <v>1</v>
      </c>
      <c r="M20" s="6" t="s">
        <v>62</v>
      </c>
      <c r="N20" s="9">
        <v>882</v>
      </c>
      <c r="O20" s="9">
        <v>20</v>
      </c>
      <c r="P20" s="10">
        <v>8</v>
      </c>
      <c r="Q20" s="6" t="s">
        <v>27</v>
      </c>
      <c r="R20" s="9">
        <v>5990</v>
      </c>
      <c r="S20" s="9">
        <v>17</v>
      </c>
      <c r="T20" s="10">
        <v>6</v>
      </c>
      <c r="U20" s="25" t="s">
        <v>31</v>
      </c>
      <c r="V20" s="26">
        <v>16775</v>
      </c>
      <c r="W20" s="26">
        <v>1</v>
      </c>
      <c r="X20" s="26">
        <v>1</v>
      </c>
      <c r="Y20" s="29" t="str">
        <f t="array" ref="Y20">INDEX(A$1:Q$1,MIN(IF(IF(U20=A$3:Q$50,D$3:T$50)=X20,COLUMN(A$3:Q$50))))</f>
        <v>Ладор 10282277</v>
      </c>
    </row>
    <row r="21" spans="1:25" ht="77.25" x14ac:dyDescent="0.25">
      <c r="A21" s="6" t="s">
        <v>64</v>
      </c>
      <c r="B21" s="9">
        <v>10483</v>
      </c>
      <c r="C21" s="9">
        <v>1</v>
      </c>
      <c r="D21" s="10">
        <v>1</v>
      </c>
      <c r="E21" s="6" t="s">
        <v>65</v>
      </c>
      <c r="F21" s="9">
        <v>4168</v>
      </c>
      <c r="G21" s="9">
        <v>5</v>
      </c>
      <c r="H21" s="10">
        <v>3</v>
      </c>
      <c r="I21" s="6" t="s">
        <v>26</v>
      </c>
      <c r="J21" s="9">
        <v>7055</v>
      </c>
      <c r="K21" s="9">
        <v>1</v>
      </c>
      <c r="L21" s="10">
        <v>1</v>
      </c>
      <c r="M21" s="6" t="s">
        <v>66</v>
      </c>
      <c r="N21" s="9">
        <v>872</v>
      </c>
      <c r="O21" s="9">
        <v>28</v>
      </c>
      <c r="P21" s="10">
        <v>12</v>
      </c>
      <c r="Q21" s="6" t="s">
        <v>28</v>
      </c>
      <c r="R21" s="9">
        <v>5354</v>
      </c>
      <c r="S21" s="9">
        <v>18</v>
      </c>
      <c r="T21" s="10">
        <v>6</v>
      </c>
      <c r="U21" s="25" t="s">
        <v>17</v>
      </c>
      <c r="V21" s="26">
        <v>16427</v>
      </c>
      <c r="W21" s="26">
        <v>8</v>
      </c>
      <c r="X21" s="26">
        <v>8</v>
      </c>
      <c r="Y21" s="29" t="str">
        <f t="array" ref="Y21">INDEX(A$1:Q$1,MIN(IF(IF(U21=A$3:Q$50,D$3:T$50)=X21,COLUMN(A$3:Q$50))))</f>
        <v>Комплимент 3052441</v>
      </c>
    </row>
    <row r="22" spans="1:25" ht="64.5" x14ac:dyDescent="0.25">
      <c r="A22" s="6" t="s">
        <v>47</v>
      </c>
      <c r="B22" s="9">
        <v>10269</v>
      </c>
      <c r="C22" s="9">
        <v>8</v>
      </c>
      <c r="D22" s="10">
        <v>8</v>
      </c>
      <c r="E22" s="6" t="s">
        <v>30</v>
      </c>
      <c r="F22" s="9">
        <v>4162</v>
      </c>
      <c r="G22" s="9">
        <v>4</v>
      </c>
      <c r="H22" s="10">
        <v>2</v>
      </c>
      <c r="I22" s="6" t="s">
        <v>59</v>
      </c>
      <c r="J22" s="9">
        <v>6037</v>
      </c>
      <c r="K22" s="9">
        <v>28</v>
      </c>
      <c r="L22" s="10">
        <v>17</v>
      </c>
      <c r="M22" s="6" t="s">
        <v>19</v>
      </c>
      <c r="N22" s="9">
        <v>845</v>
      </c>
      <c r="O22" s="9">
        <v>16</v>
      </c>
      <c r="P22" s="10">
        <v>7</v>
      </c>
      <c r="Q22" s="6" t="s">
        <v>67</v>
      </c>
      <c r="R22" s="9">
        <v>5337</v>
      </c>
      <c r="S22" s="9">
        <v>35</v>
      </c>
      <c r="T22" s="10">
        <v>11</v>
      </c>
      <c r="U22" s="25" t="s">
        <v>36</v>
      </c>
      <c r="V22" s="26">
        <v>16131</v>
      </c>
      <c r="W22" s="26">
        <v>38</v>
      </c>
      <c r="X22" s="26">
        <v>12</v>
      </c>
      <c r="Y22" s="29" t="str">
        <f t="array" ref="Y22">INDEX(A$1:Q$1,MIN(IF(IF(U22=A$3:Q$50,D$3:T$50)=X22,COLUMN(A$3:Q$50))))</f>
        <v>Londa 7773325</v>
      </c>
    </row>
    <row r="23" spans="1:25" ht="102.75" x14ac:dyDescent="0.25">
      <c r="A23" s="6" t="s">
        <v>44</v>
      </c>
      <c r="B23" s="9">
        <v>8542</v>
      </c>
      <c r="C23" s="9">
        <v>4</v>
      </c>
      <c r="D23" s="10">
        <v>4</v>
      </c>
      <c r="E23" s="6" t="s">
        <v>68</v>
      </c>
      <c r="F23" s="9">
        <v>4082</v>
      </c>
      <c r="G23" s="9">
        <v>6</v>
      </c>
      <c r="H23" s="10">
        <v>4</v>
      </c>
      <c r="I23" s="6" t="s">
        <v>27</v>
      </c>
      <c r="J23" s="9">
        <v>5990</v>
      </c>
      <c r="K23" s="9">
        <v>2</v>
      </c>
      <c r="L23" s="10">
        <v>1</v>
      </c>
      <c r="M23" s="6" t="s">
        <v>69</v>
      </c>
      <c r="N23" s="9">
        <v>841</v>
      </c>
      <c r="O23" s="9">
        <v>2</v>
      </c>
      <c r="P23" s="10">
        <v>1</v>
      </c>
      <c r="Q23" s="6" t="s">
        <v>70</v>
      </c>
      <c r="R23" s="9">
        <v>4667</v>
      </c>
      <c r="S23" s="9">
        <v>38</v>
      </c>
      <c r="T23" s="10">
        <v>12</v>
      </c>
      <c r="U23" s="25" t="s">
        <v>51</v>
      </c>
      <c r="V23" s="26">
        <v>11578</v>
      </c>
      <c r="W23" s="26">
        <v>1</v>
      </c>
      <c r="X23" s="26">
        <v>1</v>
      </c>
      <c r="Y23" s="29" t="str">
        <f t="array" ref="Y23">INDEX(A$1:Q$1,MIN(IF(IF(U23=A$3:Q$50,D$3:T$50)=X23,COLUMN(A$3:Q$50))))</f>
        <v>Комплимент 3052441</v>
      </c>
    </row>
    <row r="24" spans="1:25" ht="64.5" x14ac:dyDescent="0.25">
      <c r="A24" s="6" t="s">
        <v>71</v>
      </c>
      <c r="B24" s="9">
        <v>8127</v>
      </c>
      <c r="C24" s="9">
        <v>1</v>
      </c>
      <c r="D24" s="10">
        <v>1</v>
      </c>
      <c r="E24" s="6" t="s">
        <v>72</v>
      </c>
      <c r="F24" s="9">
        <v>3808</v>
      </c>
      <c r="G24" s="9">
        <v>6</v>
      </c>
      <c r="H24" s="10">
        <v>4</v>
      </c>
      <c r="I24" s="6" t="s">
        <v>28</v>
      </c>
      <c r="J24" s="9">
        <v>5354</v>
      </c>
      <c r="K24" s="9">
        <v>2</v>
      </c>
      <c r="L24" s="10">
        <v>1</v>
      </c>
      <c r="M24" s="6" t="s">
        <v>73</v>
      </c>
      <c r="N24" s="9">
        <v>823</v>
      </c>
      <c r="O24" s="9">
        <v>26</v>
      </c>
      <c r="P24" s="10">
        <v>11</v>
      </c>
      <c r="Q24" s="6" t="s">
        <v>30</v>
      </c>
      <c r="R24" s="9">
        <v>4162</v>
      </c>
      <c r="S24" s="9">
        <v>9</v>
      </c>
      <c r="T24" s="10">
        <v>3</v>
      </c>
      <c r="U24" s="25" t="s">
        <v>34</v>
      </c>
      <c r="V24" s="26">
        <v>10863</v>
      </c>
      <c r="W24" s="26">
        <v>1</v>
      </c>
      <c r="X24" s="26">
        <v>1</v>
      </c>
      <c r="Y24" s="29" t="str">
        <f t="array" ref="Y24">INDEX(A$1:Q$1,MIN(IF(IF(U24=A$3:Q$50,D$3:T$50)=X24,COLUMN(A$3:Q$50))))</f>
        <v>Калос 31277202</v>
      </c>
    </row>
    <row r="25" spans="1:25" ht="102.75" x14ac:dyDescent="0.25">
      <c r="A25" s="6" t="s">
        <v>25</v>
      </c>
      <c r="B25" s="9">
        <v>7133</v>
      </c>
      <c r="C25" s="9">
        <v>1</v>
      </c>
      <c r="D25" s="10">
        <v>1</v>
      </c>
      <c r="E25" s="6" t="s">
        <v>74</v>
      </c>
      <c r="F25" s="9">
        <v>3107</v>
      </c>
      <c r="G25" s="9">
        <v>1</v>
      </c>
      <c r="H25" s="10">
        <v>1</v>
      </c>
      <c r="I25" s="6" t="s">
        <v>61</v>
      </c>
      <c r="J25" s="9">
        <v>4352</v>
      </c>
      <c r="K25" s="9">
        <v>5</v>
      </c>
      <c r="L25" s="10">
        <v>3</v>
      </c>
      <c r="M25" s="6" t="s">
        <v>75</v>
      </c>
      <c r="N25" s="9">
        <v>782</v>
      </c>
      <c r="O25" s="9">
        <v>8</v>
      </c>
      <c r="P25" s="10">
        <v>3</v>
      </c>
      <c r="Q25" s="6" t="s">
        <v>76</v>
      </c>
      <c r="R25" s="9">
        <v>4058</v>
      </c>
      <c r="S25" s="9">
        <v>38</v>
      </c>
      <c r="T25" s="10">
        <v>12</v>
      </c>
      <c r="U25" s="25" t="s">
        <v>55</v>
      </c>
      <c r="V25" s="26">
        <v>10856</v>
      </c>
      <c r="W25" s="26">
        <v>1</v>
      </c>
      <c r="X25" s="26">
        <v>1</v>
      </c>
      <c r="Y25" s="29" t="str">
        <f t="array" ref="Y25">INDEX(A$1:Q$1,MIN(IF(IF(U25=A$3:Q$50,D$3:T$50)=X25,COLUMN(A$3:Q$50))))</f>
        <v>Комплимент 3052441</v>
      </c>
    </row>
    <row r="26" spans="1:25" ht="77.25" x14ac:dyDescent="0.25">
      <c r="A26" s="6" t="s">
        <v>59</v>
      </c>
      <c r="B26" s="9">
        <v>6201</v>
      </c>
      <c r="C26" s="9">
        <v>5</v>
      </c>
      <c r="D26" s="10">
        <v>5</v>
      </c>
      <c r="E26" s="6" t="s">
        <v>77</v>
      </c>
      <c r="F26" s="9">
        <v>3045</v>
      </c>
      <c r="G26" s="9">
        <v>2</v>
      </c>
      <c r="H26" s="10">
        <v>1</v>
      </c>
      <c r="I26" s="6" t="s">
        <v>65</v>
      </c>
      <c r="J26" s="9">
        <v>4168</v>
      </c>
      <c r="K26" s="9">
        <v>1</v>
      </c>
      <c r="L26" s="10">
        <v>1</v>
      </c>
      <c r="M26" s="6" t="s">
        <v>78</v>
      </c>
      <c r="N26" s="9">
        <v>754</v>
      </c>
      <c r="O26" s="9">
        <v>7</v>
      </c>
      <c r="P26" s="10">
        <v>3</v>
      </c>
      <c r="Q26" s="6" t="s">
        <v>79</v>
      </c>
      <c r="R26" s="9">
        <v>3843</v>
      </c>
      <c r="S26" s="9">
        <v>38</v>
      </c>
      <c r="T26" s="10">
        <v>12</v>
      </c>
      <c r="U26" s="25" t="s">
        <v>38</v>
      </c>
      <c r="V26" s="26">
        <v>10685</v>
      </c>
      <c r="W26" s="26">
        <v>1</v>
      </c>
      <c r="X26" s="26">
        <v>1</v>
      </c>
      <c r="Y26" s="29" t="str">
        <f t="array" ref="Y26">INDEX(A$1:Q$1,MIN(IF(IF(U26=A$3:Q$50,D$3:T$50)=X26,COLUMN(A$3:Q$50))))</f>
        <v>Калос 31277202</v>
      </c>
    </row>
    <row r="27" spans="1:25" ht="64.5" x14ac:dyDescent="0.25">
      <c r="A27" s="6" t="s">
        <v>80</v>
      </c>
      <c r="B27" s="9">
        <v>5912</v>
      </c>
      <c r="C27" s="9">
        <v>1</v>
      </c>
      <c r="D27" s="10">
        <v>1</v>
      </c>
      <c r="E27" s="6" t="s">
        <v>35</v>
      </c>
      <c r="F27" s="9">
        <v>3010</v>
      </c>
      <c r="G27" s="9">
        <v>1</v>
      </c>
      <c r="H27" s="10">
        <v>1</v>
      </c>
      <c r="I27" s="6" t="s">
        <v>30</v>
      </c>
      <c r="J27" s="9">
        <v>4162</v>
      </c>
      <c r="K27" s="9">
        <v>2</v>
      </c>
      <c r="L27" s="10">
        <v>1</v>
      </c>
      <c r="M27" s="6" t="s">
        <v>81</v>
      </c>
      <c r="N27" s="9">
        <v>730</v>
      </c>
      <c r="O27" s="9">
        <v>18</v>
      </c>
      <c r="P27" s="10">
        <v>7</v>
      </c>
      <c r="Q27" s="6" t="s">
        <v>32</v>
      </c>
      <c r="R27" s="9">
        <v>3607</v>
      </c>
      <c r="S27" s="9">
        <v>2</v>
      </c>
      <c r="T27" s="10">
        <v>1</v>
      </c>
      <c r="U27" s="25" t="s">
        <v>60</v>
      </c>
      <c r="V27" s="26">
        <v>10657</v>
      </c>
      <c r="W27" s="26">
        <v>14</v>
      </c>
      <c r="X27" s="26">
        <v>14</v>
      </c>
      <c r="Y27" s="29" t="str">
        <f t="array" ref="Y27">INDEX(A$1:Q$1,MIN(IF(IF(U27=A$3:Q$50,D$3:T$50)=X27,COLUMN(A$3:Q$50))))</f>
        <v>Комплимент 3052441</v>
      </c>
    </row>
    <row r="28" spans="1:25" ht="77.25" x14ac:dyDescent="0.25">
      <c r="A28" s="6" t="s">
        <v>82</v>
      </c>
      <c r="B28" s="9">
        <v>5575</v>
      </c>
      <c r="C28" s="9">
        <v>1</v>
      </c>
      <c r="D28" s="10">
        <v>1</v>
      </c>
      <c r="E28" s="6" t="s">
        <v>83</v>
      </c>
      <c r="F28" s="9">
        <v>2906</v>
      </c>
      <c r="G28" s="9">
        <v>27</v>
      </c>
      <c r="H28" s="10">
        <v>16</v>
      </c>
      <c r="I28" s="6" t="s">
        <v>68</v>
      </c>
      <c r="J28" s="9">
        <v>4082</v>
      </c>
      <c r="K28" s="9">
        <v>1</v>
      </c>
      <c r="L28" s="10">
        <v>1</v>
      </c>
      <c r="M28" s="6" t="s">
        <v>84</v>
      </c>
      <c r="N28" s="9">
        <v>715</v>
      </c>
      <c r="O28" s="9">
        <v>39</v>
      </c>
      <c r="P28" s="10">
        <v>16</v>
      </c>
      <c r="Q28" s="6" t="s">
        <v>85</v>
      </c>
      <c r="R28" s="9">
        <v>3501</v>
      </c>
      <c r="S28" s="9">
        <v>37</v>
      </c>
      <c r="T28" s="10">
        <v>12</v>
      </c>
      <c r="U28" s="25" t="s">
        <v>64</v>
      </c>
      <c r="V28" s="26">
        <v>10483</v>
      </c>
      <c r="W28" s="26">
        <v>1</v>
      </c>
      <c r="X28" s="26">
        <v>1</v>
      </c>
      <c r="Y28" s="29" t="str">
        <f t="array" ref="Y28">INDEX(A$1:Q$1,MIN(IF(IF(U28=A$3:Q$50,D$3:T$50)=X28,COLUMN(A$3:Q$50))))</f>
        <v>Комплимент 3052441</v>
      </c>
    </row>
    <row r="29" spans="1:25" ht="77.25" x14ac:dyDescent="0.25">
      <c r="A29" s="6" t="s">
        <v>86</v>
      </c>
      <c r="B29" s="9">
        <v>4747</v>
      </c>
      <c r="C29" s="9">
        <v>1</v>
      </c>
      <c r="D29" s="10">
        <v>1</v>
      </c>
      <c r="E29" s="6" t="s">
        <v>87</v>
      </c>
      <c r="F29" s="9">
        <v>2880</v>
      </c>
      <c r="G29" s="9">
        <v>25</v>
      </c>
      <c r="H29" s="10">
        <v>15</v>
      </c>
      <c r="I29" s="6" t="s">
        <v>88</v>
      </c>
      <c r="J29" s="9">
        <v>4017</v>
      </c>
      <c r="K29" s="9">
        <v>1</v>
      </c>
      <c r="L29" s="10">
        <v>1</v>
      </c>
      <c r="M29" s="6" t="s">
        <v>89</v>
      </c>
      <c r="N29" s="9">
        <v>691</v>
      </c>
      <c r="O29" s="9">
        <v>7</v>
      </c>
      <c r="P29" s="10">
        <v>3</v>
      </c>
      <c r="Q29" s="6" t="s">
        <v>83</v>
      </c>
      <c r="R29" s="9">
        <v>2906</v>
      </c>
      <c r="S29" s="9">
        <v>16</v>
      </c>
      <c r="T29" s="10">
        <v>5</v>
      </c>
      <c r="U29" s="25" t="s">
        <v>18</v>
      </c>
      <c r="V29" s="26">
        <v>10285</v>
      </c>
      <c r="W29" s="26">
        <v>3</v>
      </c>
      <c r="X29" s="26">
        <v>2</v>
      </c>
      <c r="Y29" s="29" t="str">
        <f t="array" ref="Y29">INDEX(A$1:Q$1,MIN(IF(IF(U29=A$3:Q$50,D$3:T$50)=X29,COLUMN(A$3:Q$50))))</f>
        <v>Калос 31277202</v>
      </c>
    </row>
    <row r="30" spans="1:25" ht="51.75" x14ac:dyDescent="0.25">
      <c r="A30" s="6" t="s">
        <v>61</v>
      </c>
      <c r="B30" s="9">
        <v>4352</v>
      </c>
      <c r="C30" s="9">
        <v>4</v>
      </c>
      <c r="D30" s="10">
        <v>4</v>
      </c>
      <c r="E30" s="6" t="s">
        <v>90</v>
      </c>
      <c r="F30" s="9">
        <v>2814</v>
      </c>
      <c r="G30" s="9">
        <v>1</v>
      </c>
      <c r="H30" s="10">
        <v>1</v>
      </c>
      <c r="I30" s="6" t="s">
        <v>72</v>
      </c>
      <c r="J30" s="9">
        <v>3808</v>
      </c>
      <c r="K30" s="9">
        <v>14</v>
      </c>
      <c r="L30" s="10">
        <v>9</v>
      </c>
      <c r="M30" s="6" t="s">
        <v>91</v>
      </c>
      <c r="N30" s="9">
        <v>685</v>
      </c>
      <c r="O30" s="9">
        <v>6</v>
      </c>
      <c r="P30" s="10">
        <v>2</v>
      </c>
      <c r="Q30" s="6" t="s">
        <v>92</v>
      </c>
      <c r="R30" s="9">
        <v>2797</v>
      </c>
      <c r="S30" s="9">
        <v>38</v>
      </c>
      <c r="T30" s="10">
        <v>12</v>
      </c>
      <c r="U30" s="25" t="s">
        <v>42</v>
      </c>
      <c r="V30" s="26">
        <v>10279</v>
      </c>
      <c r="W30" s="26">
        <v>38</v>
      </c>
      <c r="X30" s="26">
        <v>12</v>
      </c>
      <c r="Y30" s="29" t="str">
        <f t="array" ref="Y30">INDEX(A$1:Q$1,MIN(IF(IF(U30=A$3:Q$50,D$3:T$50)=X30,COLUMN(A$3:Q$50))))</f>
        <v>Londa 7773325</v>
      </c>
    </row>
    <row r="31" spans="1:25" ht="64.5" x14ac:dyDescent="0.25">
      <c r="A31" s="6" t="s">
        <v>30</v>
      </c>
      <c r="B31" s="9">
        <v>4162</v>
      </c>
      <c r="C31" s="9">
        <v>1</v>
      </c>
      <c r="D31" s="10">
        <v>1</v>
      </c>
      <c r="E31" s="6" t="s">
        <v>93</v>
      </c>
      <c r="F31" s="9">
        <v>2734</v>
      </c>
      <c r="G31" s="9">
        <v>26</v>
      </c>
      <c r="H31" s="10">
        <v>15</v>
      </c>
      <c r="I31" s="6" t="s">
        <v>32</v>
      </c>
      <c r="J31" s="9">
        <v>3607</v>
      </c>
      <c r="K31" s="9">
        <v>1</v>
      </c>
      <c r="L31" s="10">
        <v>1</v>
      </c>
      <c r="M31" s="6" t="s">
        <v>94</v>
      </c>
      <c r="N31" s="9">
        <v>645</v>
      </c>
      <c r="O31" s="9">
        <v>5</v>
      </c>
      <c r="P31" s="10">
        <v>2</v>
      </c>
      <c r="Q31" s="6" t="s">
        <v>95</v>
      </c>
      <c r="R31" s="9">
        <v>2771</v>
      </c>
      <c r="S31" s="9">
        <v>34</v>
      </c>
      <c r="T31" s="10">
        <v>11</v>
      </c>
      <c r="U31" s="25" t="s">
        <v>47</v>
      </c>
      <c r="V31" s="26">
        <v>10269</v>
      </c>
      <c r="W31" s="26">
        <v>8</v>
      </c>
      <c r="X31" s="26">
        <v>8</v>
      </c>
      <c r="Y31" s="29" t="str">
        <f t="array" ref="Y31">INDEX(A$1:Q$1,MIN(IF(IF(U31=A$3:Q$50,D$3:T$50)=X31,COLUMN(A$3:Q$50))))</f>
        <v>Комплимент 3052441</v>
      </c>
    </row>
    <row r="32" spans="1:25" ht="64.5" x14ac:dyDescent="0.25">
      <c r="A32" s="6" t="s">
        <v>96</v>
      </c>
      <c r="B32" s="9">
        <v>3646</v>
      </c>
      <c r="C32" s="9">
        <v>1</v>
      </c>
      <c r="D32" s="10">
        <v>1</v>
      </c>
      <c r="E32" s="6" t="s">
        <v>39</v>
      </c>
      <c r="F32" s="9">
        <v>2702</v>
      </c>
      <c r="G32" s="9">
        <v>13</v>
      </c>
      <c r="H32" s="10">
        <v>8</v>
      </c>
      <c r="I32" s="6" t="s">
        <v>74</v>
      </c>
      <c r="J32" s="9">
        <v>3107</v>
      </c>
      <c r="K32" s="9">
        <v>2</v>
      </c>
      <c r="L32" s="10">
        <v>1</v>
      </c>
      <c r="M32" s="6" t="s">
        <v>97</v>
      </c>
      <c r="N32" s="9">
        <v>645</v>
      </c>
      <c r="O32" s="9">
        <v>8</v>
      </c>
      <c r="P32" s="10">
        <v>3</v>
      </c>
      <c r="Q32" s="6" t="s">
        <v>87</v>
      </c>
      <c r="R32" s="9">
        <v>2762</v>
      </c>
      <c r="S32" s="9">
        <v>48</v>
      </c>
      <c r="T32" s="10">
        <v>16</v>
      </c>
      <c r="U32" s="25" t="s">
        <v>46</v>
      </c>
      <c r="V32" s="26">
        <v>10227</v>
      </c>
      <c r="W32" s="26">
        <v>38</v>
      </c>
      <c r="X32" s="26">
        <v>12</v>
      </c>
      <c r="Y32" s="29" t="str">
        <f t="array" ref="Y32">INDEX(A$1:Q$1,MIN(IF(IF(U32=A$3:Q$50,D$3:T$50)=X32,COLUMN(A$3:Q$50))))</f>
        <v>Londa 7773325</v>
      </c>
    </row>
    <row r="33" spans="1:25" ht="64.5" x14ac:dyDescent="0.25">
      <c r="A33" s="6" t="s">
        <v>98</v>
      </c>
      <c r="B33" s="9">
        <v>3371</v>
      </c>
      <c r="C33" s="9">
        <v>14</v>
      </c>
      <c r="D33" s="10">
        <v>14</v>
      </c>
      <c r="E33" s="6" t="s">
        <v>41</v>
      </c>
      <c r="F33" s="9">
        <v>2148</v>
      </c>
      <c r="G33" s="9">
        <v>29</v>
      </c>
      <c r="H33" s="10">
        <v>17</v>
      </c>
      <c r="I33" s="6" t="s">
        <v>77</v>
      </c>
      <c r="J33" s="9">
        <v>3045</v>
      </c>
      <c r="K33" s="9">
        <v>9</v>
      </c>
      <c r="L33" s="10">
        <v>5</v>
      </c>
      <c r="M33" s="6" t="s">
        <v>99</v>
      </c>
      <c r="N33" s="9">
        <v>627</v>
      </c>
      <c r="O33" s="9">
        <v>19</v>
      </c>
      <c r="P33" s="10">
        <v>8</v>
      </c>
      <c r="Q33" s="6" t="s">
        <v>100</v>
      </c>
      <c r="R33" s="9">
        <v>2710</v>
      </c>
      <c r="S33" s="9">
        <v>38</v>
      </c>
      <c r="T33" s="10">
        <v>12</v>
      </c>
      <c r="U33" s="25" t="s">
        <v>49</v>
      </c>
      <c r="V33" s="26">
        <v>9208</v>
      </c>
      <c r="W33" s="26">
        <v>37</v>
      </c>
      <c r="X33" s="26">
        <v>12</v>
      </c>
      <c r="Y33" s="29" t="str">
        <f t="array" ref="Y33">INDEX(A$1:Q$1,MIN(IF(IF(U33=A$3:Q$50,D$3:T$50)=X33,COLUMN(A$3:Q$50))))</f>
        <v>Londa 7773325</v>
      </c>
    </row>
    <row r="34" spans="1:25" ht="64.5" x14ac:dyDescent="0.25">
      <c r="A34" s="6" t="s">
        <v>101</v>
      </c>
      <c r="B34" s="9">
        <v>3351</v>
      </c>
      <c r="C34" s="9">
        <v>1</v>
      </c>
      <c r="D34" s="10">
        <v>1</v>
      </c>
      <c r="E34" s="6" t="s">
        <v>102</v>
      </c>
      <c r="F34" s="9">
        <v>2119</v>
      </c>
      <c r="G34" s="9">
        <v>2</v>
      </c>
      <c r="H34" s="10">
        <v>1</v>
      </c>
      <c r="I34" s="6" t="s">
        <v>35</v>
      </c>
      <c r="J34" s="9">
        <v>3010</v>
      </c>
      <c r="K34" s="9">
        <v>1</v>
      </c>
      <c r="L34" s="10">
        <v>1</v>
      </c>
      <c r="M34" s="6" t="s">
        <v>103</v>
      </c>
      <c r="N34" s="9">
        <v>626</v>
      </c>
      <c r="O34" s="9">
        <v>28</v>
      </c>
      <c r="P34" s="10">
        <v>12</v>
      </c>
      <c r="Q34" s="6" t="s">
        <v>39</v>
      </c>
      <c r="R34" s="9">
        <v>2702</v>
      </c>
      <c r="S34" s="9">
        <v>1</v>
      </c>
      <c r="T34" s="10">
        <v>0</v>
      </c>
      <c r="U34" s="25" t="s">
        <v>44</v>
      </c>
      <c r="V34" s="26">
        <v>8542</v>
      </c>
      <c r="W34" s="26">
        <v>1</v>
      </c>
      <c r="X34" s="26">
        <v>1</v>
      </c>
      <c r="Y34" s="29" t="str">
        <f t="array" ref="Y34">INDEX(A$1:Q$1,MIN(IF(IF(U34=A$3:Q$50,D$3:T$50)=X34,COLUMN(A$3:Q$50))))</f>
        <v>Калос 31277202</v>
      </c>
    </row>
    <row r="35" spans="1:25" ht="77.25" x14ac:dyDescent="0.25">
      <c r="A35" s="6" t="s">
        <v>104</v>
      </c>
      <c r="B35" s="9">
        <v>3128</v>
      </c>
      <c r="C35" s="9">
        <v>11</v>
      </c>
      <c r="D35" s="10">
        <v>11</v>
      </c>
      <c r="E35" s="6" t="s">
        <v>105</v>
      </c>
      <c r="F35" s="9">
        <v>2004</v>
      </c>
      <c r="G35" s="9">
        <v>28</v>
      </c>
      <c r="H35" s="10">
        <v>16</v>
      </c>
      <c r="I35" s="6" t="s">
        <v>106</v>
      </c>
      <c r="J35" s="9">
        <v>2978</v>
      </c>
      <c r="K35" s="9">
        <v>19</v>
      </c>
      <c r="L35" s="10">
        <v>12</v>
      </c>
      <c r="M35" s="6" t="s">
        <v>107</v>
      </c>
      <c r="N35" s="9">
        <v>617</v>
      </c>
      <c r="O35" s="9">
        <v>17</v>
      </c>
      <c r="P35" s="10">
        <v>7</v>
      </c>
      <c r="Q35" s="6" t="s">
        <v>108</v>
      </c>
      <c r="R35" s="9">
        <v>2276</v>
      </c>
      <c r="S35" s="9">
        <v>34</v>
      </c>
      <c r="T35" s="10">
        <v>11</v>
      </c>
      <c r="U35" s="25" t="s">
        <v>71</v>
      </c>
      <c r="V35" s="26">
        <v>8127</v>
      </c>
      <c r="W35" s="26">
        <v>1</v>
      </c>
      <c r="X35" s="26">
        <v>1</v>
      </c>
      <c r="Y35" s="29" t="str">
        <f t="array" ref="Y35">INDEX(A$1:Q$1,MIN(IF(IF(U35=A$3:Q$50,D$3:T$50)=X35,COLUMN(A$3:Q$50))))</f>
        <v>Комплимент 3052441</v>
      </c>
    </row>
    <row r="36" spans="1:25" ht="77.25" x14ac:dyDescent="0.25">
      <c r="A36" s="6" t="s">
        <v>77</v>
      </c>
      <c r="B36" s="9">
        <v>3045</v>
      </c>
      <c r="C36" s="9">
        <v>6</v>
      </c>
      <c r="D36" s="10">
        <v>6</v>
      </c>
      <c r="E36" s="6" t="s">
        <v>109</v>
      </c>
      <c r="F36" s="9">
        <v>1920</v>
      </c>
      <c r="G36" s="9">
        <v>16</v>
      </c>
      <c r="H36" s="10">
        <v>9</v>
      </c>
      <c r="I36" s="6" t="s">
        <v>110</v>
      </c>
      <c r="J36" s="9">
        <v>2933</v>
      </c>
      <c r="K36" s="9">
        <v>12</v>
      </c>
      <c r="L36" s="10">
        <v>7</v>
      </c>
      <c r="M36" s="6" t="s">
        <v>111</v>
      </c>
      <c r="N36" s="9">
        <v>558</v>
      </c>
      <c r="O36" s="9">
        <v>41</v>
      </c>
      <c r="P36" s="10">
        <v>17</v>
      </c>
      <c r="Q36" s="6" t="s">
        <v>112</v>
      </c>
      <c r="R36" s="9">
        <v>2172</v>
      </c>
      <c r="S36" s="9">
        <v>37</v>
      </c>
      <c r="T36" s="10">
        <v>12</v>
      </c>
      <c r="U36" s="25" t="s">
        <v>52</v>
      </c>
      <c r="V36" s="26">
        <v>7407</v>
      </c>
      <c r="W36" s="26">
        <v>27</v>
      </c>
      <c r="X36" s="26">
        <v>16</v>
      </c>
      <c r="Y36" s="29" t="str">
        <f t="array" ref="Y36">INDEX(A$1:Q$1,MIN(IF(IF(U36=A$3:Q$50,D$3:T$50)=X36,COLUMN(A$3:Q$50))))</f>
        <v>Ладор 10282277</v>
      </c>
    </row>
    <row r="37" spans="1:25" ht="64.5" x14ac:dyDescent="0.25">
      <c r="A37" s="6" t="s">
        <v>87</v>
      </c>
      <c r="B37" s="9">
        <v>2934</v>
      </c>
      <c r="C37" s="9">
        <v>5</v>
      </c>
      <c r="D37" s="10">
        <v>5</v>
      </c>
      <c r="E37" s="6" t="s">
        <v>113</v>
      </c>
      <c r="F37" s="9">
        <v>1879</v>
      </c>
      <c r="G37" s="9">
        <v>17</v>
      </c>
      <c r="H37" s="10">
        <v>10</v>
      </c>
      <c r="I37" s="6" t="s">
        <v>83</v>
      </c>
      <c r="J37" s="9">
        <v>2906</v>
      </c>
      <c r="K37" s="9">
        <v>15</v>
      </c>
      <c r="L37" s="10">
        <v>9</v>
      </c>
      <c r="M37" s="6" t="s">
        <v>114</v>
      </c>
      <c r="N37" s="9">
        <v>466</v>
      </c>
      <c r="O37" s="9">
        <v>5</v>
      </c>
      <c r="P37" s="10">
        <v>2</v>
      </c>
      <c r="Q37" s="6" t="s">
        <v>41</v>
      </c>
      <c r="R37" s="9">
        <v>2148</v>
      </c>
      <c r="S37" s="9">
        <v>16</v>
      </c>
      <c r="T37" s="10">
        <v>5</v>
      </c>
      <c r="U37" s="25" t="s">
        <v>57</v>
      </c>
      <c r="V37" s="26">
        <v>7173</v>
      </c>
      <c r="W37" s="26">
        <v>28</v>
      </c>
      <c r="X37" s="26">
        <v>17</v>
      </c>
      <c r="Y37" s="29" t="str">
        <f t="array" ref="Y37">INDEX(A$1:Q$1,MIN(IF(IF(U37=A$3:Q$50,D$3:T$50)=X37,COLUMN(A$3:Q$50))))</f>
        <v>Ладор 10282277</v>
      </c>
    </row>
    <row r="38" spans="1:25" ht="77.25" x14ac:dyDescent="0.25">
      <c r="A38" s="6" t="s">
        <v>110</v>
      </c>
      <c r="B38" s="9">
        <v>2933</v>
      </c>
      <c r="C38" s="9">
        <v>4</v>
      </c>
      <c r="D38" s="10">
        <v>4</v>
      </c>
      <c r="E38" s="6" t="s">
        <v>115</v>
      </c>
      <c r="F38" s="9">
        <v>1873</v>
      </c>
      <c r="G38" s="9">
        <v>24</v>
      </c>
      <c r="H38" s="10">
        <v>14</v>
      </c>
      <c r="I38" s="6" t="s">
        <v>116</v>
      </c>
      <c r="J38" s="9">
        <v>2770</v>
      </c>
      <c r="K38" s="9">
        <v>13</v>
      </c>
      <c r="L38" s="10">
        <v>8</v>
      </c>
      <c r="M38" s="6" t="s">
        <v>117</v>
      </c>
      <c r="N38" s="9">
        <v>459</v>
      </c>
      <c r="O38" s="9">
        <v>33</v>
      </c>
      <c r="P38" s="10">
        <v>14</v>
      </c>
      <c r="Q38" s="6" t="s">
        <v>105</v>
      </c>
      <c r="R38" s="9">
        <v>2004</v>
      </c>
      <c r="S38" s="9">
        <v>41</v>
      </c>
      <c r="T38" s="10">
        <v>13</v>
      </c>
      <c r="U38" s="25" t="s">
        <v>25</v>
      </c>
      <c r="V38" s="26">
        <v>7133</v>
      </c>
      <c r="W38" s="26">
        <v>1</v>
      </c>
      <c r="X38" s="26">
        <v>1</v>
      </c>
      <c r="Y38" s="29" t="str">
        <f t="array" ref="Y38">INDEX(A$1:Q$1,MIN(IF(IF(U38=A$3:Q$50,D$3:T$50)=X38,COLUMN(A$3:Q$50))))</f>
        <v>Комплимент 3052441</v>
      </c>
    </row>
    <row r="39" spans="1:25" ht="64.5" x14ac:dyDescent="0.25">
      <c r="A39" s="6" t="s">
        <v>83</v>
      </c>
      <c r="B39" s="9">
        <v>2906</v>
      </c>
      <c r="C39" s="9">
        <v>3</v>
      </c>
      <c r="D39" s="10">
        <v>3</v>
      </c>
      <c r="E39" s="6" t="s">
        <v>118</v>
      </c>
      <c r="F39" s="9">
        <v>1820</v>
      </c>
      <c r="G39" s="9">
        <v>22</v>
      </c>
      <c r="H39" s="10">
        <v>13</v>
      </c>
      <c r="I39" s="6" t="s">
        <v>39</v>
      </c>
      <c r="J39" s="9">
        <v>2702</v>
      </c>
      <c r="K39" s="9">
        <v>2</v>
      </c>
      <c r="L39" s="10">
        <v>1</v>
      </c>
      <c r="M39" s="6" t="s">
        <v>119</v>
      </c>
      <c r="N39" s="9">
        <v>450</v>
      </c>
      <c r="O39" s="9">
        <v>1</v>
      </c>
      <c r="P39" s="10">
        <v>0</v>
      </c>
      <c r="Q39" s="6" t="s">
        <v>120</v>
      </c>
      <c r="R39" s="9">
        <v>1996</v>
      </c>
      <c r="S39" s="9">
        <v>38</v>
      </c>
      <c r="T39" s="10">
        <v>12</v>
      </c>
      <c r="U39" s="25" t="s">
        <v>26</v>
      </c>
      <c r="V39" s="26">
        <v>7055</v>
      </c>
      <c r="W39" s="26">
        <v>1</v>
      </c>
      <c r="X39" s="26">
        <v>1</v>
      </c>
      <c r="Y39" s="29" t="str">
        <f t="array" ref="Y39">INDEX(A$1:Q$1,MIN(IF(IF(U39=A$3:Q$50,D$3:T$50)=X39,COLUMN(A$3:Q$50))))</f>
        <v>Ладор 10282277</v>
      </c>
    </row>
    <row r="40" spans="1:25" ht="64.5" x14ac:dyDescent="0.25">
      <c r="A40" s="6" t="s">
        <v>39</v>
      </c>
      <c r="B40" s="9">
        <v>2702</v>
      </c>
      <c r="C40" s="9">
        <v>5</v>
      </c>
      <c r="D40" s="10">
        <v>5</v>
      </c>
      <c r="E40" s="6" t="s">
        <v>121</v>
      </c>
      <c r="F40" s="9">
        <v>1762</v>
      </c>
      <c r="G40" s="9">
        <v>2</v>
      </c>
      <c r="H40" s="10">
        <v>1</v>
      </c>
      <c r="I40" s="6" t="s">
        <v>90</v>
      </c>
      <c r="J40" s="9">
        <v>2637</v>
      </c>
      <c r="K40" s="9">
        <v>5</v>
      </c>
      <c r="L40" s="10">
        <v>3</v>
      </c>
      <c r="M40" s="6" t="s">
        <v>122</v>
      </c>
      <c r="N40" s="9">
        <v>433</v>
      </c>
      <c r="O40" s="9">
        <v>6</v>
      </c>
      <c r="P40" s="10">
        <v>2</v>
      </c>
      <c r="Q40" s="6" t="s">
        <v>45</v>
      </c>
      <c r="R40" s="9">
        <v>1758</v>
      </c>
      <c r="S40" s="9">
        <v>7</v>
      </c>
      <c r="T40" s="10">
        <v>2</v>
      </c>
      <c r="U40" s="25" t="s">
        <v>54</v>
      </c>
      <c r="V40" s="26">
        <v>6562</v>
      </c>
      <c r="W40" s="26">
        <v>41</v>
      </c>
      <c r="X40" s="26">
        <v>13</v>
      </c>
      <c r="Y40" s="29" t="str">
        <f t="array" ref="Y40">INDEX(A$1:Q$1,MIN(IF(IF(U40=A$3:Q$50,D$3:T$50)=X40,COLUMN(A$3:Q$50))))</f>
        <v>Londa 7773325</v>
      </c>
    </row>
    <row r="41" spans="1:25" ht="102.75" x14ac:dyDescent="0.25">
      <c r="A41" s="6" t="s">
        <v>90</v>
      </c>
      <c r="B41" s="9">
        <v>2637</v>
      </c>
      <c r="C41" s="9">
        <v>4</v>
      </c>
      <c r="D41" s="10">
        <v>4</v>
      </c>
      <c r="E41" s="6" t="s">
        <v>45</v>
      </c>
      <c r="F41" s="9">
        <v>1758</v>
      </c>
      <c r="G41" s="9">
        <v>2</v>
      </c>
      <c r="H41" s="10">
        <v>1</v>
      </c>
      <c r="I41" s="6" t="s">
        <v>123</v>
      </c>
      <c r="J41" s="9">
        <v>2542</v>
      </c>
      <c r="K41" s="9">
        <v>2</v>
      </c>
      <c r="L41" s="10">
        <v>1</v>
      </c>
      <c r="M41" s="6" t="s">
        <v>124</v>
      </c>
      <c r="N41" s="9">
        <v>431</v>
      </c>
      <c r="O41" s="9">
        <v>6</v>
      </c>
      <c r="P41" s="10">
        <v>2</v>
      </c>
      <c r="Q41" s="6" t="s">
        <v>118</v>
      </c>
      <c r="R41" s="9">
        <v>1743</v>
      </c>
      <c r="S41" s="9">
        <v>41</v>
      </c>
      <c r="T41" s="10">
        <v>13</v>
      </c>
      <c r="U41" s="25" t="s">
        <v>59</v>
      </c>
      <c r="V41" s="26">
        <v>6201</v>
      </c>
      <c r="W41" s="26">
        <v>5</v>
      </c>
      <c r="X41" s="26">
        <v>5</v>
      </c>
      <c r="Y41" s="29" t="str">
        <f t="array" ref="Y41">INDEX(A$1:Q$1,MIN(IF(IF(U41=A$3:Q$50,D$3:T$50)=X41,COLUMN(A$3:Q$50))))</f>
        <v>Комплимент 3052441</v>
      </c>
    </row>
    <row r="42" spans="1:25" ht="64.5" x14ac:dyDescent="0.25">
      <c r="A42" s="6" t="s">
        <v>125</v>
      </c>
      <c r="B42" s="9">
        <v>2607</v>
      </c>
      <c r="C42" s="9">
        <v>14</v>
      </c>
      <c r="D42" s="10">
        <v>14</v>
      </c>
      <c r="E42" s="6" t="s">
        <v>48</v>
      </c>
      <c r="F42" s="9">
        <v>1725</v>
      </c>
      <c r="G42" s="9">
        <v>3</v>
      </c>
      <c r="H42" s="10">
        <v>2</v>
      </c>
      <c r="I42" s="6" t="s">
        <v>126</v>
      </c>
      <c r="J42" s="9">
        <v>2162</v>
      </c>
      <c r="K42" s="9">
        <v>16</v>
      </c>
      <c r="L42" s="10">
        <v>10</v>
      </c>
      <c r="M42" s="6" t="s">
        <v>127</v>
      </c>
      <c r="N42" s="9">
        <v>414</v>
      </c>
      <c r="O42" s="9">
        <v>19</v>
      </c>
      <c r="P42" s="10">
        <v>8</v>
      </c>
      <c r="Q42" s="6" t="s">
        <v>48</v>
      </c>
      <c r="R42" s="9">
        <v>1725</v>
      </c>
      <c r="S42" s="9">
        <v>18</v>
      </c>
      <c r="T42" s="10">
        <v>6</v>
      </c>
      <c r="U42" s="25" t="s">
        <v>27</v>
      </c>
      <c r="V42" s="26">
        <v>5990</v>
      </c>
      <c r="W42" s="26">
        <v>2</v>
      </c>
      <c r="X42" s="26">
        <v>1</v>
      </c>
      <c r="Y42" s="29" t="str">
        <f t="array" ref="Y42">INDEX(A$1:Q$1,MIN(IF(IF(U42=A$3:Q$50,D$3:T$50)=X42,COLUMN(A$3:Q$50))))</f>
        <v>Ладор 10282277</v>
      </c>
    </row>
    <row r="43" spans="1:25" ht="64.5" x14ac:dyDescent="0.25">
      <c r="A43" s="6" t="s">
        <v>128</v>
      </c>
      <c r="B43" s="9">
        <v>2382</v>
      </c>
      <c r="C43" s="9">
        <v>1</v>
      </c>
      <c r="D43" s="10">
        <v>1</v>
      </c>
      <c r="E43" s="6" t="s">
        <v>129</v>
      </c>
      <c r="F43" s="9">
        <v>1686</v>
      </c>
      <c r="G43" s="9">
        <v>6</v>
      </c>
      <c r="H43" s="10">
        <v>4</v>
      </c>
      <c r="I43" s="6" t="s">
        <v>41</v>
      </c>
      <c r="J43" s="9">
        <v>2148</v>
      </c>
      <c r="K43" s="9">
        <v>12</v>
      </c>
      <c r="L43" s="10">
        <v>7</v>
      </c>
      <c r="M43" s="6" t="s">
        <v>130</v>
      </c>
      <c r="N43" s="9">
        <v>410</v>
      </c>
      <c r="O43" s="9">
        <v>18</v>
      </c>
      <c r="P43" s="10">
        <v>7</v>
      </c>
      <c r="Q43" s="6" t="s">
        <v>131</v>
      </c>
      <c r="R43" s="9">
        <v>1722</v>
      </c>
      <c r="S43" s="9">
        <v>38</v>
      </c>
      <c r="T43" s="10">
        <v>12</v>
      </c>
      <c r="U43" s="25" t="s">
        <v>80</v>
      </c>
      <c r="V43" s="26">
        <v>5912</v>
      </c>
      <c r="W43" s="26">
        <v>1</v>
      </c>
      <c r="X43" s="26">
        <v>1</v>
      </c>
      <c r="Y43" s="29" t="str">
        <f t="array" ref="Y43">INDEX(A$1:Q$1,MIN(IF(IF(U43=A$3:Q$50,D$3:T$50)=X43,COLUMN(A$3:Q$50))))</f>
        <v>Комплимент 3052441</v>
      </c>
    </row>
    <row r="44" spans="1:25" ht="64.5" x14ac:dyDescent="0.25">
      <c r="A44" s="6" t="s">
        <v>132</v>
      </c>
      <c r="B44" s="9">
        <v>2220</v>
      </c>
      <c r="C44" s="9">
        <v>1</v>
      </c>
      <c r="D44" s="10">
        <v>1</v>
      </c>
      <c r="E44" s="6" t="s">
        <v>133</v>
      </c>
      <c r="F44" s="9">
        <v>1683</v>
      </c>
      <c r="G44" s="9">
        <v>29</v>
      </c>
      <c r="H44" s="10">
        <v>17</v>
      </c>
      <c r="I44" s="6" t="s">
        <v>102</v>
      </c>
      <c r="J44" s="9">
        <v>2119</v>
      </c>
      <c r="K44" s="9">
        <v>9</v>
      </c>
      <c r="L44" s="10">
        <v>5</v>
      </c>
      <c r="M44" s="6" t="s">
        <v>134</v>
      </c>
      <c r="N44" s="9">
        <v>406</v>
      </c>
      <c r="O44" s="9">
        <v>18</v>
      </c>
      <c r="P44" s="10">
        <v>7</v>
      </c>
      <c r="Q44" s="6" t="s">
        <v>135</v>
      </c>
      <c r="R44" s="9">
        <v>1619</v>
      </c>
      <c r="S44" s="9">
        <v>30</v>
      </c>
      <c r="T44" s="10">
        <v>10</v>
      </c>
      <c r="U44" s="25" t="s">
        <v>82</v>
      </c>
      <c r="V44" s="26">
        <v>5575</v>
      </c>
      <c r="W44" s="26">
        <v>1</v>
      </c>
      <c r="X44" s="26">
        <v>1</v>
      </c>
      <c r="Y44" s="29" t="str">
        <f t="array" ref="Y44">INDEX(A$1:Q$1,MIN(IF(IF(U44=A$3:Q$50,D$3:T$50)=X44,COLUMN(A$3:Q$50))))</f>
        <v>Комплимент 3052441</v>
      </c>
    </row>
    <row r="45" spans="1:25" ht="90" x14ac:dyDescent="0.25">
      <c r="A45" s="6" t="s">
        <v>126</v>
      </c>
      <c r="B45" s="9">
        <v>2162</v>
      </c>
      <c r="C45" s="9">
        <v>3</v>
      </c>
      <c r="D45" s="10">
        <v>3</v>
      </c>
      <c r="E45" s="6" t="s">
        <v>136</v>
      </c>
      <c r="F45" s="9">
        <v>1644</v>
      </c>
      <c r="G45" s="9">
        <v>16</v>
      </c>
      <c r="H45" s="10">
        <v>9</v>
      </c>
      <c r="I45" s="6" t="s">
        <v>137</v>
      </c>
      <c r="J45" s="9">
        <v>2062</v>
      </c>
      <c r="K45" s="9">
        <v>1</v>
      </c>
      <c r="L45" s="10">
        <v>1</v>
      </c>
      <c r="M45" s="6" t="s">
        <v>138</v>
      </c>
      <c r="N45" s="9">
        <v>405</v>
      </c>
      <c r="O45" s="9">
        <v>8</v>
      </c>
      <c r="P45" s="10">
        <v>3</v>
      </c>
      <c r="Q45" s="6" t="s">
        <v>139</v>
      </c>
      <c r="R45" s="9">
        <v>1579</v>
      </c>
      <c r="S45" s="9">
        <v>35</v>
      </c>
      <c r="T45" s="10">
        <v>11</v>
      </c>
      <c r="U45" s="25" t="s">
        <v>28</v>
      </c>
      <c r="V45" s="26">
        <v>5354</v>
      </c>
      <c r="W45" s="26">
        <v>2</v>
      </c>
      <c r="X45" s="26">
        <v>1</v>
      </c>
      <c r="Y45" s="29" t="str">
        <f t="array" ref="Y45">INDEX(A$1:Q$1,MIN(IF(IF(U45=A$3:Q$50,D$3:T$50)=X45,COLUMN(A$3:Q$50))))</f>
        <v>Ладор 10282277</v>
      </c>
    </row>
    <row r="46" spans="1:25" ht="64.5" x14ac:dyDescent="0.25">
      <c r="A46" s="6" t="s">
        <v>41</v>
      </c>
      <c r="B46" s="9">
        <v>2148</v>
      </c>
      <c r="C46" s="9">
        <v>2</v>
      </c>
      <c r="D46" s="10">
        <v>2</v>
      </c>
      <c r="E46" s="6" t="s">
        <v>140</v>
      </c>
      <c r="F46" s="9">
        <v>1618</v>
      </c>
      <c r="G46" s="9">
        <v>17</v>
      </c>
      <c r="H46" s="10">
        <v>10</v>
      </c>
      <c r="I46" s="6" t="s">
        <v>105</v>
      </c>
      <c r="J46" s="9">
        <v>2004</v>
      </c>
      <c r="K46" s="9">
        <v>10</v>
      </c>
      <c r="L46" s="10">
        <v>6</v>
      </c>
      <c r="M46" s="6" t="s">
        <v>141</v>
      </c>
      <c r="N46" s="9">
        <v>399</v>
      </c>
      <c r="O46" s="9">
        <v>9</v>
      </c>
      <c r="P46" s="10">
        <v>4</v>
      </c>
      <c r="Q46" s="6" t="s">
        <v>142</v>
      </c>
      <c r="R46" s="9">
        <v>1498</v>
      </c>
      <c r="S46" s="9">
        <v>31</v>
      </c>
      <c r="T46" s="10">
        <v>10</v>
      </c>
      <c r="U46" s="25" t="s">
        <v>67</v>
      </c>
      <c r="V46" s="26">
        <v>5337</v>
      </c>
      <c r="W46" s="26">
        <v>35</v>
      </c>
      <c r="X46" s="26">
        <v>11</v>
      </c>
      <c r="Y46" s="29" t="str">
        <f t="array" ref="Y46">INDEX(A$1:Q$1,MIN(IF(IF(U46=A$3:Q$50,D$3:T$50)=X46,COLUMN(A$3:Q$50))))</f>
        <v>Londa 7773325</v>
      </c>
    </row>
    <row r="47" spans="1:25" ht="51.75" x14ac:dyDescent="0.25">
      <c r="A47" s="6" t="s">
        <v>102</v>
      </c>
      <c r="B47" s="9">
        <v>2119</v>
      </c>
      <c r="C47" s="9">
        <v>6</v>
      </c>
      <c r="D47" s="10">
        <v>6</v>
      </c>
      <c r="E47" s="6" t="s">
        <v>142</v>
      </c>
      <c r="F47" s="9">
        <v>1498</v>
      </c>
      <c r="G47" s="9">
        <v>21</v>
      </c>
      <c r="H47" s="10">
        <v>12</v>
      </c>
      <c r="I47" s="6" t="s">
        <v>109</v>
      </c>
      <c r="J47" s="9">
        <v>1920</v>
      </c>
      <c r="K47" s="9">
        <v>12</v>
      </c>
      <c r="L47" s="10">
        <v>7</v>
      </c>
      <c r="M47" s="6" t="s">
        <v>19</v>
      </c>
      <c r="N47" s="9">
        <v>393</v>
      </c>
      <c r="O47" s="9">
        <v>16</v>
      </c>
      <c r="P47" s="10">
        <v>7</v>
      </c>
      <c r="Q47" s="6" t="s">
        <v>50</v>
      </c>
      <c r="R47" s="9">
        <v>1471</v>
      </c>
      <c r="S47" s="9">
        <v>9</v>
      </c>
      <c r="T47" s="10">
        <v>3</v>
      </c>
      <c r="U47" s="25" t="s">
        <v>86</v>
      </c>
      <c r="V47" s="26">
        <v>4747</v>
      </c>
      <c r="W47" s="26">
        <v>1</v>
      </c>
      <c r="X47" s="26">
        <v>1</v>
      </c>
      <c r="Y47" s="29" t="str">
        <f t="array" ref="Y47">INDEX(A$1:Q$1,MIN(IF(IF(U47=A$3:Q$50,D$3:T$50)=X47,COLUMN(A$3:Q$50))))</f>
        <v>Комплимент 3052441</v>
      </c>
    </row>
    <row r="48" spans="1:25" ht="64.5" x14ac:dyDescent="0.25">
      <c r="A48" s="6" t="s">
        <v>105</v>
      </c>
      <c r="B48" s="9">
        <v>2004</v>
      </c>
      <c r="C48" s="9">
        <v>3</v>
      </c>
      <c r="D48" s="10">
        <v>3</v>
      </c>
      <c r="E48" s="6" t="s">
        <v>50</v>
      </c>
      <c r="F48" s="9">
        <v>1471</v>
      </c>
      <c r="G48" s="9">
        <v>4</v>
      </c>
      <c r="H48" s="10">
        <v>2</v>
      </c>
      <c r="I48" s="6" t="s">
        <v>113</v>
      </c>
      <c r="J48" s="9">
        <v>1879</v>
      </c>
      <c r="K48" s="9">
        <v>7</v>
      </c>
      <c r="L48" s="10">
        <v>4</v>
      </c>
      <c r="M48" s="6" t="s">
        <v>143</v>
      </c>
      <c r="N48" s="9">
        <v>388</v>
      </c>
      <c r="O48" s="9">
        <v>17</v>
      </c>
      <c r="P48" s="10">
        <v>7</v>
      </c>
      <c r="Q48" s="6" t="s">
        <v>115</v>
      </c>
      <c r="R48" s="9">
        <v>1410</v>
      </c>
      <c r="S48" s="9">
        <v>52</v>
      </c>
      <c r="T48" s="10">
        <v>17</v>
      </c>
      <c r="U48" s="25" t="s">
        <v>70</v>
      </c>
      <c r="V48" s="26">
        <v>4667</v>
      </c>
      <c r="W48" s="26">
        <v>38</v>
      </c>
      <c r="X48" s="26">
        <v>12</v>
      </c>
      <c r="Y48" s="29" t="str">
        <f t="array" ref="Y48">INDEX(A$1:Q$1,MIN(IF(IF(U48=A$3:Q$50,D$3:T$50)=X48,COLUMN(A$3:Q$50))))</f>
        <v>Londa 7773325</v>
      </c>
    </row>
    <row r="49" spans="1:25" ht="77.25" x14ac:dyDescent="0.25">
      <c r="A49" s="6" t="s">
        <v>115</v>
      </c>
      <c r="B49" s="9">
        <v>1923</v>
      </c>
      <c r="C49" s="9">
        <v>5</v>
      </c>
      <c r="D49" s="10">
        <v>5</v>
      </c>
      <c r="E49" s="6" t="s">
        <v>144</v>
      </c>
      <c r="F49" s="9">
        <v>1361</v>
      </c>
      <c r="G49" s="9">
        <v>1</v>
      </c>
      <c r="H49" s="10">
        <v>1</v>
      </c>
      <c r="I49" s="6" t="s">
        <v>118</v>
      </c>
      <c r="J49" s="9">
        <v>1820</v>
      </c>
      <c r="K49" s="9">
        <v>11</v>
      </c>
      <c r="L49" s="10">
        <v>7</v>
      </c>
      <c r="M49" s="6" t="s">
        <v>145</v>
      </c>
      <c r="N49" s="9">
        <v>381</v>
      </c>
      <c r="O49" s="9">
        <v>6</v>
      </c>
      <c r="P49" s="10">
        <v>2</v>
      </c>
      <c r="Q49" s="6" t="s">
        <v>53</v>
      </c>
      <c r="R49" s="9">
        <v>1364</v>
      </c>
      <c r="S49" s="9">
        <v>2</v>
      </c>
      <c r="T49" s="10">
        <v>1</v>
      </c>
      <c r="U49" s="25" t="s">
        <v>56</v>
      </c>
      <c r="V49" s="26">
        <v>4603</v>
      </c>
      <c r="W49" s="26">
        <v>2</v>
      </c>
      <c r="X49" s="26">
        <v>1</v>
      </c>
      <c r="Y49" s="29" t="str">
        <f t="array" ref="Y49">INDEX(A$1:Q$1,MIN(IF(IF(U49=A$3:Q$50,D$3:T$50)=X49,COLUMN(A$3:Q$50))))</f>
        <v>Калос 31277202</v>
      </c>
    </row>
    <row r="50" spans="1:25" ht="115.5" x14ac:dyDescent="0.25">
      <c r="A50" s="6" t="s">
        <v>109</v>
      </c>
      <c r="B50" s="9">
        <v>1920</v>
      </c>
      <c r="C50" s="9">
        <v>1</v>
      </c>
      <c r="D50" s="10">
        <v>1</v>
      </c>
      <c r="E50" s="6" t="s">
        <v>146</v>
      </c>
      <c r="F50" s="9">
        <v>1334</v>
      </c>
      <c r="G50" s="9">
        <v>17</v>
      </c>
      <c r="H50" s="10">
        <v>10</v>
      </c>
      <c r="I50" s="6" t="s">
        <v>121</v>
      </c>
      <c r="J50" s="9">
        <v>1762</v>
      </c>
      <c r="K50" s="9">
        <v>9</v>
      </c>
      <c r="L50" s="10">
        <v>5</v>
      </c>
      <c r="M50" s="6" t="s">
        <v>147</v>
      </c>
      <c r="N50" s="9">
        <v>373</v>
      </c>
      <c r="O50" s="9">
        <v>8</v>
      </c>
      <c r="P50" s="10">
        <v>3</v>
      </c>
      <c r="Q50" s="6" t="s">
        <v>148</v>
      </c>
      <c r="R50" s="9">
        <v>1303</v>
      </c>
      <c r="S50" s="9">
        <v>41</v>
      </c>
      <c r="T50" s="10">
        <v>13</v>
      </c>
      <c r="U50" s="25" t="s">
        <v>61</v>
      </c>
      <c r="V50" s="26">
        <v>4255</v>
      </c>
      <c r="W50" s="26">
        <v>1</v>
      </c>
      <c r="X50" s="26">
        <v>1</v>
      </c>
      <c r="Y50" s="29" t="str">
        <f t="array" ref="Y50">INDEX(A$1:Q$1,MIN(IF(IF(U50=A$3:Q$50,D$3:T$50)=X50,COLUMN(A$3:Q$50))))</f>
        <v>Калос 31277202</v>
      </c>
    </row>
    <row r="51" spans="1:25" x14ac:dyDescent="0.25">
      <c r="A51" s="6"/>
      <c r="B51" s="9"/>
      <c r="C51" s="9"/>
      <c r="D51" s="10"/>
      <c r="E51" s="6"/>
      <c r="F51" s="9"/>
      <c r="G51" s="9"/>
      <c r="H51" s="10"/>
      <c r="I51" s="6"/>
      <c r="J51" s="9"/>
      <c r="K51" s="9"/>
      <c r="L51" s="10"/>
      <c r="M51" s="6"/>
      <c r="N51" s="9"/>
      <c r="O51" s="9"/>
      <c r="P51" s="10"/>
      <c r="Q51" s="6"/>
      <c r="R51" s="9"/>
      <c r="S51" s="9"/>
      <c r="T51" s="10"/>
      <c r="U51" s="25"/>
      <c r="V51" s="26"/>
      <c r="W51" s="26"/>
      <c r="X51" s="26"/>
      <c r="Y51" s="25"/>
    </row>
    <row r="52" spans="1:25" x14ac:dyDescent="0.25">
      <c r="A52" s="6"/>
      <c r="B52" s="9"/>
      <c r="C52" s="9"/>
      <c r="D52" s="10"/>
      <c r="E52" s="6"/>
      <c r="F52" s="9"/>
      <c r="G52" s="9"/>
      <c r="H52" s="10"/>
      <c r="I52" s="6"/>
      <c r="J52" s="9"/>
      <c r="K52" s="9"/>
      <c r="L52" s="10"/>
      <c r="M52" s="6"/>
      <c r="N52" s="9"/>
      <c r="O52" s="9"/>
      <c r="P52" s="10"/>
      <c r="Q52" s="6"/>
      <c r="R52" s="9"/>
      <c r="S52" s="9"/>
      <c r="T52" s="10"/>
      <c r="U52" s="25"/>
      <c r="V52" s="26"/>
      <c r="W52" s="26"/>
      <c r="X52" s="26"/>
      <c r="Y52" s="25"/>
    </row>
    <row r="53" spans="1:25" x14ac:dyDescent="0.25">
      <c r="A53" s="6"/>
      <c r="B53" s="9"/>
      <c r="C53" s="9"/>
      <c r="D53" s="10"/>
      <c r="E53" s="6"/>
      <c r="F53" s="9"/>
      <c r="G53" s="9"/>
      <c r="H53" s="10"/>
      <c r="I53" s="6"/>
      <c r="J53" s="9"/>
      <c r="K53" s="9"/>
      <c r="L53" s="10"/>
      <c r="M53" s="6"/>
      <c r="N53" s="9"/>
      <c r="O53" s="9"/>
      <c r="P53" s="10"/>
      <c r="Q53" s="6"/>
      <c r="R53" s="9"/>
      <c r="S53" s="9"/>
      <c r="T53" s="10"/>
      <c r="U53" s="25"/>
      <c r="V53" s="26"/>
      <c r="W53" s="26"/>
      <c r="X53" s="26"/>
      <c r="Y53" s="25"/>
    </row>
    <row r="54" spans="1:25" x14ac:dyDescent="0.25">
      <c r="A54" s="6"/>
      <c r="B54" s="9"/>
      <c r="C54" s="9"/>
      <c r="D54" s="10"/>
      <c r="E54" s="6"/>
      <c r="F54" s="9"/>
      <c r="G54" s="9"/>
      <c r="H54" s="10"/>
      <c r="I54" s="6"/>
      <c r="J54" s="9"/>
      <c r="K54" s="9"/>
      <c r="L54" s="10"/>
      <c r="M54" s="6"/>
      <c r="N54" s="9"/>
      <c r="O54" s="9"/>
      <c r="P54" s="10"/>
      <c r="Q54" s="6"/>
      <c r="R54" s="9"/>
      <c r="S54" s="9"/>
      <c r="T54" s="10"/>
      <c r="U54" s="25"/>
      <c r="V54" s="26"/>
      <c r="W54" s="26"/>
      <c r="X54" s="26"/>
      <c r="Y54" s="25"/>
    </row>
    <row r="55" spans="1:25" x14ac:dyDescent="0.25">
      <c r="A55" s="6"/>
      <c r="B55" s="9"/>
      <c r="C55" s="9"/>
      <c r="D55" s="10"/>
      <c r="E55" s="6"/>
      <c r="F55" s="9"/>
      <c r="G55" s="9"/>
      <c r="H55" s="10"/>
      <c r="I55" s="6"/>
      <c r="J55" s="9"/>
      <c r="K55" s="9"/>
      <c r="L55" s="10"/>
      <c r="M55" s="6"/>
      <c r="N55" s="9"/>
      <c r="O55" s="9"/>
      <c r="P55" s="10"/>
      <c r="Q55" s="6"/>
      <c r="R55" s="9"/>
      <c r="S55" s="9"/>
      <c r="T55" s="10"/>
      <c r="U55" s="25"/>
      <c r="V55" s="26"/>
      <c r="W55" s="26"/>
      <c r="X55" s="26"/>
      <c r="Y55" s="25"/>
    </row>
    <row r="56" spans="1:25" x14ac:dyDescent="0.25">
      <c r="A56" s="6"/>
      <c r="B56" s="9"/>
      <c r="C56" s="9"/>
      <c r="D56" s="10"/>
      <c r="E56" s="6"/>
      <c r="F56" s="9"/>
      <c r="G56" s="9"/>
      <c r="H56" s="10"/>
      <c r="I56" s="6"/>
      <c r="J56" s="9"/>
      <c r="K56" s="9"/>
      <c r="L56" s="10"/>
      <c r="M56" s="6"/>
      <c r="N56" s="9"/>
      <c r="O56" s="9"/>
      <c r="P56" s="10"/>
      <c r="Q56" s="6"/>
      <c r="R56" s="9"/>
      <c r="S56" s="9"/>
      <c r="T56" s="10"/>
      <c r="U56" s="25"/>
      <c r="V56" s="26"/>
      <c r="W56" s="26"/>
      <c r="X56" s="26"/>
      <c r="Y56" s="25"/>
    </row>
    <row r="57" spans="1:25" x14ac:dyDescent="0.25">
      <c r="A57" s="6"/>
      <c r="B57" s="9"/>
      <c r="C57" s="9"/>
      <c r="D57" s="10"/>
      <c r="E57" s="6"/>
      <c r="F57" s="9"/>
      <c r="G57" s="9"/>
      <c r="H57" s="10"/>
      <c r="I57" s="6"/>
      <c r="J57" s="9"/>
      <c r="K57" s="9"/>
      <c r="L57" s="10"/>
      <c r="M57" s="6"/>
      <c r="N57" s="9"/>
      <c r="O57" s="9"/>
      <c r="P57" s="10"/>
      <c r="Q57" s="6"/>
      <c r="R57" s="9"/>
      <c r="S57" s="9"/>
      <c r="T57" s="10"/>
      <c r="U57" s="25"/>
      <c r="V57" s="26"/>
      <c r="W57" s="26"/>
      <c r="X57" s="26"/>
      <c r="Y57" s="25"/>
    </row>
    <row r="58" spans="1:25" x14ac:dyDescent="0.25">
      <c r="A58" s="6"/>
      <c r="B58" s="9"/>
      <c r="C58" s="9"/>
      <c r="D58" s="10"/>
      <c r="E58" s="6"/>
      <c r="F58" s="9"/>
      <c r="G58" s="9"/>
      <c r="H58" s="10"/>
      <c r="I58" s="6"/>
      <c r="J58" s="9"/>
      <c r="K58" s="9"/>
      <c r="L58" s="10"/>
      <c r="M58" s="6"/>
      <c r="N58" s="9"/>
      <c r="O58" s="9"/>
      <c r="P58" s="10"/>
      <c r="Q58" s="6"/>
      <c r="R58" s="9"/>
      <c r="S58" s="9"/>
      <c r="T58" s="10"/>
      <c r="U58" s="25"/>
      <c r="V58" s="26"/>
      <c r="W58" s="26"/>
      <c r="X58" s="26"/>
      <c r="Y58" s="25"/>
    </row>
    <row r="59" spans="1:25" x14ac:dyDescent="0.25">
      <c r="A59" s="6"/>
      <c r="B59" s="9"/>
      <c r="C59" s="9"/>
      <c r="D59" s="10"/>
      <c r="E59" s="6"/>
      <c r="F59" s="9"/>
      <c r="G59" s="9"/>
      <c r="H59" s="10"/>
      <c r="I59" s="6"/>
      <c r="J59" s="9"/>
      <c r="K59" s="9"/>
      <c r="L59" s="10"/>
      <c r="M59" s="6"/>
      <c r="N59" s="9"/>
      <c r="O59" s="9"/>
      <c r="P59" s="10"/>
      <c r="Q59" s="6"/>
      <c r="R59" s="9"/>
      <c r="S59" s="9"/>
      <c r="T59" s="10"/>
      <c r="U59" s="25"/>
      <c r="V59" s="26"/>
      <c r="W59" s="26"/>
      <c r="X59" s="26"/>
      <c r="Y59" s="25"/>
    </row>
    <row r="60" spans="1:25" x14ac:dyDescent="0.25">
      <c r="A60" s="6"/>
      <c r="B60" s="9"/>
      <c r="C60" s="9"/>
      <c r="D60" s="10"/>
      <c r="E60" s="6"/>
      <c r="F60" s="9"/>
      <c r="G60" s="9"/>
      <c r="H60" s="10"/>
      <c r="I60" s="6"/>
      <c r="J60" s="9"/>
      <c r="K60" s="9"/>
      <c r="L60" s="10"/>
      <c r="M60" s="6"/>
      <c r="N60" s="9"/>
      <c r="O60" s="9"/>
      <c r="P60" s="10"/>
      <c r="Q60" s="6"/>
      <c r="R60" s="9"/>
      <c r="S60" s="9"/>
      <c r="T60" s="10"/>
      <c r="U60" s="25"/>
      <c r="V60" s="26"/>
      <c r="W60" s="26"/>
      <c r="X60" s="26"/>
      <c r="Y60" s="25"/>
    </row>
    <row r="61" spans="1:25" x14ac:dyDescent="0.25">
      <c r="A61" s="6"/>
      <c r="B61" s="9"/>
      <c r="C61" s="9"/>
      <c r="D61" s="10"/>
      <c r="E61" s="6"/>
      <c r="F61" s="9"/>
      <c r="G61" s="9"/>
      <c r="H61" s="10"/>
      <c r="I61" s="6"/>
      <c r="J61" s="9"/>
      <c r="K61" s="9"/>
      <c r="L61" s="10"/>
      <c r="M61" s="6"/>
      <c r="N61" s="9"/>
      <c r="O61" s="9"/>
      <c r="P61" s="10"/>
      <c r="Q61" s="6"/>
      <c r="R61" s="9"/>
      <c r="S61" s="9"/>
      <c r="T61" s="10"/>
      <c r="U61" s="25"/>
      <c r="V61" s="26"/>
      <c r="W61" s="26"/>
      <c r="X61" s="26"/>
      <c r="Y61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</dc:creator>
  <cp:lastModifiedBy>Коля</cp:lastModifiedBy>
  <dcterms:created xsi:type="dcterms:W3CDTF">2022-10-21T11:30:19Z</dcterms:created>
  <dcterms:modified xsi:type="dcterms:W3CDTF">2022-11-25T10:08:42Z</dcterms:modified>
</cp:coreProperties>
</file>