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x26059\Desktop\"/>
    </mc:Choice>
  </mc:AlternateContent>
  <xr:revisionPtr revIDLastSave="0" documentId="13_ncr:1_{866F18DE-E03A-4151-8108-70B9FF43A82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9" i="1" l="1"/>
  <c r="O19" i="1"/>
  <c r="K19" i="1"/>
  <c r="C19" i="1" l="1"/>
  <c r="E19" i="1" l="1"/>
  <c r="G19" i="1" s="1"/>
  <c r="H5" i="1"/>
  <c r="I19" i="1" l="1"/>
  <c r="M19" i="1" s="1"/>
  <c r="Q19" i="1" s="1"/>
  <c r="S19" i="1" s="1"/>
  <c r="W19" i="1" s="1"/>
  <c r="Y19" i="1" s="1"/>
  <c r="H6" i="1"/>
  <c r="H7" i="1"/>
</calcChain>
</file>

<file path=xl/sharedStrings.xml><?xml version="1.0" encoding="utf-8"?>
<sst xmlns="http://schemas.openxmlformats.org/spreadsheetml/2006/main" count="58" uniqueCount="26">
  <si>
    <t>Яблоки</t>
  </si>
  <si>
    <t>Груша</t>
  </si>
  <si>
    <t>Слива</t>
  </si>
  <si>
    <t>Страховой запас</t>
  </si>
  <si>
    <t>На складе</t>
  </si>
  <si>
    <t>Заказ</t>
  </si>
  <si>
    <t>Срок доставки (мес)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</si>
  <si>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</si>
  <si>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</si>
  <si>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</si>
  <si>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</si>
  <si>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</si>
  <si>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</si>
  <si>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</si>
  <si>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</si>
  <si>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</si>
  <si>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</si>
  <si>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</si>
  <si>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</si>
  <si>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План расход</t>
  </si>
  <si>
    <t>Расход, мес</t>
  </si>
  <si>
    <t>баланс, мес</t>
  </si>
  <si>
    <t>баланс</t>
  </si>
  <si>
    <t>https://min-max.pro/formuly-raschyota-zakaza-postavshchiku</t>
  </si>
  <si>
    <t>Колличество в ящике</t>
  </si>
  <si>
    <t>Пример варианта расчета, нужно адаптировать для экселя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</si>
</sst>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190499</xdr:rowOff>
    </xdr:from>
    <xdr:to>
      <xdr:col>10</xdr:col>
      <xdr:colOff>142875</xdr:colOff>
      <xdr:row>29</xdr:row>
      <xdr:rowOff>142874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D94B525-24EF-4563-8D19-672DB0A69A5D}"/>
            </a:ext>
          </a:extLst>
        </xdr:cNvPr>
        <xdr:cNvSpPr txBox="1"/>
      </xdr:nvSpPr>
      <xdr:spPr>
        <a:xfrm>
          <a:off x="5791200" y="4190999"/>
          <a:ext cx="2847975" cy="14763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 точку заказа</a:t>
          </a:r>
          <a:endParaRPr lang="ru-RU" sz="1100"/>
        </a:p>
        <a:p>
          <a:r>
            <a:rPr lang="ru-RU" sz="1100"/>
            <a:t>Чтоб</a:t>
          </a:r>
          <a:r>
            <a:rPr lang="ru-RU" sz="1100" baseline="0"/>
            <a:t> подсчитывалось </a:t>
          </a:r>
          <a:r>
            <a:rPr lang="ru-RU" sz="1100"/>
            <a:t>Нужно</a:t>
          </a:r>
          <a:r>
            <a:rPr lang="ru-RU" sz="1100" baseline="0"/>
            <a:t> ли и сколько заказывать в этом месяце, при условии что заказ будет идти 2 мец (</a:t>
          </a:r>
          <a:r>
            <a:rPr lang="en-GB" sz="1100" baseline="0"/>
            <a:t>D:1</a:t>
          </a:r>
          <a:r>
            <a:rPr lang="ru-RU" sz="1100" baseline="0"/>
            <a:t>0</a:t>
          </a:r>
          <a:r>
            <a:rPr lang="en-GB" sz="1100" baseline="0"/>
            <a:t>)</a:t>
          </a:r>
          <a:r>
            <a:rPr lang="ru-RU" sz="1100" baseline="0"/>
            <a:t> и чтоб на балансе был страховой запас и достаточное колличество необходимое для следующих месяцев</a:t>
          </a:r>
          <a:r>
            <a:rPr lang="en-GB" sz="1100" baseline="0"/>
            <a:t> </a:t>
          </a:r>
          <a:r>
            <a:rPr lang="ru-RU" sz="1100" baseline="0"/>
            <a:t>пока идет поставка. Сумма заказа равна колличеству в ящике (</a:t>
          </a:r>
          <a:r>
            <a:rPr lang="en-GB" sz="1100" baseline="0"/>
            <a:t>G:10)</a:t>
          </a:r>
          <a:endParaRPr lang="ru-RU" sz="1100" baseline="0"/>
        </a:p>
        <a:p>
          <a:endParaRPr lang="en-US" sz="1100"/>
        </a:p>
      </xdr:txBody>
    </xdr:sp>
    <xdr:clientData/>
  </xdr:twoCellAnchor>
  <xdr:twoCellAnchor>
    <xdr:from>
      <xdr:col>10</xdr:col>
      <xdr:colOff>419100</xdr:colOff>
      <xdr:row>22</xdr:row>
      <xdr:rowOff>38100</xdr:rowOff>
    </xdr:from>
    <xdr:to>
      <xdr:col>15</xdr:col>
      <xdr:colOff>142875</xdr:colOff>
      <xdr:row>26</xdr:row>
      <xdr:rowOff>142875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AE484C4-BE71-492F-9E2B-1D4015FB26C2}"/>
            </a:ext>
          </a:extLst>
        </xdr:cNvPr>
        <xdr:cNvSpPr txBox="1"/>
      </xdr:nvSpPr>
      <xdr:spPr>
        <a:xfrm>
          <a:off x="8915400" y="4229100"/>
          <a:ext cx="2847975" cy="8667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нужно</a:t>
          </a:r>
          <a:r>
            <a:rPr lang="ru-RU" sz="1100" baseline="0"/>
            <a:t> указать баланс, сколько останется, учитывая что есть на складе, страховом запасе, р</a:t>
          </a:r>
          <a:r>
            <a:rPr lang="en-GB" sz="1100" baseline="0"/>
            <a:t>a</a:t>
          </a:r>
          <a:r>
            <a:rPr lang="ru-RU" sz="1100" baseline="0"/>
            <a:t>сходе за январь, и с учетом придет ли заказ к этому врмени</a:t>
          </a:r>
        </a:p>
      </xdr:txBody>
    </xdr:sp>
    <xdr:clientData/>
  </xdr:twoCellAnchor>
  <xdr:twoCellAnchor>
    <xdr:from>
      <xdr:col>7</xdr:col>
      <xdr:colOff>666750</xdr:colOff>
      <xdr:row>19</xdr:row>
      <xdr:rowOff>85725</xdr:rowOff>
    </xdr:from>
    <xdr:to>
      <xdr:col>7</xdr:col>
      <xdr:colOff>923925</xdr:colOff>
      <xdr:row>21</xdr:row>
      <xdr:rowOff>171450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2AE3E37-D138-476C-8941-79C6AFEB82CA}"/>
            </a:ext>
          </a:extLst>
        </xdr:cNvPr>
        <xdr:cNvCxnSpPr/>
      </xdr:nvCxnSpPr>
      <xdr:spPr>
        <a:xfrm flipH="1" flipV="1">
          <a:off x="6457950" y="3705225"/>
          <a:ext cx="257175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19</xdr:row>
      <xdr:rowOff>66675</xdr:rowOff>
    </xdr:from>
    <xdr:to>
      <xdr:col>11</xdr:col>
      <xdr:colOff>9525</xdr:colOff>
      <xdr:row>21</xdr:row>
      <xdr:rowOff>152400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51A5155-44BD-4745-A7AE-B172631DBA1F}"/>
            </a:ext>
          </a:extLst>
        </xdr:cNvPr>
        <xdr:cNvCxnSpPr/>
      </xdr:nvCxnSpPr>
      <xdr:spPr>
        <a:xfrm flipH="1" flipV="1">
          <a:off x="8858250" y="3686175"/>
          <a:ext cx="257175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Z34"/>
  <sheetViews>
    <sheetView tabSelected="1" topLeftCell="A2" workbookViewId="0">
      <selection activeCell="M34" sqref="M34"/>
    </sheetView>
  </sheetViews>
  <sheetFormatPr defaultRowHeight="15" x14ac:dyDescent="0.25"/>
  <cols>
    <col min="4" max="4" width="19.140625" customWidth="1"/>
    <col min="5" max="5" width="12.140625" customWidth="1"/>
    <col min="6" max="6" width="11" customWidth="1"/>
    <col min="7" max="7" width="17.140625" customWidth="1"/>
    <col min="8" max="8" width="14.85546875" customWidth="1"/>
    <col min="9" max="9" width="12.7109375" customWidth="1"/>
    <col min="10" max="10" width="13" customWidth="1"/>
    <col min="13" max="13" width="10.28515625" customWidth="1"/>
    <col min="16" max="16" width="9.85546875" bestFit="1" customWidth="1"/>
  </cols>
  <sheetData>
    <row r="3" spans="3:26" x14ac:dyDescent="0.25">
      <c r="I3" s="7" t="s">
        <v>20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3:26" x14ac:dyDescent="0.25">
      <c r="C4" s="1"/>
      <c r="D4" s="1" t="s">
        <v>4</v>
      </c>
      <c r="E4" s="7" t="s">
        <v>5</v>
      </c>
      <c r="F4" s="7"/>
      <c r="G4" s="4" t="s">
        <v>3</v>
      </c>
      <c r="H4" s="5" t="s">
        <v>19</v>
      </c>
      <c r="I4" s="3">
        <v>44927</v>
      </c>
      <c r="J4" s="3">
        <v>44958</v>
      </c>
      <c r="K4" s="3">
        <v>44986</v>
      </c>
      <c r="L4" s="3">
        <v>45017</v>
      </c>
      <c r="M4" s="3">
        <v>45047</v>
      </c>
      <c r="N4" s="3">
        <v>45078</v>
      </c>
      <c r="O4" s="3">
        <v>45108</v>
      </c>
      <c r="P4" s="3">
        <v>45139</v>
      </c>
      <c r="Q4" s="3">
        <v>45170</v>
      </c>
      <c r="R4" s="3">
        <v>45200</v>
      </c>
      <c r="S4" s="3">
        <v>45231</v>
      </c>
      <c r="T4" s="3">
        <v>45261</v>
      </c>
    </row>
    <row r="5" spans="3:26" x14ac:dyDescent="0.25">
      <c r="C5" s="1" t="s">
        <v>0</v>
      </c>
      <c r="D5" s="2">
        <v>20</v>
      </c>
      <c r="E5" s="2">
        <v>15</v>
      </c>
      <c r="F5" s="3">
        <v>44896</v>
      </c>
      <c r="G5" s="5">
        <v>10</v>
      </c>
      <c r="H5" s="5">
        <f>SUM(I5:T5)</f>
        <v>32</v>
      </c>
      <c r="I5" s="2">
        <v>10</v>
      </c>
      <c r="J5" s="2"/>
      <c r="K5" s="2">
        <v>3</v>
      </c>
      <c r="L5" s="2">
        <v>2</v>
      </c>
      <c r="M5" s="2">
        <v>5</v>
      </c>
      <c r="N5" s="2"/>
      <c r="O5" s="2">
        <v>5</v>
      </c>
      <c r="P5" s="2"/>
      <c r="Q5" s="2"/>
      <c r="R5" s="2">
        <v>6</v>
      </c>
      <c r="S5" s="2"/>
      <c r="T5" s="2">
        <v>1</v>
      </c>
    </row>
    <row r="6" spans="3:26" x14ac:dyDescent="0.25">
      <c r="C6" s="1" t="s">
        <v>2</v>
      </c>
      <c r="D6" s="2">
        <v>5</v>
      </c>
      <c r="E6" s="2">
        <v>5</v>
      </c>
      <c r="F6" s="3">
        <v>44905</v>
      </c>
      <c r="G6" s="5">
        <v>11</v>
      </c>
      <c r="H6" s="5">
        <f t="shared" ref="H6:H7" si="0">SUM(I6:T6)</f>
        <v>12</v>
      </c>
      <c r="I6" s="2"/>
      <c r="J6" s="2">
        <v>1</v>
      </c>
      <c r="K6" s="2"/>
      <c r="L6" s="2">
        <v>2</v>
      </c>
      <c r="M6" s="2"/>
      <c r="N6" s="2">
        <v>3</v>
      </c>
      <c r="O6" s="2"/>
      <c r="P6" s="2">
        <v>1</v>
      </c>
      <c r="Q6" s="2"/>
      <c r="R6" s="2"/>
      <c r="S6" s="2">
        <v>5</v>
      </c>
      <c r="T6" s="2"/>
    </row>
    <row r="7" spans="3:26" x14ac:dyDescent="0.25">
      <c r="C7" s="1" t="s">
        <v>1</v>
      </c>
      <c r="D7" s="2">
        <v>5</v>
      </c>
      <c r="E7" s="2">
        <v>5</v>
      </c>
      <c r="F7" s="3">
        <v>44910</v>
      </c>
      <c r="G7" s="5">
        <v>12</v>
      </c>
      <c r="H7" s="5">
        <f t="shared" si="0"/>
        <v>14</v>
      </c>
      <c r="I7" s="2">
        <v>1</v>
      </c>
      <c r="J7" s="2"/>
      <c r="K7" s="2">
        <v>2</v>
      </c>
      <c r="L7" s="2"/>
      <c r="M7" s="2">
        <v>3</v>
      </c>
      <c r="N7" s="2"/>
      <c r="O7" s="2">
        <v>5</v>
      </c>
      <c r="P7" s="2"/>
      <c r="Q7" s="2">
        <v>1</v>
      </c>
      <c r="R7" s="2"/>
      <c r="S7" s="2">
        <v>2</v>
      </c>
      <c r="T7" s="2"/>
    </row>
    <row r="9" spans="3:26" x14ac:dyDescent="0.25">
      <c r="D9" t="s">
        <v>6</v>
      </c>
      <c r="G9" t="s">
        <v>24</v>
      </c>
    </row>
    <row r="10" spans="3:26" x14ac:dyDescent="0.25">
      <c r="C10" s="1" t="s">
        <v>0</v>
      </c>
      <c r="D10" s="2">
        <v>2</v>
      </c>
      <c r="F10" s="1" t="s">
        <v>0</v>
      </c>
      <c r="G10" s="2">
        <v>5</v>
      </c>
    </row>
    <row r="11" spans="3:26" x14ac:dyDescent="0.25">
      <c r="C11" s="1" t="s">
        <v>2</v>
      </c>
      <c r="D11" s="2">
        <v>3</v>
      </c>
      <c r="F11" s="1" t="s">
        <v>2</v>
      </c>
      <c r="G11" s="2">
        <v>6</v>
      </c>
    </row>
    <row r="12" spans="3:26" x14ac:dyDescent="0.25">
      <c r="C12" s="1" t="s">
        <v>1</v>
      </c>
      <c r="D12" s="2">
        <v>4</v>
      </c>
      <c r="F12" s="1" t="s">
        <v>1</v>
      </c>
      <c r="G12" s="2">
        <v>8</v>
      </c>
    </row>
    <row r="16" spans="3:26" x14ac:dyDescent="0.25">
      <c r="C16" s="7" t="s">
        <v>21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x14ac:dyDescent="0.25">
      <c r="C17" s="8" t="s">
        <v>7</v>
      </c>
      <c r="D17" s="9"/>
      <c r="E17" s="8" t="s">
        <v>8</v>
      </c>
      <c r="F17" s="9"/>
      <c r="G17" s="8" t="s">
        <v>9</v>
      </c>
      <c r="H17" s="9"/>
      <c r="I17" s="8" t="s">
        <v>10</v>
      </c>
      <c r="J17" s="9"/>
      <c r="K17" s="8" t="s">
        <v>11</v>
      </c>
      <c r="L17" s="9"/>
      <c r="M17" s="8" t="s">
        <v>12</v>
      </c>
      <c r="N17" s="9"/>
      <c r="O17" s="8" t="s">
        <v>13</v>
      </c>
      <c r="P17" s="9"/>
      <c r="Q17" s="8" t="s">
        <v>14</v>
      </c>
      <c r="R17" s="9"/>
      <c r="S17" s="8" t="s">
        <v>15</v>
      </c>
      <c r="T17" s="9"/>
      <c r="U17" s="8" t="s">
        <v>16</v>
      </c>
      <c r="V17" s="9"/>
      <c r="W17" s="8" t="s">
        <v>17</v>
      </c>
      <c r="X17" s="9"/>
      <c r="Y17" s="7" t="s">
        <v>18</v>
      </c>
      <c r="Z17" s="7"/>
    </row>
    <row r="18" spans="2:26" x14ac:dyDescent="0.25">
      <c r="C18" s="2" t="s">
        <v>22</v>
      </c>
      <c r="D18" s="2" t="s">
        <v>5</v>
      </c>
      <c r="E18" s="2" t="s">
        <v>22</v>
      </c>
      <c r="F18" s="2" t="s">
        <v>5</v>
      </c>
      <c r="G18" s="2" t="s">
        <v>22</v>
      </c>
      <c r="H18" s="2" t="s">
        <v>5</v>
      </c>
      <c r="I18" s="2" t="s">
        <v>22</v>
      </c>
      <c r="J18" s="2" t="s">
        <v>5</v>
      </c>
      <c r="K18" s="2" t="s">
        <v>22</v>
      </c>
      <c r="L18" s="2" t="s">
        <v>5</v>
      </c>
      <c r="M18" s="2" t="s">
        <v>22</v>
      </c>
      <c r="N18" s="2" t="s">
        <v>5</v>
      </c>
      <c r="O18" s="2" t="s">
        <v>22</v>
      </c>
      <c r="P18" s="2" t="s">
        <v>5</v>
      </c>
      <c r="Q18" s="2" t="s">
        <v>22</v>
      </c>
      <c r="R18" s="2" t="s">
        <v>5</v>
      </c>
      <c r="S18" s="2" t="s">
        <v>22</v>
      </c>
      <c r="T18" s="2" t="s">
        <v>5</v>
      </c>
      <c r="U18" s="2" t="s">
        <v>22</v>
      </c>
      <c r="V18" s="2" t="s">
        <v>5</v>
      </c>
      <c r="W18" s="2" t="s">
        <v>22</v>
      </c>
      <c r="X18" s="2" t="s">
        <v>5</v>
      </c>
      <c r="Y18" s="2" t="s">
        <v>22</v>
      </c>
      <c r="Z18" s="2" t="s">
        <v>5</v>
      </c>
    </row>
    <row r="19" spans="2:26" x14ac:dyDescent="0.25">
      <c r="B19" s="1" t="s">
        <v>0</v>
      </c>
      <c r="C19" s="6">
        <f>D5+G5-I5</f>
        <v>20</v>
      </c>
      <c r="D19" s="6">
        <v>0</v>
      </c>
      <c r="E19" s="6">
        <f>C19-J5</f>
        <v>20</v>
      </c>
      <c r="F19" s="6">
        <v>0</v>
      </c>
      <c r="G19" s="6">
        <f>E19-K5</f>
        <v>17</v>
      </c>
      <c r="H19" s="10">
        <v>5</v>
      </c>
      <c r="I19" s="6">
        <f>G19-L5</f>
        <v>15</v>
      </c>
      <c r="J19" s="6">
        <v>0</v>
      </c>
      <c r="K19" s="11">
        <f>I19-M5+H19</f>
        <v>15</v>
      </c>
      <c r="L19" s="10">
        <v>5</v>
      </c>
      <c r="M19" s="6">
        <f>K19-N5</f>
        <v>15</v>
      </c>
      <c r="N19" s="6">
        <v>0</v>
      </c>
      <c r="O19" s="6">
        <f>M19-O5+L19</f>
        <v>15</v>
      </c>
      <c r="P19" s="6">
        <v>0</v>
      </c>
      <c r="Q19" s="6">
        <f>O19-P5</f>
        <v>15</v>
      </c>
      <c r="R19" s="10">
        <v>5</v>
      </c>
      <c r="S19" s="6">
        <f>Q19-Q5</f>
        <v>15</v>
      </c>
      <c r="T19" s="6">
        <v>0</v>
      </c>
      <c r="U19" s="12">
        <f>S19-R5+R19</f>
        <v>14</v>
      </c>
      <c r="V19" s="6">
        <v>0</v>
      </c>
      <c r="W19" s="6">
        <f>U19-S5</f>
        <v>14</v>
      </c>
      <c r="X19" s="6">
        <v>0</v>
      </c>
      <c r="Y19" s="6">
        <f>W19-T5</f>
        <v>13</v>
      </c>
      <c r="Z19" s="6">
        <v>0</v>
      </c>
    </row>
    <row r="20" spans="2:26" x14ac:dyDescent="0.25">
      <c r="B20" s="1" t="s">
        <v>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x14ac:dyDescent="0.25">
      <c r="B21" s="1" t="s">
        <v>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33" spans="5:5" x14ac:dyDescent="0.25">
      <c r="E33" t="s">
        <v>23</v>
      </c>
    </row>
    <row r="34" spans="5:5" x14ac:dyDescent="0.25">
      <c r="E34" t="s">
        <v>25</v>
      </c>
    </row>
  </sheetData>
  <mergeCells count="15">
    <mergeCell ref="W17:X17"/>
    <mergeCell ref="Y17:Z17"/>
    <mergeCell ref="C16:Z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E4:F4"/>
    <mergeCell ref="I3:T3"/>
  </mergeCells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Halliburton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Ilyasov</dc:creator>
  <cp:lastModifiedBy>Robert Ilyasov</cp:lastModifiedBy>
  <dcterms:created xsi:type="dcterms:W3CDTF">2022-12-10T09:56:50Z</dcterms:created>
  <dcterms:modified xsi:type="dcterms:W3CDTF">2022-12-10T17:35:53Z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d6f6f2-a951-4904-b531-92e1207fc7a5_Enabled">
    <vt:lpwstr>true</vt:lpwstr>
  </property>
  <property fmtid="{D5CDD505-2E9C-101B-9397-08002B2CF9AE}" pid="3" name="MSIP_Label_bad6f6f2-a951-4904-b531-92e1207fc7a5_SetDate">
    <vt:lpwstr>2022-12-10T09:56:51Z</vt:lpwstr>
  </property>
  <property fmtid="{D5CDD505-2E9C-101B-9397-08002B2CF9AE}" pid="4" name="MSIP_Label_bad6f6f2-a951-4904-b531-92e1207fc7a5_Method">
    <vt:lpwstr>Standard</vt:lpwstr>
  </property>
  <property fmtid="{D5CDD505-2E9C-101B-9397-08002B2CF9AE}" pid="5" name="MSIP_Label_bad6f6f2-a951-4904-b531-92e1207fc7a5_Name">
    <vt:lpwstr>No Restrictions - Internal</vt:lpwstr>
  </property>
  <property fmtid="{D5CDD505-2E9C-101B-9397-08002B2CF9AE}" pid="6" name="MSIP_Label_bad6f6f2-a951-4904-b531-92e1207fc7a5_SiteId">
    <vt:lpwstr>b7be7686-6f97-4db7-9081-a23cf09a96b5</vt:lpwstr>
  </property>
  <property fmtid="{D5CDD505-2E9C-101B-9397-08002B2CF9AE}" pid="7" name="MSIP_Label_bad6f6f2-a951-4904-b531-92e1207fc7a5_ActionId">
    <vt:lpwstr>d494ee0d-35b2-4673-bf2b-d62ee85cc3b1</vt:lpwstr>
  </property>
  <property fmtid="{D5CDD505-2E9C-101B-9397-08002B2CF9AE}" pid="8" name="MSIP_Label_bad6f6f2-a951-4904-b531-92e1207fc7a5_ContentBits">
    <vt:lpwstr>0</vt:lpwstr>
  </property>
</Properties>
</file>