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500CA61D-2F40-49F9-8F92-0BD5BA2A6C4A}" xr6:coauthVersionLast="47" xr6:coauthVersionMax="47" xr10:uidLastSave="{00000000-0000-0000-0000-000000000000}"/>
  <bookViews>
    <workbookView xWindow="6420" yWindow="1125" windowWidth="19095" windowHeight="11385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2" i="2"/>
  <c r="F3" i="2"/>
  <c r="F4" i="2"/>
  <c r="F5" i="2"/>
  <c r="F6" i="2"/>
  <c r="E6" i="2" s="1"/>
  <c r="F2" i="2"/>
  <c r="E4" i="2" l="1"/>
  <c r="E3" i="2"/>
  <c r="E5" i="2"/>
  <c r="E2" i="2"/>
  <c r="B11" i="2" l="1"/>
  <c r="B10" i="2"/>
  <c r="B12" i="2"/>
  <c r="B13" i="2"/>
  <c r="B14" i="2"/>
  <c r="B15" i="2"/>
  <c r="B17" i="2"/>
  <c r="B16" i="2"/>
  <c r="B18" i="2"/>
  <c r="K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B10" authorId="0" shapeId="0" xr:uid="{9AC016CB-4114-47A5-AB45-548690E536BE}">
      <text>
        <r>
          <rPr>
            <b/>
            <sz val="9"/>
            <color indexed="81"/>
            <rFont val="Tahoma"/>
            <family val="2"/>
            <charset val="204"/>
          </rPr>
          <t>Alex:</t>
        </r>
        <r>
          <rPr>
            <sz val="9"/>
            <color indexed="81"/>
            <rFont val="Tahoma"/>
            <family val="2"/>
            <charset val="204"/>
          </rPr>
          <t xml:space="preserve">
как подсчитать колиство значений из А10 в диапозоне Е2 - Е6</t>
        </r>
      </text>
    </comment>
    <comment ref="C10" authorId="0" shapeId="0" xr:uid="{F589AF99-1C30-49C5-A9C3-C0D182C320F5}">
      <text>
        <r>
          <rPr>
            <b/>
            <sz val="9"/>
            <color indexed="81"/>
            <rFont val="Tahoma"/>
            <family val="2"/>
            <charset val="204"/>
          </rPr>
          <t>Alex:</t>
        </r>
        <r>
          <rPr>
            <sz val="9"/>
            <color indexed="81"/>
            <rFont val="Tahoma"/>
            <family val="2"/>
            <charset val="204"/>
          </rPr>
          <t xml:space="preserve">
как подсчитать количество красных  в дипозоне Н2 - Н6
 равных А10</t>
        </r>
      </text>
    </comment>
  </commentList>
</comments>
</file>

<file path=xl/sharedStrings.xml><?xml version="1.0" encoding="utf-8"?>
<sst xmlns="http://schemas.openxmlformats.org/spreadsheetml/2006/main" count="35" uniqueCount="31">
  <si>
    <t>№</t>
  </si>
  <si>
    <t>ФИО</t>
  </si>
  <si>
    <t>Иваерв П.П.</t>
  </si>
  <si>
    <t>Петров В.В.</t>
  </si>
  <si>
    <t>Сидоров А.А.</t>
  </si>
  <si>
    <t>РАЗМЕР</t>
  </si>
  <si>
    <t>I</t>
  </si>
  <si>
    <t>II</t>
  </si>
  <si>
    <t>IV</t>
  </si>
  <si>
    <t xml:space="preserve">РАЗМЕР </t>
  </si>
  <si>
    <t>РОСТ</t>
  </si>
  <si>
    <t>I \ I</t>
  </si>
  <si>
    <t>КОЛ-ВО</t>
  </si>
  <si>
    <t>размер</t>
  </si>
  <si>
    <t>рост</t>
  </si>
  <si>
    <t>Котов Е.Г</t>
  </si>
  <si>
    <t>Попов А.С.</t>
  </si>
  <si>
    <t>III</t>
  </si>
  <si>
    <t>I \ II</t>
  </si>
  <si>
    <t>кол-во размеров</t>
  </si>
  <si>
    <t>кол-во просроченных</t>
  </si>
  <si>
    <t>ДАТА ВЫДАЧИ</t>
  </si>
  <si>
    <t xml:space="preserve">РОСТ </t>
  </si>
  <si>
    <t>разм\рост</t>
  </si>
  <si>
    <t>I \ III</t>
  </si>
  <si>
    <t>II \ I</t>
  </si>
  <si>
    <t>II \ II</t>
  </si>
  <si>
    <t>II \ III</t>
  </si>
  <si>
    <t>III \ I</t>
  </si>
  <si>
    <t>III \ II</t>
  </si>
  <si>
    <t>III \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</si>
</sst>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4" fontId="2" fillId="0" borderId="0" xfId="0" applyNumberFormat="1" applyFont="1" applyFill="1"/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CAA0-BBAF-4F13-98DF-7550D1585F9C}">
  <dimension ref="A1:S18"/>
  <sheetViews>
    <sheetView tabSelected="1" workbookViewId="0">
      <selection activeCell="G16" sqref="G16"/>
    </sheetView>
  </sheetViews>
  <sheetFormatPr defaultRowHeight="15" x14ac:dyDescent="0.25"/>
  <cols>
    <col min="1" max="1" width="8.28515625" style="3" customWidth="1"/>
    <col min="2" max="2" width="18.85546875" style="3" customWidth="1"/>
    <col min="3" max="3" width="24.7109375" style="3" customWidth="1"/>
    <col min="4" max="5" width="19.85546875" style="3" customWidth="1"/>
    <col min="6" max="7" width="17.85546875" style="3" customWidth="1"/>
    <col min="8" max="8" width="21" style="3" customWidth="1"/>
    <col min="9" max="9" width="14" style="3" customWidth="1"/>
    <col min="10" max="10" width="3.85546875" style="3" customWidth="1"/>
    <col min="11" max="11" width="10.140625" style="3" bestFit="1" customWidth="1"/>
    <col min="12" max="12" width="3.28515625" style="3" customWidth="1"/>
    <col min="13" max="15" width="9.140625" style="3"/>
    <col min="16" max="16" width="5.5703125" style="3" customWidth="1"/>
    <col min="17" max="16384" width="9.140625" style="3"/>
  </cols>
  <sheetData>
    <row r="1" spans="1:19" x14ac:dyDescent="0.25">
      <c r="A1" s="1" t="s">
        <v>0</v>
      </c>
      <c r="B1" s="2" t="s">
        <v>1</v>
      </c>
      <c r="C1" s="1" t="s">
        <v>13</v>
      </c>
      <c r="D1" s="1" t="s">
        <v>14</v>
      </c>
      <c r="E1" s="1" t="s">
        <v>23</v>
      </c>
      <c r="F1" s="1" t="s">
        <v>5</v>
      </c>
      <c r="G1" s="1" t="s">
        <v>22</v>
      </c>
      <c r="H1" s="1" t="s">
        <v>21</v>
      </c>
      <c r="I1" s="1" t="s">
        <v>12</v>
      </c>
      <c r="K1" s="7">
        <f ca="1">TODAY()</f>
        <v>44894</v>
      </c>
      <c r="M1" s="6" t="s">
        <v>9</v>
      </c>
      <c r="N1" s="6"/>
      <c r="O1" s="6"/>
      <c r="P1" s="4"/>
      <c r="Q1" s="6" t="s">
        <v>10</v>
      </c>
      <c r="R1" s="6"/>
      <c r="S1" s="6"/>
    </row>
    <row r="2" spans="1:19" x14ac:dyDescent="0.25">
      <c r="A2" s="5">
        <v>1</v>
      </c>
      <c r="B2" s="2" t="s">
        <v>2</v>
      </c>
      <c r="C2" s="1">
        <v>48</v>
      </c>
      <c r="D2" s="1">
        <v>161</v>
      </c>
      <c r="E2" s="1" t="str">
        <f>CONCATENATE(F2," ","/"," ",G2)</f>
        <v>I / I</v>
      </c>
      <c r="F2" s="1" t="str">
        <f>INDEX($M$2:$M$5,SUMPRODUCT((C2&gt;=$N$2:$N$5)*(C2&lt;=$O$2:$O$5)*ROW($1:$4)))</f>
        <v>I</v>
      </c>
      <c r="G2" s="1" t="str">
        <f>INDEX($Q$2:$Q$5,SUMPRODUCT((D2&gt;=$R$2:$R$5)*(D2&lt;=$S$2:$S$5)*ROW($1:$4)))</f>
        <v>I</v>
      </c>
      <c r="H2" s="8">
        <v>43758</v>
      </c>
      <c r="I2" s="1">
        <v>1</v>
      </c>
      <c r="M2" s="1" t="s">
        <v>6</v>
      </c>
      <c r="N2" s="5">
        <v>46</v>
      </c>
      <c r="O2" s="5">
        <v>50</v>
      </c>
      <c r="Q2" s="1" t="s">
        <v>6</v>
      </c>
      <c r="R2" s="5">
        <v>158</v>
      </c>
      <c r="S2" s="5">
        <v>164</v>
      </c>
    </row>
    <row r="3" spans="1:19" x14ac:dyDescent="0.25">
      <c r="A3" s="5">
        <v>2</v>
      </c>
      <c r="B3" s="2" t="s">
        <v>3</v>
      </c>
      <c r="C3" s="1">
        <v>56</v>
      </c>
      <c r="D3" s="1">
        <v>165</v>
      </c>
      <c r="E3" s="1" t="str">
        <f t="shared" ref="E3:E6" si="0">CONCATENATE(F3," ","/"," ",G3)</f>
        <v>III / II</v>
      </c>
      <c r="F3" s="1" t="str">
        <f>INDEX($M$2:$M$5,SUMPRODUCT((C3&gt;=$N$2:$N$5)*(C3&lt;=$O$2:$O$5)*ROW($1:$4)))</f>
        <v>III</v>
      </c>
      <c r="G3" s="1" t="str">
        <f>INDEX($Q$2:$Q$5,SUMPRODUCT((D3&gt;=$R$2:$R$5)*(D3&lt;=$S$2:$S$5)*ROW($1:$4)))</f>
        <v>II</v>
      </c>
      <c r="H3" s="8">
        <v>43862</v>
      </c>
      <c r="I3" s="1">
        <v>1</v>
      </c>
      <c r="M3" s="1" t="s">
        <v>7</v>
      </c>
      <c r="N3" s="5">
        <v>52</v>
      </c>
      <c r="O3" s="5">
        <v>54</v>
      </c>
      <c r="Q3" s="1" t="s">
        <v>7</v>
      </c>
      <c r="R3" s="5">
        <v>165</v>
      </c>
      <c r="S3" s="5">
        <v>176</v>
      </c>
    </row>
    <row r="4" spans="1:19" x14ac:dyDescent="0.25">
      <c r="A4" s="5">
        <v>3</v>
      </c>
      <c r="B4" s="2" t="s">
        <v>4</v>
      </c>
      <c r="C4" s="1">
        <v>54</v>
      </c>
      <c r="D4" s="1">
        <v>184</v>
      </c>
      <c r="E4" s="1" t="str">
        <f t="shared" si="0"/>
        <v>II / II</v>
      </c>
      <c r="F4" s="1" t="str">
        <f>INDEX($M$2:$M$5,SUMPRODUCT((C4&gt;=$N$2:$N$5)*(C4&lt;=$O$2:$O$5)*ROW($1:$4)))</f>
        <v>II</v>
      </c>
      <c r="G4" s="1" t="str">
        <f>INDEX($Q$2:$Q$5,SUMPRODUCT((D4&gt;=$R$2:$R$5)*(D4&lt;=$S$2:$S$5)*ROW($1:$4)))</f>
        <v>II</v>
      </c>
      <c r="H4" s="8">
        <v>44540</v>
      </c>
      <c r="I4" s="1">
        <v>1</v>
      </c>
      <c r="M4" s="1" t="s">
        <v>17</v>
      </c>
      <c r="N4" s="5">
        <v>56</v>
      </c>
      <c r="O4" s="5">
        <v>58</v>
      </c>
      <c r="Q4" s="1" t="s">
        <v>7</v>
      </c>
      <c r="R4" s="5">
        <v>177</v>
      </c>
      <c r="S4" s="5">
        <v>192</v>
      </c>
    </row>
    <row r="5" spans="1:19" x14ac:dyDescent="0.25">
      <c r="A5" s="5">
        <v>4</v>
      </c>
      <c r="B5" s="2" t="s">
        <v>16</v>
      </c>
      <c r="C5" s="1">
        <v>58</v>
      </c>
      <c r="D5" s="1">
        <v>192</v>
      </c>
      <c r="E5" s="1" t="str">
        <f t="shared" si="0"/>
        <v>III / II</v>
      </c>
      <c r="F5" s="1" t="str">
        <f>INDEX($M$2:$M$5,SUMPRODUCT((C5&gt;=$N$2:$N$5)*(C5&lt;=$O$2:$O$5)*ROW($1:$4)))</f>
        <v>III</v>
      </c>
      <c r="G5" s="1" t="str">
        <f>INDEX($Q$2:$Q$5,SUMPRODUCT((D5&gt;=$R$2:$R$5)*(D5&lt;=$S$2:$S$5)*ROW($1:$4)))</f>
        <v>II</v>
      </c>
      <c r="H5" s="8">
        <v>43224</v>
      </c>
      <c r="I5" s="1">
        <v>1</v>
      </c>
      <c r="M5" s="1" t="s">
        <v>8</v>
      </c>
      <c r="N5" s="5">
        <v>60</v>
      </c>
      <c r="O5" s="5">
        <v>62</v>
      </c>
      <c r="Q5" s="1" t="s">
        <v>8</v>
      </c>
      <c r="R5" s="5">
        <v>193</v>
      </c>
      <c r="S5" s="5">
        <v>204</v>
      </c>
    </row>
    <row r="6" spans="1:19" x14ac:dyDescent="0.25">
      <c r="A6" s="5">
        <v>5</v>
      </c>
      <c r="B6" s="2" t="s">
        <v>15</v>
      </c>
      <c r="C6" s="1">
        <v>50</v>
      </c>
      <c r="D6" s="1">
        <v>176</v>
      </c>
      <c r="E6" s="1" t="str">
        <f t="shared" si="0"/>
        <v>I / II</v>
      </c>
      <c r="F6" s="1" t="str">
        <f>INDEX($M$2:$M$5,SUMPRODUCT((C6&gt;=$N$2:$N$5)*(C6&lt;=$O$2:$O$5)*ROW($1:$4)))</f>
        <v>I</v>
      </c>
      <c r="G6" s="1" t="str">
        <f>INDEX($Q$2:$Q$5,SUMPRODUCT((D6&gt;=$R$2:$R$5)*(D6&lt;=$S$2:$S$5)*ROW($1:$4)))</f>
        <v>II</v>
      </c>
      <c r="H6" s="8">
        <v>44761</v>
      </c>
      <c r="I6" s="1">
        <v>1</v>
      </c>
    </row>
    <row r="9" spans="1:19" x14ac:dyDescent="0.25">
      <c r="A9" s="1"/>
      <c r="B9" s="1" t="s">
        <v>19</v>
      </c>
      <c r="C9" s="1" t="s">
        <v>20</v>
      </c>
    </row>
    <row r="10" spans="1:19" x14ac:dyDescent="0.25">
      <c r="A10" s="1" t="s">
        <v>11</v>
      </c>
      <c r="B10" s="1">
        <f>COUNTIF($E$2:$E$6,A10)</f>
        <v>0</v>
      </c>
      <c r="C10" s="1"/>
    </row>
    <row r="11" spans="1:19" x14ac:dyDescent="0.25">
      <c r="A11" s="1" t="s">
        <v>18</v>
      </c>
      <c r="B11" s="1">
        <f t="shared" ref="B11:B18" si="1">COUNTIF($E$2:$E$6,A11)</f>
        <v>0</v>
      </c>
      <c r="C11" s="1"/>
    </row>
    <row r="12" spans="1:19" x14ac:dyDescent="0.25">
      <c r="A12" s="1" t="s">
        <v>24</v>
      </c>
      <c r="B12" s="1">
        <f t="shared" si="1"/>
        <v>0</v>
      </c>
      <c r="C12" s="1"/>
    </row>
    <row r="13" spans="1:19" x14ac:dyDescent="0.25">
      <c r="A13" s="1" t="s">
        <v>25</v>
      </c>
      <c r="B13" s="1">
        <f t="shared" si="1"/>
        <v>0</v>
      </c>
      <c r="C13" s="1"/>
    </row>
    <row r="14" spans="1:19" x14ac:dyDescent="0.25">
      <c r="A14" s="1" t="s">
        <v>26</v>
      </c>
      <c r="B14" s="1">
        <f t="shared" si="1"/>
        <v>0</v>
      </c>
      <c r="C14" s="1"/>
    </row>
    <row r="15" spans="1:19" x14ac:dyDescent="0.25">
      <c r="A15" s="1" t="s">
        <v>27</v>
      </c>
      <c r="B15" s="1">
        <f t="shared" si="1"/>
        <v>0</v>
      </c>
      <c r="C15" s="1"/>
    </row>
    <row r="16" spans="1:19" x14ac:dyDescent="0.25">
      <c r="A16" s="1" t="s">
        <v>28</v>
      </c>
      <c r="B16" s="1">
        <f t="shared" si="1"/>
        <v>0</v>
      </c>
      <c r="C16" s="1"/>
    </row>
    <row r="17" spans="1:3" x14ac:dyDescent="0.25">
      <c r="A17" s="1" t="s">
        <v>29</v>
      </c>
      <c r="B17" s="1">
        <f t="shared" si="1"/>
        <v>0</v>
      </c>
      <c r="C17" s="1"/>
    </row>
    <row r="18" spans="1:3" x14ac:dyDescent="0.25">
      <c r="A18" s="1" t="s">
        <v>30</v>
      </c>
      <c r="B18" s="1">
        <f t="shared" si="1"/>
        <v>0</v>
      </c>
      <c r="C18" s="1"/>
    </row>
  </sheetData>
  <mergeCells count="2">
    <mergeCell ref="M1:O1"/>
    <mergeCell ref="Q1:S1"/>
  </mergeCells>
  <conditionalFormatting sqref="H2:H6">
    <cfRule type="expression" dxfId="0" priority="1">
      <formula>$K$1-H2&gt;730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2015-06-05T18:19:34Z</dcterms:created>
  <dcterms:modified xsi:type="dcterms:W3CDTF">2022-11-29T03:16:05Z</dcterms:modified>
</cp:coreProperties>
</file>