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tables/table5.xml" ContentType="application/vnd.openxmlformats-officedocument.spreadsheetml.table+xml"/>
  <Override PartName="/xl/queryTables/queryTable4.xml" ContentType="application/vnd.openxmlformats-officedocument.spreadsheetml.queryTable+xml"/>
  <Override PartName="/xl/tables/table6.xml" ContentType="application/vnd.openxmlformats-officedocument.spreadsheetml.table+xml"/>
  <Override PartName="/xl/queryTables/queryTable5.xml" ContentType="application/vnd.openxmlformats-officedocument.spreadsheetml.queryTable+xml"/>
  <Override PartName="/xl/tables/table7.xml" ContentType="application/vnd.openxmlformats-officedocument.spreadsheetml.table+xml"/>
  <Override PartName="/xl/queryTables/queryTable6.xml" ContentType="application/vnd.openxmlformats-officedocument.spreadsheetml.queryTable+xml"/>
  <Override PartName="/xl/tables/table8.xml" ContentType="application/vnd.openxmlformats-officedocument.spreadsheetml.table+xml"/>
  <Override PartName="/xl/queryTables/queryTable7.xml" ContentType="application/vnd.openxmlformats-officedocument.spreadsheetml.queryTable+xml"/>
  <Override PartName="/xl/tables/table9.xml" ContentType="application/vnd.openxmlformats-officedocument.spreadsheetml.table+xml"/>
  <Override PartName="/xl/queryTables/queryTable8.xml" ContentType="application/vnd.openxmlformats-officedocument.spreadsheetml.queryTable+xml"/>
  <Override PartName="/xl/tables/table10.xml" ContentType="application/vnd.openxmlformats-officedocument.spreadsheetml.table+xml"/>
  <Override PartName="/xl/queryTables/queryTable9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53222"/>
  <bookViews>
    <workbookView xWindow="0" yWindow="0" windowWidth="21570" windowHeight="8835"/>
  </bookViews>
  <sheets>
    <sheet name="Все" sheetId="1" r:id="rId1"/>
    <sheet name="П4" sheetId="2" r:id="rId2"/>
    <sheet name="П2" sheetId="3" r:id="rId3"/>
    <sheet name="П2+" sheetId="4" r:id="rId4"/>
    <sheet name="П2-" sheetId="5" r:id="rId5"/>
    <sheet name="П3" sheetId="6" r:id="rId6"/>
    <sheet name="П51" sheetId="7" r:id="rId7"/>
    <sheet name="П52" sheetId="8" r:id="rId8"/>
    <sheet name="П53" sheetId="9" r:id="rId9"/>
    <sheet name="П54" sheetId="10" r:id="rId10"/>
  </sheets>
  <definedNames>
    <definedName name="_xlnm._FilterDatabase" localSheetId="0" hidden="1">Все!$A$1:$U$5</definedName>
    <definedName name="_xlnm.Print_Titles" localSheetId="2">П2!$1:$1</definedName>
    <definedName name="_xlnm.Print_Titles" localSheetId="4">'П2-'!$1:$1</definedName>
    <definedName name="_xlnm.Print_Titles" localSheetId="3">'П2+'!$1:$1</definedName>
    <definedName name="_xlnm.Print_Titles" localSheetId="5">П3!$1:$1</definedName>
    <definedName name="_xlnm.Print_Titles" localSheetId="1">П4!$1:$1</definedName>
    <definedName name="_xlnm.Print_Titles" localSheetId="6">П51!$1:$1</definedName>
    <definedName name="_xlnm.Print_Titles" localSheetId="7">П52!$1:$1</definedName>
    <definedName name="_xlnm.Print_Titles" localSheetId="8">П53!$1:$1</definedName>
    <definedName name="_xlnm.Print_Titles" localSheetId="9">П54!$1:$1</definedName>
    <definedName name="КАТЕГОРИИ" localSheetId="2">Все!$Z$2:$Z$13</definedName>
    <definedName name="КАТЕГОРИИ" localSheetId="4">Все!$Z$2:$Z$13</definedName>
    <definedName name="КАТЕГОРИИ" localSheetId="3">Все!$Z$2:$Z$13</definedName>
    <definedName name="КАТЕГОРИИ" localSheetId="5">Все!$Z$2:$Z$13</definedName>
    <definedName name="КАТЕГОРИИ" localSheetId="1">Все!$Z$2:$Z$13</definedName>
    <definedName name="КАТЕГОРИИ" localSheetId="6">Все!$Z$2:$Z$13</definedName>
    <definedName name="КАТЕГОРИИ" localSheetId="7">Все!$Z$2:$Z$13</definedName>
    <definedName name="КАТЕГОРИИ" localSheetId="8">Все!$Z$2:$Z$13</definedName>
    <definedName name="КАТЕГОРИИ" localSheetId="9">Все!$Z$2:$Z$13</definedName>
    <definedName name="КАТЕГОРИИ">Все!$Z$2:$Z$13</definedName>
    <definedName name="КРУГ" localSheetId="2" hidden="1">П2!$B$1:$L$2</definedName>
    <definedName name="КРУГ" localSheetId="4" hidden="1">'П2-'!$B$1:$L$2</definedName>
    <definedName name="КРУГ" localSheetId="3" hidden="1">'П2+'!$B$1:$L$2</definedName>
    <definedName name="КРУГ" localSheetId="5" hidden="1">П3!$B$1:$L$2</definedName>
    <definedName name="КРУГ" localSheetId="1" hidden="1">П4!$B$1:$L$6</definedName>
    <definedName name="КРУГ" localSheetId="6" hidden="1">П51!$B$1:$L$2</definedName>
    <definedName name="КРУГ" localSheetId="7" hidden="1">П52!$B$1:$L$2</definedName>
    <definedName name="КРУГ" localSheetId="8" hidden="1">П53!$B$1:$L$2</definedName>
    <definedName name="КРУГ" localSheetId="9" hidden="1">П54!$B$1:$L$2</definedName>
    <definedName name="Праздники" localSheetId="2">Все!$AC$2:$AC$20</definedName>
    <definedName name="Праздники" localSheetId="4">Все!$AC$2:$AC$20</definedName>
    <definedName name="Праздники" localSheetId="3">Все!$AC$2:$AC$20</definedName>
    <definedName name="Праздники" localSheetId="5">Все!$AC$2:$AC$20</definedName>
    <definedName name="Праздники" localSheetId="1">Все!$AC$2:$AC$20</definedName>
    <definedName name="Праздники" localSheetId="6">Все!$AC$2:$AC$20</definedName>
    <definedName name="Праздники" localSheetId="7">Все!$AC$2:$AC$20</definedName>
    <definedName name="Праздники" localSheetId="8">Все!$AC$2:$AC$20</definedName>
    <definedName name="Праздники" localSheetId="9">Все!$AC$2:$AC$20</definedName>
    <definedName name="Праздники">Все!$AC$2:$AC$20</definedName>
    <definedName name="Спецы" localSheetId="2" hidden="1">П2!#REF!</definedName>
    <definedName name="Спецы" localSheetId="4" hidden="1">'П2-'!#REF!</definedName>
    <definedName name="Спецы" localSheetId="3" hidden="1">'П2+'!#REF!</definedName>
    <definedName name="Спецы" localSheetId="5" hidden="1">П3!#REF!</definedName>
    <definedName name="Спецы" localSheetId="1" hidden="1">П4!#REF!</definedName>
    <definedName name="Спецы" localSheetId="6" hidden="1">П51!#REF!</definedName>
    <definedName name="Спецы" localSheetId="7" hidden="1">П52!#REF!</definedName>
    <definedName name="Спецы" localSheetId="8" hidden="1">П53!#REF!</definedName>
    <definedName name="Спецы" localSheetId="9" hidden="1">П54!#REF!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" i="1" l="1"/>
  <c r="U3" i="1"/>
  <c r="U4" i="1"/>
  <c r="U5" i="1"/>
  <c r="A2" i="2"/>
  <c r="A2" i="7"/>
  <c r="A2" i="3"/>
  <c r="A5" i="1"/>
  <c r="A4" i="1"/>
  <c r="Q3" i="1"/>
  <c r="A3" i="1"/>
  <c r="Z2" i="1"/>
  <c r="Q2" i="1"/>
  <c r="F2" i="1"/>
  <c r="O2" i="1" s="1"/>
  <c r="A2" i="1"/>
  <c r="B3" i="1" l="1"/>
  <c r="Q4" i="1"/>
  <c r="Q5" i="1"/>
  <c r="A3" i="2"/>
  <c r="P2" i="1"/>
  <c r="N2" i="1"/>
  <c r="L2" i="1"/>
  <c r="M2" i="1"/>
  <c r="K2" i="1"/>
  <c r="H2" i="1" s="1"/>
  <c r="B2" i="1" s="1"/>
  <c r="B4" i="1" l="1"/>
  <c r="A4" i="2"/>
  <c r="I2" i="1"/>
  <c r="A5" i="2" l="1"/>
  <c r="A6" i="2" l="1"/>
  <c r="B5" i="1" l="1"/>
</calcChain>
</file>

<file path=xl/comments1.xml><?xml version="1.0" encoding="utf-8"?>
<comments xmlns="http://schemas.openxmlformats.org/spreadsheetml/2006/main">
  <authors>
    <author>Автор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Порядковый номер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i/>
            <sz val="11"/>
            <color indexed="81"/>
            <rFont val="Tahoma"/>
            <family val="2"/>
            <charset val="204"/>
          </rPr>
          <t>(без заливки)</t>
        </r>
        <r>
          <rPr>
            <sz val="11"/>
            <color indexed="81"/>
            <rFont val="Tahoma"/>
            <family val="2"/>
            <charset val="204"/>
          </rPr>
          <t xml:space="preserve"> </t>
        </r>
        <r>
          <rPr>
            <sz val="9"/>
            <color indexed="81"/>
            <rFont val="Tahoma"/>
            <family val="2"/>
            <charset val="204"/>
          </rPr>
          <t xml:space="preserve">- полож.решение;
</t>
        </r>
        <r>
          <rPr>
            <i/>
            <sz val="11"/>
            <color indexed="81"/>
            <rFont val="Tahoma"/>
            <family val="2"/>
            <charset val="204"/>
          </rPr>
          <t>(красная)</t>
        </r>
        <r>
          <rPr>
            <sz val="9"/>
            <color indexed="81"/>
            <rFont val="Tahoma"/>
            <family val="2"/>
            <charset val="204"/>
          </rPr>
          <t xml:space="preserve">        - отказ/искл.;
</t>
        </r>
        <r>
          <rPr>
            <i/>
            <sz val="11"/>
            <color indexed="81"/>
            <rFont val="Tahoma"/>
            <family val="2"/>
            <charset val="204"/>
          </rPr>
          <t>(желтая)</t>
        </r>
        <r>
          <rPr>
            <sz val="9"/>
            <color indexed="81"/>
            <rFont val="Tahoma"/>
            <family val="2"/>
            <charset val="204"/>
          </rPr>
          <t xml:space="preserve">         - промеж.статус см.</t>
        </r>
        <r>
          <rPr>
            <b/>
            <sz val="9"/>
            <color indexed="81"/>
            <rFont val="Tahoma"/>
            <family val="2"/>
            <charset val="204"/>
          </rPr>
          <t>СЗ</t>
        </r>
        <r>
          <rPr>
            <sz val="9"/>
            <color indexed="81"/>
            <rFont val="Tahoma"/>
            <family val="2"/>
            <charset val="204"/>
          </rPr>
          <t xml:space="preserve">;
</t>
        </r>
        <r>
          <rPr>
            <i/>
            <sz val="11"/>
            <color indexed="81"/>
            <rFont val="Tahoma"/>
            <family val="2"/>
            <charset val="204"/>
          </rPr>
          <t>(зеленая)</t>
        </r>
        <r>
          <rPr>
            <sz val="9"/>
            <color indexed="81"/>
            <rFont val="Tahoma"/>
            <family val="2"/>
            <charset val="204"/>
          </rPr>
          <t xml:space="preserve">        - решение принято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  <charset val="204"/>
          </rPr>
          <t>Уникальный номер учетного дела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и время заявления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  <charset val="204"/>
          </rPr>
          <t>Муниципальное образование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1"/>
            <color indexed="81"/>
            <rFont val="Webdings"/>
            <family val="1"/>
            <charset val="2"/>
          </rPr>
          <t>C</t>
        </r>
        <r>
          <rPr>
            <sz val="9"/>
            <color indexed="81"/>
            <rFont val="Tahoma"/>
            <family val="2"/>
            <charset val="204"/>
          </rPr>
          <t xml:space="preserve">   - город (1x щелчок левой клавишей);
</t>
        </r>
        <r>
          <rPr>
            <b/>
            <sz val="11"/>
            <color indexed="81"/>
            <rFont val="Webdings"/>
            <family val="1"/>
            <charset val="2"/>
          </rPr>
          <t>B</t>
        </r>
        <r>
          <rPr>
            <sz val="9"/>
            <color indexed="81"/>
            <rFont val="Tahoma"/>
            <family val="2"/>
            <charset val="204"/>
          </rPr>
          <t xml:space="preserve">   - район (2x щелчок левой клавишей)
_____________________________________
</t>
        </r>
        <r>
          <rPr>
            <sz val="11"/>
            <color indexed="81"/>
            <rFont val="Webdings"/>
            <family val="1"/>
            <charset val="2"/>
          </rPr>
          <t>.</t>
        </r>
        <r>
          <rPr>
            <sz val="9"/>
            <color indexed="81"/>
            <rFont val="Tahoma"/>
            <family val="2"/>
            <charset val="204"/>
          </rPr>
          <t xml:space="preserve"> инвертация (1x щелчок правой клавишей)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04"/>
          </rPr>
          <t>Жирным</t>
        </r>
        <r>
          <rPr>
            <sz val="9"/>
            <color indexed="81"/>
            <rFont val="Tahoma"/>
            <family val="2"/>
            <charset val="204"/>
          </rPr>
          <t xml:space="preserve"> выделены заявления принятые сегодня</t>
        </r>
      </text>
    </comment>
    <comment ref="F1" authorId="0" shapeId="0">
      <text>
        <r>
          <rPr>
            <sz val="9"/>
            <color indexed="81"/>
            <rFont val="Tahoma"/>
            <family val="2"/>
            <charset val="204"/>
          </rPr>
          <t>Выберите категорию из списка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  <charset val="204"/>
          </rPr>
          <t>Наличие детей в составе семьи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1"/>
            <color indexed="81"/>
            <rFont val="Tahoma"/>
            <family val="2"/>
            <charset val="204"/>
          </rPr>
          <t xml:space="preserve">б/д       </t>
        </r>
        <r>
          <rPr>
            <sz val="9"/>
            <color indexed="81"/>
            <rFont val="Tahoma"/>
            <family val="2"/>
            <charset val="204"/>
          </rPr>
          <t xml:space="preserve">- без детей (1x щелчок левой клавишей);
</t>
        </r>
        <r>
          <rPr>
            <i/>
            <sz val="11"/>
            <color indexed="81"/>
            <rFont val="Tahoma"/>
            <family val="2"/>
            <charset val="204"/>
          </rPr>
          <t>(пусто)</t>
        </r>
        <r>
          <rPr>
            <sz val="9"/>
            <color indexed="81"/>
            <rFont val="Tahoma"/>
            <family val="2"/>
            <charset val="204"/>
          </rPr>
          <t xml:space="preserve"> - с детьми (без или 2x щелчок левой клавишей)
_______________________________________________
</t>
        </r>
        <r>
          <rPr>
            <sz val="11"/>
            <color indexed="81"/>
            <rFont val="Webdings"/>
            <family val="1"/>
            <charset val="2"/>
          </rPr>
          <t>.</t>
        </r>
        <r>
          <rPr>
            <sz val="9"/>
            <color indexed="81"/>
            <rFont val="Tahoma"/>
            <family val="2"/>
            <charset val="204"/>
          </rPr>
          <t xml:space="preserve"> инвертация (1x щелчок правой клавишей)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  <charset val="204"/>
          </rPr>
          <t>Подпрограмма 4 (П4)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1"/>
            <color indexed="81"/>
            <rFont val="Tahoma"/>
            <family val="2"/>
            <charset val="204"/>
          </rPr>
          <t>❹</t>
        </r>
        <r>
          <rPr>
            <sz val="9"/>
            <color indexed="81"/>
            <rFont val="Tahoma"/>
            <family val="2"/>
            <charset val="204"/>
          </rPr>
          <t xml:space="preserve">          - (1x щелчок левой клавишей);
</t>
        </r>
        <r>
          <rPr>
            <i/>
            <sz val="11"/>
            <color indexed="81"/>
            <rFont val="Tahoma"/>
            <family val="2"/>
            <charset val="204"/>
          </rPr>
          <t>(пусто)</t>
        </r>
        <r>
          <rPr>
            <sz val="9"/>
            <color indexed="81"/>
            <rFont val="Tahoma"/>
            <family val="2"/>
            <charset val="204"/>
          </rPr>
          <t xml:space="preserve"> - (2х щелчок левой клавишей)
_____________________________________
</t>
        </r>
        <r>
          <rPr>
            <sz val="11"/>
            <color indexed="81"/>
            <rFont val="Webdings"/>
            <family val="1"/>
            <charset val="2"/>
          </rPr>
          <t>.</t>
        </r>
        <r>
          <rPr>
            <sz val="9"/>
            <color indexed="81"/>
            <rFont val="Tahoma"/>
            <family val="2"/>
            <charset val="204"/>
          </rPr>
          <t xml:space="preserve"> инвертация (1x щелчок правой клавишей)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  <charset val="204"/>
          </rPr>
          <t>Подпрограмма 2 (П2)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1"/>
            <color indexed="81"/>
            <rFont val="Tahoma"/>
            <family val="2"/>
            <charset val="204"/>
          </rPr>
          <t>❷</t>
        </r>
        <r>
          <rPr>
            <sz val="9"/>
            <color indexed="81"/>
            <rFont val="Tahoma"/>
            <family val="2"/>
            <charset val="204"/>
          </rPr>
          <t xml:space="preserve">          - (1x щелчок левой клавишей);
</t>
        </r>
        <r>
          <rPr>
            <i/>
            <sz val="11"/>
            <color indexed="81"/>
            <rFont val="Tahoma"/>
            <family val="2"/>
            <charset val="204"/>
          </rPr>
          <t>(пусто)</t>
        </r>
        <r>
          <rPr>
            <sz val="9"/>
            <color indexed="81"/>
            <rFont val="Tahoma"/>
            <family val="2"/>
            <charset val="204"/>
          </rPr>
          <t xml:space="preserve"> - (2х щелчок левой клавишей)
_____________________________________
</t>
        </r>
        <r>
          <rPr>
            <sz val="11"/>
            <color indexed="81"/>
            <rFont val="Webdings"/>
            <family val="1"/>
            <charset val="2"/>
          </rPr>
          <t>.</t>
        </r>
        <r>
          <rPr>
            <sz val="9"/>
            <color indexed="81"/>
            <rFont val="Tahoma"/>
            <family val="2"/>
            <charset val="204"/>
          </rPr>
          <t xml:space="preserve"> инвертация (1x щелчок правой клавишей)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Смена состава семьи по П2 (П2+)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1"/>
            <color indexed="81"/>
            <rFont val="Tahoma"/>
            <family val="2"/>
            <charset val="204"/>
          </rPr>
          <t>②</t>
        </r>
        <r>
          <rPr>
            <sz val="9"/>
            <color indexed="81"/>
            <rFont val="Tahoma"/>
            <family val="2"/>
            <charset val="204"/>
          </rPr>
          <t xml:space="preserve">          - (1x щелчок левой клавишей);
</t>
        </r>
        <r>
          <rPr>
            <i/>
            <sz val="11"/>
            <color indexed="81"/>
            <rFont val="Tahoma"/>
            <family val="2"/>
            <charset val="204"/>
          </rPr>
          <t>(пусто)</t>
        </r>
        <r>
          <rPr>
            <sz val="9"/>
            <color indexed="81"/>
            <rFont val="Tahoma"/>
            <family val="2"/>
            <charset val="204"/>
          </rPr>
          <t xml:space="preserve"> - (2х щелчок левой клавишей)
_____________________________________
</t>
        </r>
        <r>
          <rPr>
            <sz val="11"/>
            <color indexed="81"/>
            <rFont val="Webdings"/>
            <family val="1"/>
            <charset val="2"/>
          </rPr>
          <t>.</t>
        </r>
        <r>
          <rPr>
            <sz val="9"/>
            <color indexed="81"/>
            <rFont val="Tahoma"/>
            <family val="2"/>
            <charset val="204"/>
          </rPr>
          <t xml:space="preserve"> инвертация (1x щелчок правой клавишей)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  <charset val="204"/>
          </rPr>
          <t>Смена состава семьи по П2* (П2-)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1"/>
            <color indexed="81"/>
            <rFont val="Tahoma"/>
            <family val="2"/>
            <charset val="204"/>
          </rPr>
          <t>②₁</t>
        </r>
        <r>
          <rPr>
            <sz val="9"/>
            <color indexed="81"/>
            <rFont val="Tahoma"/>
            <family val="2"/>
            <charset val="204"/>
          </rPr>
          <t xml:space="preserve">        - первичное участие (1x щелчок левой клавишей);
</t>
        </r>
        <r>
          <rPr>
            <sz val="11"/>
            <color indexed="81"/>
            <rFont val="Tahoma"/>
            <family val="2"/>
            <charset val="204"/>
          </rPr>
          <t>②₂</t>
        </r>
        <r>
          <rPr>
            <sz val="9"/>
            <color indexed="81"/>
            <rFont val="Tahoma"/>
            <family val="2"/>
            <charset val="204"/>
          </rPr>
          <t xml:space="preserve">        - вторичное участие (2x щелчок левой клавишей);
</t>
        </r>
        <r>
          <rPr>
            <i/>
            <sz val="11"/>
            <color indexed="81"/>
            <rFont val="Tahoma"/>
            <family val="2"/>
            <charset val="204"/>
          </rPr>
          <t>(пусто)</t>
        </r>
        <r>
          <rPr>
            <sz val="9"/>
            <color indexed="81"/>
            <rFont val="Tahoma"/>
            <family val="2"/>
            <charset val="204"/>
          </rPr>
          <t xml:space="preserve"> - (3х щелчок левой клавишей)
_________________________________________________
</t>
        </r>
        <r>
          <rPr>
            <sz val="11"/>
            <color indexed="81"/>
            <rFont val="Webdings"/>
            <family val="1"/>
            <charset val="2"/>
          </rPr>
          <t>.</t>
        </r>
        <r>
          <rPr>
            <sz val="9"/>
            <color indexed="81"/>
            <rFont val="Tahoma"/>
            <family val="2"/>
            <charset val="204"/>
          </rPr>
          <t xml:space="preserve"> инвертация (1x щелчок правой клавишей)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  <charset val="204"/>
          </rPr>
          <t>Подпрограмма 3 (П3)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1"/>
            <color indexed="81"/>
            <rFont val="Tahoma"/>
            <family val="2"/>
            <charset val="204"/>
          </rPr>
          <t>❸</t>
        </r>
        <r>
          <rPr>
            <sz val="9"/>
            <color indexed="81"/>
            <rFont val="Tahoma"/>
            <family val="2"/>
            <charset val="204"/>
          </rPr>
          <t xml:space="preserve">          - (1x щелчок левой клавишей);
</t>
        </r>
        <r>
          <rPr>
            <i/>
            <sz val="11"/>
            <color indexed="81"/>
            <rFont val="Tahoma"/>
            <family val="2"/>
            <charset val="204"/>
          </rPr>
          <t xml:space="preserve">(пусто) </t>
        </r>
        <r>
          <rPr>
            <sz val="9"/>
            <color indexed="81"/>
            <rFont val="Tahoma"/>
            <family val="2"/>
            <charset val="204"/>
          </rPr>
          <t xml:space="preserve">- (2х щелчок левой клавишей)
_____________________________________
</t>
        </r>
        <r>
          <rPr>
            <sz val="11"/>
            <color indexed="81"/>
            <rFont val="Webdings"/>
            <family val="1"/>
            <charset val="2"/>
          </rPr>
          <t>.</t>
        </r>
        <r>
          <rPr>
            <sz val="9"/>
            <color indexed="81"/>
            <rFont val="Tahoma"/>
            <family val="2"/>
            <charset val="204"/>
          </rPr>
          <t xml:space="preserve"> инвертация (1x щелчок правой клавишей)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  <charset val="204"/>
          </rPr>
          <t>Подпрограмма 5.1 (П51)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1"/>
            <color indexed="81"/>
            <rFont val="Tahoma"/>
            <family val="2"/>
            <charset val="204"/>
          </rPr>
          <t>❺₁</t>
        </r>
        <r>
          <rPr>
            <sz val="9"/>
            <color indexed="81"/>
            <rFont val="Tahoma"/>
            <family val="2"/>
            <charset val="204"/>
          </rPr>
          <t xml:space="preserve">        - (1x щелчок левой клавишей);
</t>
        </r>
        <r>
          <rPr>
            <i/>
            <sz val="11"/>
            <color indexed="81"/>
            <rFont val="Tahoma"/>
            <family val="2"/>
            <charset val="204"/>
          </rPr>
          <t xml:space="preserve">(пусто) </t>
        </r>
        <r>
          <rPr>
            <sz val="9"/>
            <color indexed="81"/>
            <rFont val="Tahoma"/>
            <family val="2"/>
            <charset val="204"/>
          </rPr>
          <t xml:space="preserve">- (2х щелчок левой клавишей)
_____________________________________
</t>
        </r>
        <r>
          <rPr>
            <sz val="11"/>
            <color indexed="81"/>
            <rFont val="Webdings"/>
            <family val="1"/>
            <charset val="2"/>
          </rPr>
          <t>.</t>
        </r>
        <r>
          <rPr>
            <sz val="9"/>
            <color indexed="81"/>
            <rFont val="Tahoma"/>
            <family val="2"/>
            <charset val="204"/>
          </rPr>
          <t xml:space="preserve"> инвертация (1x щелчок правой клавишей)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  <charset val="204"/>
          </rPr>
          <t>Подпрограмма 5.2 (П52)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1"/>
            <color indexed="81"/>
            <rFont val="Tahoma"/>
            <family val="2"/>
            <charset val="204"/>
          </rPr>
          <t>❺₂</t>
        </r>
        <r>
          <rPr>
            <sz val="9"/>
            <color indexed="81"/>
            <rFont val="Tahoma"/>
            <family val="2"/>
            <charset val="204"/>
          </rPr>
          <t xml:space="preserve">        - (1x щелчок левой клавишей);
</t>
        </r>
        <r>
          <rPr>
            <i/>
            <sz val="11"/>
            <color indexed="81"/>
            <rFont val="Tahoma"/>
            <family val="2"/>
            <charset val="204"/>
          </rPr>
          <t>(пусто)</t>
        </r>
        <r>
          <rPr>
            <sz val="9"/>
            <color indexed="81"/>
            <rFont val="Tahoma"/>
            <family val="2"/>
            <charset val="204"/>
          </rPr>
          <t xml:space="preserve"> - (2х щелчок левой клавишей)
_____________________________________
</t>
        </r>
        <r>
          <rPr>
            <sz val="11"/>
            <color indexed="81"/>
            <rFont val="Webdings"/>
            <family val="1"/>
            <charset val="2"/>
          </rPr>
          <t>.</t>
        </r>
        <r>
          <rPr>
            <sz val="9"/>
            <color indexed="81"/>
            <rFont val="Tahoma"/>
            <family val="2"/>
            <charset val="204"/>
          </rPr>
          <t xml:space="preserve"> инвертация (1x щелчок правой клавишей)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  <charset val="204"/>
          </rPr>
          <t>Подпрограмма 5.3 (П53)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1"/>
            <color indexed="81"/>
            <rFont val="Tahoma"/>
            <family val="2"/>
            <charset val="204"/>
          </rPr>
          <t>❺₃</t>
        </r>
        <r>
          <rPr>
            <sz val="9"/>
            <color indexed="81"/>
            <rFont val="Tahoma"/>
            <family val="2"/>
            <charset val="204"/>
          </rPr>
          <t xml:space="preserve">        - (1x щелчок левой клавишей);
</t>
        </r>
        <r>
          <rPr>
            <i/>
            <sz val="11"/>
            <color indexed="81"/>
            <rFont val="Tahoma"/>
            <family val="2"/>
            <charset val="204"/>
          </rPr>
          <t>(пусто)</t>
        </r>
        <r>
          <rPr>
            <sz val="9"/>
            <color indexed="81"/>
            <rFont val="Tahoma"/>
            <family val="2"/>
            <charset val="204"/>
          </rPr>
          <t xml:space="preserve"> - (2х щелчок левой клавишей)
_____________________________________
</t>
        </r>
        <r>
          <rPr>
            <sz val="11"/>
            <color indexed="81"/>
            <rFont val="Webdings"/>
            <family val="1"/>
            <charset val="2"/>
          </rPr>
          <t>.</t>
        </r>
        <r>
          <rPr>
            <sz val="9"/>
            <color indexed="81"/>
            <rFont val="Tahoma"/>
            <family val="2"/>
            <charset val="204"/>
          </rPr>
          <t xml:space="preserve"> инвертация (1x щелчок правой клавишей)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  <charset val="204"/>
          </rPr>
          <t>Подпрограмма 5.4 (П54)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1"/>
            <color indexed="81"/>
            <rFont val="Tahoma"/>
            <family val="2"/>
            <charset val="204"/>
          </rPr>
          <t>❺₄</t>
        </r>
        <r>
          <rPr>
            <sz val="9"/>
            <color indexed="81"/>
            <rFont val="Tahoma"/>
            <family val="2"/>
            <charset val="204"/>
          </rPr>
          <t xml:space="preserve">        - (1x щелчок левой клавишей);
</t>
        </r>
        <r>
          <rPr>
            <i/>
            <sz val="11"/>
            <color indexed="81"/>
            <rFont val="Tahoma"/>
            <family val="2"/>
            <charset val="204"/>
          </rPr>
          <t>(пусто)</t>
        </r>
        <r>
          <rPr>
            <sz val="9"/>
            <color indexed="81"/>
            <rFont val="Tahoma"/>
            <family val="2"/>
            <charset val="204"/>
          </rPr>
          <t xml:space="preserve"> - (2х щелчок левой клавишей)
_____________________________________
</t>
        </r>
        <r>
          <rPr>
            <sz val="11"/>
            <color indexed="81"/>
            <rFont val="Webdings"/>
            <family val="1"/>
            <charset val="2"/>
          </rPr>
          <t>.</t>
        </r>
        <r>
          <rPr>
            <sz val="9"/>
            <color indexed="81"/>
            <rFont val="Tahoma"/>
            <family val="2"/>
            <charset val="204"/>
          </rPr>
          <t xml:space="preserve"> инвертация (1x щелчок правой клавишей)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  <charset val="204"/>
          </rPr>
          <t>Крайняя дата выдачи решения с учетом выходных и праздничных дней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i/>
            <sz val="11"/>
            <color indexed="81"/>
            <rFont val="Tahoma"/>
            <family val="2"/>
            <charset val="204"/>
          </rPr>
          <t>(цвет текста черный)</t>
        </r>
        <r>
          <rPr>
            <sz val="11"/>
            <color indexed="81"/>
            <rFont val="Tahoma"/>
            <family val="2"/>
            <charset val="204"/>
          </rPr>
          <t xml:space="preserve">    </t>
        </r>
        <r>
          <rPr>
            <sz val="9"/>
            <color indexed="81"/>
            <rFont val="Tahoma"/>
            <family val="2"/>
            <charset val="204"/>
          </rPr>
          <t xml:space="preserve">- решение принято;
</t>
        </r>
        <r>
          <rPr>
            <i/>
            <sz val="11"/>
            <color indexed="81"/>
            <rFont val="Tahoma"/>
            <family val="2"/>
            <charset val="204"/>
          </rPr>
          <t>(красный)</t>
        </r>
        <r>
          <rPr>
            <sz val="9"/>
            <color indexed="81"/>
            <rFont val="Tahoma"/>
            <family val="2"/>
            <charset val="204"/>
          </rPr>
          <t xml:space="preserve">                         - (1) прошло 3/4 срока от даты заявления;
                                           - (2) прошло полсрока при наличии пакета документов;
                                           - (3) прошел срок на выдачу решения по причине </t>
        </r>
        <r>
          <rPr>
            <b/>
            <sz val="9"/>
            <color indexed="81"/>
            <rFont val="Tahoma"/>
            <family val="2"/>
            <charset val="204"/>
          </rPr>
          <t>СЗ</t>
        </r>
        <r>
          <rPr>
            <sz val="9"/>
            <color indexed="81"/>
            <rFont val="Tahoma"/>
            <family val="2"/>
            <charset val="204"/>
          </rPr>
          <t xml:space="preserve">;
</t>
        </r>
        <r>
          <rPr>
            <i/>
            <sz val="11"/>
            <color indexed="81"/>
            <rFont val="Tahoma"/>
            <family val="2"/>
            <charset val="204"/>
          </rPr>
          <t>(желтый)</t>
        </r>
        <r>
          <rPr>
            <sz val="9"/>
            <color indexed="81"/>
            <rFont val="Tahoma"/>
            <family val="2"/>
            <charset val="204"/>
          </rPr>
          <t xml:space="preserve">                          - прошло полсрока при отсутствии пакета документов;
</t>
        </r>
        <r>
          <rPr>
            <i/>
            <sz val="11"/>
            <color indexed="81"/>
            <rFont val="Tahoma"/>
            <family val="2"/>
            <charset val="204"/>
          </rPr>
          <t>(синий)</t>
        </r>
        <r>
          <rPr>
            <sz val="11"/>
            <color indexed="81"/>
            <rFont val="Tahoma"/>
            <family val="2"/>
            <charset val="204"/>
          </rPr>
          <t xml:space="preserve">                        </t>
        </r>
        <r>
          <rPr>
            <sz val="9"/>
            <color indexed="81"/>
            <rFont val="Tahoma"/>
            <family val="2"/>
            <charset val="204"/>
          </rPr>
          <t>- прошло менее полусрока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  <charset val="204"/>
          </rPr>
          <t>Вид решения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1"/>
            <color indexed="81"/>
            <rFont val="Webdings"/>
            <family val="1"/>
            <charset val="2"/>
          </rPr>
          <t>x</t>
        </r>
        <r>
          <rPr>
            <sz val="9"/>
            <color indexed="81"/>
            <rFont val="Tahoma"/>
            <family val="2"/>
            <charset val="204"/>
          </rPr>
          <t xml:space="preserve">           - отказ (1x щелчок левой клавишей);
</t>
        </r>
        <r>
          <rPr>
            <sz val="11"/>
            <color indexed="81"/>
            <rFont val="Webdings"/>
            <family val="1"/>
            <charset val="2"/>
          </rPr>
          <t>r</t>
        </r>
        <r>
          <rPr>
            <sz val="9"/>
            <color indexed="81"/>
            <rFont val="Tahoma"/>
            <family val="2"/>
            <charset val="204"/>
          </rPr>
          <t xml:space="preserve">           - искл. (2x щелчое левой клавишей);
</t>
        </r>
        <r>
          <rPr>
            <i/>
            <sz val="11"/>
            <color indexed="81"/>
            <rFont val="Tahoma"/>
            <family val="2"/>
            <charset val="204"/>
          </rPr>
          <t>(пусто)</t>
        </r>
        <r>
          <rPr>
            <i/>
            <sz val="9"/>
            <color indexed="81"/>
            <rFont val="Tahoma"/>
            <family val="2"/>
            <charset val="204"/>
          </rPr>
          <t xml:space="preserve"> </t>
        </r>
        <r>
          <rPr>
            <sz val="9"/>
            <color indexed="81"/>
            <rFont val="Tahoma"/>
            <family val="2"/>
            <charset val="204"/>
          </rPr>
          <t xml:space="preserve">- полож. (без или 3x щелчок левой клавишей)
______________________________________________
</t>
        </r>
        <r>
          <rPr>
            <sz val="11"/>
            <color indexed="81"/>
            <rFont val="Webdings"/>
            <family val="1"/>
            <charset val="2"/>
          </rPr>
          <t>.</t>
        </r>
        <r>
          <rPr>
            <sz val="9"/>
            <color indexed="81"/>
            <rFont val="Tahoma"/>
            <family val="2"/>
            <charset val="204"/>
          </rPr>
          <t xml:space="preserve"> инвертация (1x щелчок правой клавишей)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  <charset val="204"/>
          </rPr>
          <t>Статус заявления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1"/>
            <color indexed="81"/>
            <rFont val="Webdings"/>
            <family val="1"/>
            <charset val="2"/>
          </rPr>
          <t>q</t>
        </r>
        <r>
          <rPr>
            <sz val="11"/>
            <color indexed="81"/>
            <rFont val="Tahoma"/>
            <family val="2"/>
            <charset val="204"/>
          </rPr>
          <t xml:space="preserve">         </t>
        </r>
        <r>
          <rPr>
            <sz val="9"/>
            <color indexed="81"/>
            <rFont val="Tahoma"/>
            <family val="2"/>
            <charset val="204"/>
          </rPr>
          <t xml:space="preserve">- СМЭВ (1x щелчок левой клавишей);
</t>
        </r>
        <r>
          <rPr>
            <sz val="11"/>
            <color indexed="81"/>
            <rFont val="Webdings"/>
            <family val="1"/>
            <charset val="2"/>
          </rPr>
          <t></t>
        </r>
        <r>
          <rPr>
            <b/>
            <sz val="11"/>
            <color indexed="81"/>
            <rFont val="Tahoma"/>
            <family val="2"/>
            <charset val="204"/>
          </rPr>
          <t xml:space="preserve">             </t>
        </r>
        <r>
          <rPr>
            <sz val="9"/>
            <color indexed="81"/>
            <rFont val="Tahoma"/>
            <family val="2"/>
            <charset val="204"/>
          </rPr>
          <t xml:space="preserve">- донос (2x щелчок левой клавишей);
</t>
        </r>
        <r>
          <rPr>
            <sz val="11"/>
            <color indexed="81"/>
            <rFont val="Webdings"/>
            <family val="1"/>
            <charset val="2"/>
          </rPr>
          <t>s</t>
        </r>
        <r>
          <rPr>
            <sz val="11"/>
            <color indexed="81"/>
            <rFont val="Tahoma"/>
            <family val="2"/>
            <charset val="204"/>
          </rPr>
          <t xml:space="preserve">         </t>
        </r>
        <r>
          <rPr>
            <sz val="9"/>
            <color indexed="81"/>
            <rFont val="Tahoma"/>
            <family val="2"/>
            <charset val="204"/>
          </rPr>
          <t xml:space="preserve">- комиссия (3x щелчок левой клавишей);
</t>
        </r>
        <r>
          <rPr>
            <sz val="11"/>
            <color indexed="81"/>
            <rFont val="Webdings"/>
            <family val="1"/>
            <charset val="2"/>
          </rPr>
          <t>a</t>
        </r>
        <r>
          <rPr>
            <b/>
            <sz val="11"/>
            <color indexed="81"/>
            <rFont val="Tahoma"/>
            <family val="2"/>
            <charset val="204"/>
          </rPr>
          <t xml:space="preserve">           </t>
        </r>
        <r>
          <rPr>
            <sz val="9"/>
            <color indexed="81"/>
            <rFont val="Tahoma"/>
            <family val="2"/>
            <charset val="204"/>
          </rPr>
          <t xml:space="preserve">- решение принято (4x щелчок левой клавишей 
                  или 1x щелчок правой клавишей);
</t>
        </r>
        <r>
          <rPr>
            <i/>
            <sz val="11"/>
            <color indexed="81"/>
            <rFont val="Tahoma"/>
            <family val="2"/>
            <charset val="204"/>
          </rPr>
          <t xml:space="preserve">(пусто)  </t>
        </r>
        <r>
          <rPr>
            <sz val="9"/>
            <color indexed="81"/>
            <rFont val="Tahoma"/>
            <family val="2"/>
            <charset val="204"/>
          </rPr>
          <t>- решение принято (без щелчка)</t>
        </r>
      </text>
    </comment>
  </commentList>
</comments>
</file>

<file path=xl/connections.xml><?xml version="1.0" encoding="utf-8"?>
<connections xmlns="http://schemas.openxmlformats.org/spreadsheetml/2006/main">
  <connection id="1" name="П2" type="1" refreshedVersion="3" background="1" saveData="1">
    <dbPr connection="DSN=Excel Files;DBQ=X:\ОБЩАЯ ПАПКА\КРУГ\sql6.xlsx;DefaultDir=X:\ОБЩАЯ ПАПКА\КРУГ;DriverId=790;ImplicitCommitSync=No;MaxBufferSize=8196;PageTimeout=5;Threads=3;UserCommitSync=Yes;" command="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1\Резервная копия КРУГ.xlk`.`Все$` `Все$`  WHERE (`Все$`.П2&gt;'0') AND (`Все$`.ФИО Is Not Null)  UNION ALL  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2\Резервная копия КРУГ.xlk`.`Все$` `Все$`  WHERE (`Все$`.П2&gt;'0') AND (`Все$`.ФИО Is Not Null)  UNION ALL  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3\Резервная копия КРУГ.xlk`.`Все$` `Все$`  WHERE (`Все$`.П2&gt;'0') AND (`Все$`.ФИО Is Not Null)  ORDER BY `Все$`.Дата"/>
  </connection>
  <connection id="2" name="П2-" type="1" refreshedVersion="3" background="1" saveData="1">
    <dbPr connection="DSN=Excel Files;DBQ=X:\ОБЩАЯ ПАПКА\КРУГ\sql6.xlsx;DefaultDir=X:\ОБЩАЯ ПАПКА\КРУГ;DriverId=790;ImplicitCommitSync=No;MaxBufferSize=8196;PageTimeout=5;Threads=3;UserCommitSync=Yes;" command="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1\Резервная копия КРУГ.xlk`.`Все$` `Все$`  WHERE (`Все$`.`П2-`&gt;'0') AND (`Все$`.ФИО Is Not Null)  UNION ALL  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2\Резервная копия КРУГ.xlk`.`Все$` `Все$`  WHERE (`Все$`.`П2-`&gt;'0') AND (`Все$`.ФИО Is Not Null)  UNION ALL  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3\Резервная копия КРУГ.xlk`.`Все$` `Все$`  WHERE (`Все$`.`П2-`&gt;'0') AND (`Все$`.ФИО Is Not Null)  ORDER BY `Все$`.Дата"/>
  </connection>
  <connection id="3" name="П2+" type="1" refreshedVersion="3" background="1" saveData="1">
    <dbPr connection="DSN=Excel Files;DBQ=X:\ОБЩАЯ ПАПКА\КРУГ\sql6.xlsx;DefaultDir=X:\ОБЩАЯ ПАПКА\КРУГ;DriverId=790;ImplicitCommitSync=No;MaxBufferSize=8196;PageTimeout=5;Threads=3;UserCommitSync=Yes;" command="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1\Резервная копия КРУГ.xlk`.`Все$` `Все$`  WHERE (`Все$`.`П2+`&gt;'0') AND (`Все$`.ФИО Is Not Null)  UNION ALL  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2\Резервная копия КРУГ.xlk`.`Все$` `Все$`  WHERE (`Все$`.`П2+`&gt;'0') AND (`Все$`.ФИО Is Not Null)  UNION ALL  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3\Резервная копия КРУГ.xlk`.`Все$` `Все$`  WHERE (`Все$`.`П2+`&gt;'0') AND (`Все$`.ФИО Is Not Null)  ORDER BY `Все$`.Дата"/>
  </connection>
  <connection id="4" name="П3" type="1" refreshedVersion="3" background="1" saveData="1">
    <dbPr connection="DSN=Excel Files;DBQ=X:\ОБЩАЯ ПАПКА\КРУГ\sql6.xlsx;DefaultDir=X:\ОБЩАЯ ПАПКА\КРУГ;DriverId=790;ImplicitCommitSync=No;MaxBufferSize=8196;PageTimeout=5;Threads=3;UserCommitSync=Yes;" command="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1\Резервная копия КРУГ.xlk`.`Все$` `Все$`  WHERE (`Все$`.П3&gt;'0') AND (`Все$`.ФИО Is Not Null)  UNION ALL  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2\Резервная копия КРУГ.xlk`.`Все$` `Все$`  WHERE (`Все$`.П3&gt;'0') AND (`Все$`.ФИО Is Not Null)  UNION ALL  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3\Резервная копия КРУГ.xlk`.`Все$` `Все$`  WHERE (`Все$`.П3&gt;'0') AND (`Все$`.ФИО Is Not Null)  ORDER BY `Все$`.Дата"/>
  </connection>
  <connection id="5" name="П4" type="1" refreshedVersion="5" background="1" saveData="1">
    <dbPr connection="DSN=Excel Files;DBQ=X:\ОБЩАЯ ПАПКА\КРУГ\sql6.xlsx;DefaultDir=X:\ОБЩАЯ ПАПКА\КРУГ;DriverId=790;ImplicitCommitSync=No;MaxBufferSize=8196;PageTimeout=5;Threads=3;UserCommitSync=Yes;" command="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1\Резервная копия КРУГ.xlk`.`Все$` `Все$`  WHERE (`Все$`.П4&gt;'0') AND (`Все$`.ФИО Is Not Null)  UNION ALL  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2\Резервная копия КРУГ.xlk`.`Все$` `Все$`  WHERE (`Все$`.П4&gt;'0') AND (`Все$`.ФИО Is Not Null)  UNION ALL  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3\Резервная копия КРУГ.xlk`.`Все$` `Все$`  WHERE (`Все$`.П4&gt;'0') AND (`Все$`.ФИО Is Not Null)  ORDER BY `Все$`.Дата"/>
  </connection>
  <connection id="6" name="П51" type="1" refreshedVersion="3" background="1" saveData="1">
    <dbPr connection="DSN=Excel Files;DBQ=X:\ОБЩАЯ ПАПКА\КРУГ\sql6.xlsx;DefaultDir=X:\ОБЩАЯ ПАПКА\КРУГ;DriverId=790;ImplicitCommitSync=No;MaxBufferSize=8196;PageTimeout=5;Threads=3;UserCommitSync=Yes;" command="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1\Резервная копия КРУГ.xlk`.`Все$` `Все$`  WHERE (`Все$`.П51&gt;'0') AND (`Все$`.ФИО Is Not Null)  UNION ALL  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2\Резервная копия КРУГ.xlk`.`Все$` `Все$`  WHERE (`Все$`.П51&gt;'0') AND (`Все$`.ФИО Is Not Null)  UNION ALL  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3\Резервная копия КРУГ.xlk`.`Все$` `Все$`  WHERE (`Все$`.П51&gt;'0') AND (`Все$`.ФИО Is Not Null)  ORDER BY `Все$`.Дата"/>
  </connection>
  <connection id="7" name="П52" type="1" refreshedVersion="3" background="1" saveData="1">
    <dbPr connection="DSN=Excel Files;DBQ=X:\ОБЩАЯ ПАПКА\КРУГ\sql6.xlsx;DefaultDir=X:\ОБЩАЯ ПАПКА\КРУГ;DriverId=790;ImplicitCommitSync=No;MaxBufferSize=8196;PageTimeout=5;Threads=3;UserCommitSync=Yes;" command="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1\Резервная копия КРУГ.xlk`.`Все$` `Все$`  WHERE (`Все$`.П52&gt;'0') AND (`Все$`.ФИО Is Not Null)  UNION ALL  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2\Резервная копия КРУГ.xlk`.`Все$` `Все$`  WHERE (`Все$`.П52&gt;'0') AND (`Все$`.ФИО Is Not Null)  UNION ALL  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3\Резервная копия КРУГ.xlk`.`Все$` `Все$`  WHERE (`Все$`.П52&gt;'0') AND (`Все$`.ФИО Is Not Null)  ORDER BY `Все$`.Дата"/>
  </connection>
  <connection id="8" name="П53" type="1" refreshedVersion="3" background="1" saveData="1">
    <dbPr connection="DSN=Excel Files;DBQ=X:\ОБЩАЯ ПАПКА\КРУГ\sql6.xlsx;DefaultDir=X:\ОБЩАЯ ПАПКА\КРУГ;DriverId=790;ImplicitCommitSync=No;MaxBufferSize=8196;PageTimeout=5;Threads=3;UserCommitSync=Yes;" command="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1\Резервная копия КРУГ.xlk`.`Все$` `Все$`  WHERE (`Все$`.П53&gt;'0') AND (`Все$`.ФИО Is Not Null)  UNION ALL  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2\Резервная копия КРУГ.xlk`.`Все$` `Все$`  WHERE (`Все$`.П53&gt;'0') AND (`Все$`.ФИО Is Not Null)  UNION ALL  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3\Резервная копия КРУГ.xlk`.`Все$` `Все$`  WHERE (`Все$`.П53&gt;'0') AND (`Все$`.ФИО Is Not Null)  ORDER BY `Все$`.Дата"/>
  </connection>
  <connection id="9" name="П54" type="1" refreshedVersion="3" background="1" saveData="1">
    <dbPr connection="DSN=Excel Files;DBQ=X:\ОБЩАЯ ПАПКА\КРУГ\sql6.xlsx;DefaultDir=X:\ОБЩАЯ ПАПКА\КРУГ;DriverId=790;ImplicitCommitSync=No;MaxBufferSize=8196;PageTimeout=5;Threads=3;UserCommitSync=Yes;" command="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1\Резервная копия КРУГ.xlk`.`Все$` `Все$`  WHERE (`Все$`.П54&gt;'0') AND (`Все$`.ФИО Is Not Null)  UNION ALL  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2\Резервная копия КРУГ.xlk`.`Все$` `Все$`  WHERE (`Все$`.П54&gt;'0') AND (`Все$`.ФИО Is Not Null)  UNION ALL  SELECT `Все$`.Дата, `Все$`.МО, `Все$`.ФИО, `Все$`.Категория, `Все$`.`Б/Д`, `Все$`.`Дата решения`, `Все$`.ВР, `Все$`.СЗ, `Все$`.`Примечание`, `Все$`.Специалист, `Все$`.Создано  FROM `X:\ОБЩАЯ ПАПКА\Спец3\Резервная копия КРУГ.xlk`.`Все$` `Все$`  WHERE (`Все$`.П54&gt;'0') AND (`Все$`.ФИО Is Not Null)  ORDER BY `Все$`.Дата"/>
  </connection>
</connections>
</file>

<file path=xl/sharedStrings.xml><?xml version="1.0" encoding="utf-8"?>
<sst xmlns="http://schemas.openxmlformats.org/spreadsheetml/2006/main" count="255" uniqueCount="73">
  <si>
    <t>№</t>
  </si>
  <si>
    <t>Рег.№</t>
  </si>
  <si>
    <t>Дата</t>
  </si>
  <si>
    <t>МО</t>
  </si>
  <si>
    <t>ФИО</t>
  </si>
  <si>
    <t>Категория</t>
  </si>
  <si>
    <t>Б/Д</t>
  </si>
  <si>
    <t>П4</t>
  </si>
  <si>
    <t>П2</t>
  </si>
  <si>
    <t>П2+</t>
  </si>
  <si>
    <t>П2-</t>
  </si>
  <si>
    <t>П3</t>
  </si>
  <si>
    <t>П51</t>
  </si>
  <si>
    <t>П52</t>
  </si>
  <si>
    <t>П53</t>
  </si>
  <si>
    <t>П54</t>
  </si>
  <si>
    <t>Дата решения</t>
  </si>
  <si>
    <t>ВР</t>
  </si>
  <si>
    <t>СЗ</t>
  </si>
  <si>
    <t>Примечание</t>
  </si>
  <si>
    <t>Специалист</t>
  </si>
  <si>
    <t>Создано</t>
  </si>
  <si>
    <t>П</t>
  </si>
  <si>
    <t>Дней</t>
  </si>
  <si>
    <t>Название праздника</t>
  </si>
  <si>
    <t>Новогодние каникулы</t>
  </si>
  <si>
    <t>C</t>
  </si>
  <si>
    <t>Суваров Альберт Фаатович 
Суварова Олия Раисовна</t>
  </si>
  <si>
    <t>Очередники</t>
  </si>
  <si>
    <t>б/д</t>
  </si>
  <si>
    <t>❹</t>
  </si>
  <si>
    <t/>
  </si>
  <si>
    <t>❺₁</t>
  </si>
  <si>
    <t>❷</t>
  </si>
  <si>
    <t>МС</t>
  </si>
  <si>
    <t>Москалев Андрей Николаевич 
Москалева Юлия Викторовна</t>
  </si>
  <si>
    <t>x</t>
  </si>
  <si>
    <t>ухудш</t>
  </si>
  <si>
    <t>❸</t>
  </si>
  <si>
    <t>Иные</t>
  </si>
  <si>
    <t>Чернова Евгения Александровна</t>
  </si>
  <si>
    <t>Служащие</t>
  </si>
  <si>
    <t>Работники</t>
  </si>
  <si>
    <t>❺₂</t>
  </si>
  <si>
    <t>Рождество Христово</t>
  </si>
  <si>
    <t>❺₃</t>
  </si>
  <si>
    <t>Балочники</t>
  </si>
  <si>
    <t>❺₄</t>
  </si>
  <si>
    <t>КМНС</t>
  </si>
  <si>
    <t>День защитника Отечества</t>
  </si>
  <si>
    <t>②</t>
  </si>
  <si>
    <t>Учитель</t>
  </si>
  <si>
    <t>Международный женский день</t>
  </si>
  <si>
    <t>②₁</t>
  </si>
  <si>
    <t>Ученый</t>
  </si>
  <si>
    <t>②₂</t>
  </si>
  <si>
    <t>Мспец</t>
  </si>
  <si>
    <t>Праздник Весны и Труда</t>
  </si>
  <si>
    <t>МС ФЦП</t>
  </si>
  <si>
    <t>r</t>
  </si>
  <si>
    <t>q</t>
  </si>
  <si>
    <t></t>
  </si>
  <si>
    <t>День Победы</t>
  </si>
  <si>
    <t>s</t>
  </si>
  <si>
    <t>a</t>
  </si>
  <si>
    <t>День России</t>
  </si>
  <si>
    <t>День народного единства</t>
  </si>
  <si>
    <t>14.05.2013</t>
  </si>
  <si>
    <t>04.06.2013</t>
  </si>
  <si>
    <t>Вострейкина Алла Анатольевна</t>
  </si>
  <si>
    <t>Коваленко Кирилл Игоревич
Коваленко Виктория Владимировна</t>
  </si>
  <si>
    <t>Спец6</t>
  </si>
  <si>
    <t>Спец8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</si>
</sst>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0"/>
      <name val="Webdings"/>
      <family val="1"/>
      <charset val="2"/>
    </font>
    <font>
      <sz val="11"/>
      <color theme="1"/>
      <name val="Webdings"/>
      <family val="1"/>
      <charset val="2"/>
    </font>
    <font>
      <sz val="11"/>
      <color rgb="FF00B0F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1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11"/>
      <color indexed="81"/>
      <name val="Webdings"/>
      <family val="1"/>
      <charset val="2"/>
    </font>
    <font>
      <b/>
      <sz val="11"/>
      <color indexed="81"/>
      <name val="Webdings"/>
      <family val="1"/>
      <charset val="2"/>
    </font>
    <font>
      <i/>
      <sz val="9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1"/>
        <bgColor theme="1"/>
      </patternFill>
    </fill>
    <fill>
      <patternFill patternType="solid">
        <fgColor theme="1"/>
        <bgColor theme="5"/>
      </patternFill>
    </fill>
    <fill>
      <patternFill patternType="solid">
        <fgColor theme="2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</cellStyleXfs>
  <cellXfs count="100">
    <xf numFmtId="0" fontId="0" fillId="0" borderId="0" xfId="0"/>
    <xf numFmtId="0" fontId="0" fillId="0" borderId="0" xfId="0" applyFont="1" applyFill="1" applyBorder="1" applyAlignment="1" applyProtection="1">
      <alignment horizontal="right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3" applyFont="1" applyFill="1" applyBorder="1" applyAlignment="1" applyProtection="1">
      <alignment horizontal="center" vertical="center" wrapText="1"/>
      <protection hidden="1"/>
    </xf>
    <xf numFmtId="0" fontId="0" fillId="0" borderId="0" xfId="5" applyFont="1" applyFill="1" applyBorder="1" applyAlignment="1" applyProtection="1">
      <alignment horizontal="center" vertical="center" wrapText="1"/>
      <protection hidden="1"/>
    </xf>
    <xf numFmtId="0" fontId="0" fillId="0" borderId="0" xfId="4" applyFont="1" applyFill="1" applyBorder="1" applyAlignment="1" applyProtection="1">
      <alignment horizontal="center" vertical="center" wrapText="1"/>
      <protection hidden="1"/>
    </xf>
    <xf numFmtId="0" fontId="0" fillId="0" borderId="0" xfId="2" applyFont="1" applyFill="1" applyBorder="1" applyAlignment="1" applyProtection="1">
      <alignment horizontal="center" vertical="center" wrapText="1"/>
      <protection hidden="1"/>
    </xf>
    <xf numFmtId="0" fontId="0" fillId="0" borderId="0" xfId="6" applyFont="1" applyFill="1" applyBorder="1" applyAlignment="1" applyProtection="1">
      <alignment horizontal="center" vertical="center" wrapText="1"/>
      <protection hidden="1"/>
    </xf>
    <xf numFmtId="0" fontId="0" fillId="0" borderId="0" xfId="8" applyFont="1" applyFill="1" applyBorder="1" applyAlignment="1" applyProtection="1">
      <alignment horizontal="center" vertical="center" wrapText="1"/>
      <protection hidden="1"/>
    </xf>
    <xf numFmtId="0" fontId="0" fillId="0" borderId="0" xfId="7" applyFont="1" applyFill="1" applyBorder="1" applyAlignment="1" applyProtection="1">
      <alignment horizontal="center" vertical="center" wrapText="1"/>
      <protection hidden="1"/>
    </xf>
    <xf numFmtId="0" fontId="0" fillId="0" borderId="0" xfId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2" fillId="11" borderId="4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right" vertical="top"/>
      <protection hidden="1"/>
    </xf>
    <xf numFmtId="0" fontId="5" fillId="0" borderId="0" xfId="0" applyFont="1" applyFill="1" applyBorder="1" applyAlignment="1" applyProtection="1">
      <alignment horizontal="center" vertical="top"/>
      <protection hidden="1"/>
    </xf>
    <xf numFmtId="164" fontId="4" fillId="0" borderId="0" xfId="0" applyNumberFormat="1" applyFont="1" applyFill="1" applyBorder="1" applyAlignment="1" applyProtection="1">
      <alignment horizontal="center" vertical="top" wrapText="1"/>
      <protection hidden="1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 applyProtection="1">
      <alignment horizontal="left" vertical="top" wrapText="1"/>
      <protection hidden="1"/>
    </xf>
    <xf numFmtId="0" fontId="4" fillId="0" borderId="0" xfId="0" applyFont="1" applyAlignment="1">
      <alignment horizontal="center" vertical="top"/>
    </xf>
    <xf numFmtId="0" fontId="4" fillId="0" borderId="0" xfId="3" applyNumberFormat="1" applyFont="1" applyFill="1" applyBorder="1" applyAlignment="1">
      <alignment horizontal="center" vertical="top"/>
    </xf>
    <xf numFmtId="0" fontId="4" fillId="0" borderId="0" xfId="5" applyNumberFormat="1" applyFont="1" applyFill="1" applyBorder="1" applyAlignment="1">
      <alignment horizontal="center" vertical="top"/>
    </xf>
    <xf numFmtId="0" fontId="4" fillId="0" borderId="0" xfId="4" applyFont="1" applyFill="1" applyBorder="1" applyAlignment="1">
      <alignment horizontal="center" vertical="top"/>
    </xf>
    <xf numFmtId="0" fontId="4" fillId="0" borderId="0" xfId="2" applyNumberFormat="1" applyFont="1" applyFill="1" applyBorder="1" applyAlignment="1">
      <alignment horizontal="center" vertical="top"/>
    </xf>
    <xf numFmtId="0" fontId="4" fillId="0" borderId="0" xfId="6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0" xfId="8" applyNumberFormat="1" applyFont="1" applyFill="1" applyBorder="1" applyAlignment="1">
      <alignment horizontal="center" vertical="top"/>
    </xf>
    <xf numFmtId="0" fontId="4" fillId="0" borderId="0" xfId="7" applyNumberFormat="1" applyFont="1" applyFill="1" applyBorder="1" applyAlignment="1">
      <alignment horizontal="center" vertical="top"/>
    </xf>
    <xf numFmtId="0" fontId="4" fillId="0" borderId="0" xfId="1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 wrapText="1"/>
      <protection hidden="1"/>
    </xf>
    <xf numFmtId="0" fontId="6" fillId="0" borderId="0" xfId="0" applyNumberFormat="1" applyFont="1" applyFill="1" applyBorder="1" applyAlignment="1" applyProtection="1">
      <alignment horizontal="center" vertical="top" wrapText="1"/>
      <protection hidden="1"/>
    </xf>
    <xf numFmtId="0" fontId="4" fillId="0" borderId="0" xfId="0" applyNumberFormat="1" applyFont="1" applyFill="1" applyBorder="1" applyAlignment="1">
      <alignment horizontal="left" vertical="top"/>
    </xf>
    <xf numFmtId="164" fontId="1" fillId="0" borderId="0" xfId="0" applyNumberFormat="1" applyFont="1" applyFill="1" applyBorder="1" applyAlignment="1">
      <alignment vertical="top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3" fillId="0" borderId="4" xfId="0" applyNumberFormat="1" applyFont="1" applyBorder="1"/>
    <xf numFmtId="14" fontId="0" fillId="0" borderId="5" xfId="0" applyNumberFormat="1" applyFont="1" applyBorder="1"/>
    <xf numFmtId="0" fontId="1" fillId="0" borderId="0" xfId="0" applyNumberFormat="1" applyFont="1" applyFill="1" applyBorder="1" applyAlignment="1" applyProtection="1">
      <alignment horizontal="right" vertical="top"/>
      <protection hidden="1"/>
    </xf>
    <xf numFmtId="0" fontId="5" fillId="0" borderId="0" xfId="0" applyNumberFormat="1" applyFont="1" applyFill="1" applyBorder="1" applyAlignment="1" applyProtection="1">
      <alignment horizontal="center" vertical="top"/>
      <protection hidden="1"/>
    </xf>
    <xf numFmtId="164" fontId="1" fillId="0" borderId="0" xfId="0" applyNumberFormat="1" applyFont="1" applyFill="1" applyBorder="1" applyAlignment="1" applyProtection="1">
      <alignment horizontal="center" vertical="top"/>
      <protection hidden="1"/>
    </xf>
    <xf numFmtId="0" fontId="7" fillId="0" borderId="0" xfId="0" applyFont="1" applyFill="1" applyBorder="1" applyAlignment="1" applyProtection="1">
      <alignment horizontal="center" vertical="top" wrapText="1"/>
      <protection hidden="1"/>
    </xf>
    <xf numFmtId="0" fontId="1" fillId="0" borderId="0" xfId="0" applyFont="1" applyFill="1" applyBorder="1" applyAlignment="1" applyProtection="1">
      <alignment horizontal="left" vertical="top" wrapText="1"/>
      <protection hidden="1"/>
    </xf>
    <xf numFmtId="0" fontId="0" fillId="0" borderId="0" xfId="0" applyFont="1" applyAlignment="1">
      <alignment horizontal="center" vertical="top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1" fillId="0" borderId="0" xfId="3" applyNumberFormat="1" applyFont="1" applyFill="1" applyBorder="1" applyAlignment="1" applyProtection="1">
      <alignment horizontal="center" vertical="top" wrapText="1"/>
      <protection hidden="1"/>
    </xf>
    <xf numFmtId="0" fontId="1" fillId="0" borderId="0" xfId="0" applyNumberFormat="1" applyFont="1" applyFill="1" applyBorder="1" applyAlignment="1" applyProtection="1">
      <alignment horizontal="center" vertical="top" wrapText="1"/>
      <protection hidden="1"/>
    </xf>
    <xf numFmtId="0" fontId="1" fillId="0" borderId="0" xfId="8" applyNumberFormat="1" applyFont="1" applyFill="1" applyBorder="1" applyAlignment="1" applyProtection="1">
      <alignment horizontal="center" vertical="top" wrapText="1"/>
      <protection hidden="1"/>
    </xf>
    <xf numFmtId="0" fontId="1" fillId="0" borderId="0" xfId="6" applyNumberFormat="1" applyFont="1" applyFill="1" applyBorder="1" applyAlignment="1" applyProtection="1">
      <alignment horizontal="center" vertical="top" wrapText="1"/>
      <protection hidden="1"/>
    </xf>
    <xf numFmtId="164" fontId="8" fillId="0" borderId="0" xfId="0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7" fillId="0" borderId="6" xfId="0" applyFont="1" applyFill="1" applyBorder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protection hidden="1"/>
    </xf>
    <xf numFmtId="0" fontId="0" fillId="0" borderId="0" xfId="0" applyFont="1"/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vertical="top"/>
    </xf>
    <xf numFmtId="164" fontId="0" fillId="0" borderId="0" xfId="0" applyNumberForma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wrapText="1"/>
    </xf>
    <xf numFmtId="164" fontId="0" fillId="0" borderId="0" xfId="0" applyNumberFormat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/>
    <xf numFmtId="0" fontId="0" fillId="12" borderId="9" xfId="0" applyFill="1" applyBorder="1" applyAlignment="1">
      <alignment horizontal="right"/>
    </xf>
    <xf numFmtId="0" fontId="0" fillId="12" borderId="9" xfId="0" applyFill="1" applyBorder="1" applyAlignment="1">
      <alignment horizontal="center"/>
    </xf>
    <xf numFmtId="0" fontId="0" fillId="12" borderId="9" xfId="0" applyFill="1" applyBorder="1" applyAlignment="1">
      <alignment horizontal="left"/>
    </xf>
    <xf numFmtId="0" fontId="0" fillId="0" borderId="10" xfId="0" applyBorder="1" applyAlignment="1">
      <alignment vertical="top"/>
    </xf>
    <xf numFmtId="164" fontId="0" fillId="0" borderId="10" xfId="0" applyNumberForma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horizontal="left" vertical="top"/>
    </xf>
    <xf numFmtId="0" fontId="0" fillId="0" borderId="0" xfId="0" applyAlignment="1">
      <alignment vertical="top"/>
    </xf>
  </cellXfs>
  <cellStyles count="9">
    <cellStyle name="20% — акцент2" xfId="2" builtinId="34"/>
    <cellStyle name="20% — акцент3" xfId="4" builtinId="38"/>
    <cellStyle name="40% — акцент1" xfId="1" builtinId="31"/>
    <cellStyle name="40% — акцент2" xfId="3" builtinId="35"/>
    <cellStyle name="40% — акцент3" xfId="5" builtinId="39"/>
    <cellStyle name="40% — акцент4" xfId="6" builtinId="43"/>
    <cellStyle name="40% — акцент5" xfId="7" builtinId="47"/>
    <cellStyle name="40% — акцент6" xfId="8" builtinId="51"/>
    <cellStyle name="Обычный" xfId="0" builtinId="0"/>
  </cellStyles>
  <dxfs count="172">
    <dxf>
      <numFmt numFmtId="164" formatCode="dd/mm/yy;@"/>
      <alignment horizontal="general" vertical="top" textRotation="0" wrapText="0" relativeIndent="0" justifyLastLine="0" shrinkToFit="0" readingOrder="0"/>
    </dxf>
    <dxf>
      <alignment horizontal="left" vertical="top" textRotation="0" wrapText="0" relativeIndent="0" justifyLastLine="0" shrinkToFit="0" readingOrder="0"/>
    </dxf>
    <dxf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</dxf>
    <dxf>
      <numFmt numFmtId="164" formatCode="dd/mm/yy;@"/>
      <alignment horizontal="center" vertical="top" textRotation="0" wrapText="0" relativeIndent="0" justifyLastLine="0" shrinkToFit="0" readingOrder="0"/>
    </dxf>
    <dxf>
      <alignment horizontal="center" vertical="top" textRotation="0" wrapText="0" relativeIndent="0" justifyLastLine="0" shrinkToFit="0" readingOrder="0"/>
    </dxf>
    <dxf>
      <alignment horizontal="center" vertical="top" textRotation="0" wrapText="0" relativeIndent="0" justifyLastLine="0" shrinkToFit="0" readingOrder="0"/>
    </dxf>
    <dxf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</dxf>
    <dxf>
      <numFmt numFmtId="164" formatCode="dd/mm/yy;@"/>
      <alignment horizontal="center" vertical="top" textRotation="0" wrapText="0" relativeIndent="0" justifyLastLine="0" shrinkToFit="0" readingOrder="0"/>
    </dxf>
    <dxf>
      <alignment horizontal="general" vertical="top" textRotation="0" wrapText="0" relative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dd/mm/yy;@"/>
      <alignment horizontal="general" vertical="top" textRotation="0" wrapText="0" relativeIndent="0" justifyLastLine="0" shrinkToFit="0" readingOrder="0"/>
    </dxf>
    <dxf>
      <alignment horizontal="left" vertical="top" textRotation="0" wrapText="0" relativeIndent="0" justifyLastLine="0" shrinkToFit="0" readingOrder="0"/>
    </dxf>
    <dxf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</dxf>
    <dxf>
      <numFmt numFmtId="164" formatCode="dd/mm/yy;@"/>
      <alignment horizontal="center" vertical="top" textRotation="0" wrapText="0" relativeIndent="0" justifyLastLine="0" shrinkToFit="0" readingOrder="0"/>
    </dxf>
    <dxf>
      <alignment horizontal="center" vertical="top" textRotation="0" wrapText="0" relativeIndent="0" justifyLastLine="0" shrinkToFit="0" readingOrder="0"/>
    </dxf>
    <dxf>
      <alignment horizontal="center" vertical="top" textRotation="0" wrapText="0" relativeIndent="0" justifyLastLine="0" shrinkToFit="0" readingOrder="0"/>
    </dxf>
    <dxf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</dxf>
    <dxf>
      <numFmt numFmtId="164" formatCode="dd/mm/yy;@"/>
      <alignment horizontal="center" vertical="top" textRotation="0" wrapText="0" relativeIndent="0" justifyLastLine="0" shrinkToFit="0" readingOrder="0"/>
    </dxf>
    <dxf>
      <numFmt numFmtId="0" formatCode="General"/>
      <alignment horizontal="general" vertical="top" textRotation="0" wrapText="0" relative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dd/mm/yy;@"/>
      <alignment horizontal="general" vertical="top" textRotation="0" wrapText="0" relativeIndent="0" justifyLastLine="0" shrinkToFit="0" readingOrder="0"/>
    </dxf>
    <dxf>
      <alignment horizontal="left" vertical="top" textRotation="0" wrapText="0" relativeIndent="0" justifyLastLine="0" shrinkToFit="0" readingOrder="0"/>
      <border diagonalUp="0" diagonalDown="0">
        <left/>
        <right/>
        <top style="thin">
          <color theme="2" tint="-0.499984740745262"/>
        </top>
        <bottom/>
        <vertical/>
        <horizontal/>
      </border>
    </dxf>
    <dxf>
      <alignment horizontal="center" vertical="top" textRotation="0" wrapText="1" relativeIndent="0" justifyLastLine="0" shrinkToFit="0" readingOrder="0"/>
      <border diagonalUp="0" diagonalDown="0">
        <left/>
        <right/>
        <top style="thin">
          <color theme="2" tint="-0.49998474074526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theme="2" tint="-0.49998474074526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theme="2" tint="-0.499984740745262"/>
        </top>
        <bottom/>
        <vertical/>
        <horizontal/>
      </border>
    </dxf>
    <dxf>
      <numFmt numFmtId="164" formatCode="dd/mm/yy;@"/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theme="2" tint="-0.499984740745262"/>
        </top>
        <bottom/>
        <vertical/>
        <horizontal/>
      </border>
    </dxf>
    <dxf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theme="2" tint="-0.499984740745262"/>
        </top>
        <bottom/>
        <vertical/>
        <horizontal/>
      </border>
    </dxf>
    <dxf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theme="2" tint="-0.499984740745262"/>
        </top>
        <bottom/>
        <vertical/>
        <horizontal/>
      </border>
    </dxf>
    <dxf>
      <alignment horizontal="general" vertical="top" textRotation="0" wrapText="1" relativeIndent="0" justifyLastLine="0" shrinkToFit="0" readingOrder="0"/>
      <border diagonalUp="0" diagonalDown="0">
        <left/>
        <right/>
        <top style="thin">
          <color theme="2" tint="-0.49998474074526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theme="2" tint="-0.499984740745262"/>
        </top>
        <bottom/>
        <vertical/>
        <horizontal/>
      </border>
    </dxf>
    <dxf>
      <numFmt numFmtId="164" formatCode="dd/mm/yy;@"/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theme="2" tint="-0.499984740745262"/>
        </top>
        <bottom/>
        <vertical/>
        <horizontal/>
      </border>
    </dxf>
    <dxf>
      <alignment horizontal="general" vertical="top" textRotation="0" wrapText="0" relativeIndent="0" justifyLastLine="0" shrinkToFit="0" readingOrder="0"/>
      <border diagonalUp="0" diagonalDown="0">
        <left/>
        <right/>
        <top style="thin">
          <color theme="2" tint="-0.499984740745262"/>
        </top>
        <bottom/>
        <vertical/>
        <horizontal/>
      </border>
    </dxf>
    <dxf>
      <border>
        <top style="thin">
          <color theme="2" tint="-0.499984740745262"/>
        </top>
      </border>
    </dxf>
    <dxf>
      <border diagonalUp="0" diagonalDown="0">
        <left style="thin">
          <color theme="2" tint="-0.499984740745262"/>
        </left>
        <right style="thin">
          <color theme="2" tint="-0.499984740745262"/>
        </right>
        <top/>
        <bottom style="thin">
          <color theme="2" tint="-0.499984740745262"/>
        </bottom>
      </border>
    </dxf>
    <dxf>
      <alignment horizontal="general" vertical="top" textRotation="0" wrapText="0" indent="0" justifyLastLine="0" shrinkToFit="0" readingOrder="0"/>
    </dxf>
    <dxf>
      <border>
        <bottom style="thin">
          <color theme="2" tint="-0.499984740745262"/>
        </bottom>
      </border>
    </dxf>
    <dxf>
      <fill>
        <patternFill patternType="solid">
          <fgColor indexed="64"/>
          <bgColor theme="2" tint="-0.499984740745262"/>
        </patternFill>
      </fill>
    </dxf>
    <dxf>
      <numFmt numFmtId="164" formatCode="dd/mm/yy;@"/>
      <alignment horizontal="general" vertical="top" textRotation="0" wrapText="0" relativeIndent="0" justifyLastLine="0" shrinkToFit="0" readingOrder="0"/>
    </dxf>
    <dxf>
      <alignment horizontal="left" vertical="top" textRotation="0" wrapText="0" relativeIndent="0" justifyLastLine="0" shrinkToFit="0" readingOrder="0"/>
    </dxf>
    <dxf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</dxf>
    <dxf>
      <numFmt numFmtId="164" formatCode="dd/mm/yy;@"/>
      <alignment horizontal="center" vertical="top" textRotation="0" wrapText="0" relativeIndent="0" justifyLastLine="0" shrinkToFit="0" readingOrder="0"/>
    </dxf>
    <dxf>
      <alignment horizontal="center" vertical="top" textRotation="0" wrapText="0" relativeIndent="0" justifyLastLine="0" shrinkToFit="0" readingOrder="0"/>
    </dxf>
    <dxf>
      <alignment horizontal="center" vertical="top" textRotation="0" wrapText="0" relativeIndent="0" justifyLastLine="0" shrinkToFit="0" readingOrder="0"/>
    </dxf>
    <dxf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</dxf>
    <dxf>
      <numFmt numFmtId="164" formatCode="dd/mm/yy;@"/>
      <alignment horizontal="center" vertical="top" textRotation="0" wrapText="0" relativeIndent="0" justifyLastLine="0" shrinkToFit="0" readingOrder="0"/>
    </dxf>
    <dxf>
      <numFmt numFmtId="0" formatCode="General"/>
      <alignment horizontal="general" vertical="top" textRotation="0" wrapText="0" relative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dd/mm/yy;@"/>
      <alignment horizontal="general" vertical="top" textRotation="0" wrapText="0" relativeIndent="0" justifyLastLine="0" shrinkToFit="0" readingOrder="0"/>
    </dxf>
    <dxf>
      <alignment horizontal="left" vertical="top" textRotation="0" wrapText="0" relativeIndent="0" justifyLastLine="0" shrinkToFit="0" readingOrder="0"/>
    </dxf>
    <dxf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</dxf>
    <dxf>
      <numFmt numFmtId="164" formatCode="dd/mm/yy;@"/>
      <alignment horizontal="center" vertical="top" textRotation="0" wrapText="0" relativeIndent="0" justifyLastLine="0" shrinkToFit="0" readingOrder="0"/>
    </dxf>
    <dxf>
      <alignment horizontal="center" vertical="top" textRotation="0" wrapText="0" relativeIndent="0" justifyLastLine="0" shrinkToFit="0" readingOrder="0"/>
    </dxf>
    <dxf>
      <alignment horizontal="center" vertical="top" textRotation="0" wrapText="0" relativeIndent="0" justifyLastLine="0" shrinkToFit="0" readingOrder="0"/>
    </dxf>
    <dxf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</dxf>
    <dxf>
      <numFmt numFmtId="164" formatCode="dd/mm/yy;@"/>
      <alignment horizontal="center" vertical="top" textRotation="0" wrapText="0" relativeIndent="0" justifyLastLine="0" shrinkToFit="0" readingOrder="0"/>
    </dxf>
    <dxf>
      <numFmt numFmtId="0" formatCode="General"/>
      <alignment horizontal="general" vertical="top" textRotation="0" wrapText="0" relative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dd/mm/yy;@"/>
      <alignment horizontal="general" vertical="top" textRotation="0" wrapText="0" relativeIndent="0" justifyLastLine="0" shrinkToFit="0" readingOrder="0"/>
    </dxf>
    <dxf>
      <alignment horizontal="left" vertical="top" textRotation="0" wrapText="0" relativeIndent="0" justifyLastLine="0" shrinkToFit="0" readingOrder="0"/>
    </dxf>
    <dxf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</dxf>
    <dxf>
      <numFmt numFmtId="164" formatCode="dd/mm/yy;@"/>
      <alignment horizontal="center" vertical="top" textRotation="0" wrapText="0" relativeIndent="0" justifyLastLine="0" shrinkToFit="0" readingOrder="0"/>
    </dxf>
    <dxf>
      <alignment horizontal="center" vertical="top" textRotation="0" wrapText="0" relativeIndent="0" justifyLastLine="0" shrinkToFit="0" readingOrder="0"/>
    </dxf>
    <dxf>
      <alignment horizontal="center" vertical="top" textRotation="0" wrapText="0" relativeIndent="0" justifyLastLine="0" shrinkToFit="0" readingOrder="0"/>
    </dxf>
    <dxf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</dxf>
    <dxf>
      <numFmt numFmtId="164" formatCode="dd/mm/yy;@"/>
      <alignment horizontal="center" vertical="top" textRotation="0" wrapText="0" relativeIndent="0" justifyLastLine="0" shrinkToFit="0" readingOrder="0"/>
    </dxf>
    <dxf>
      <numFmt numFmtId="0" formatCode="General"/>
      <alignment horizontal="general" vertical="top" textRotation="0" wrapText="0" relative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dd/mm/yy;@"/>
      <alignment horizontal="general" vertical="top" textRotation="0" wrapText="0" relative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left" vertical="top" textRotation="0" wrapText="0" relative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164" formatCode="dd/mm/yy;@"/>
      <alignment horizontal="center" vertical="top" textRotation="0" wrapText="0" relative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relative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relative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164" formatCode="dd/mm/yy;@"/>
      <alignment horizontal="center" vertical="top" textRotation="0" wrapText="0" relative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relative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dd/mm/yy;@"/>
      <alignment horizontal="left" vertical="top" textRotation="0" wrapText="0" relativeIndent="0" justifyLastLine="0" shrinkToFit="0" readingOrder="0"/>
    </dxf>
    <dxf>
      <alignment horizontal="left" vertical="top" textRotation="0" wrapText="0" relativeIndent="0" justifyLastLine="0" shrinkToFit="0" readingOrder="0"/>
    </dxf>
    <dxf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</dxf>
    <dxf>
      <numFmt numFmtId="164" formatCode="dd/mm/yy;@"/>
      <alignment horizontal="center" vertical="top" textRotation="0" wrapText="0" relativeIndent="0" justifyLastLine="0" shrinkToFit="0" readingOrder="0"/>
    </dxf>
    <dxf>
      <alignment horizontal="center" vertical="top" textRotation="0" wrapText="0" relativeIndent="0" justifyLastLine="0" shrinkToFit="0" readingOrder="0"/>
    </dxf>
    <dxf>
      <alignment horizontal="center" vertical="top" textRotation="0" wrapText="0" relativeIndent="0" justifyLastLine="0" shrinkToFit="0" readingOrder="0"/>
    </dxf>
    <dxf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</dxf>
    <dxf>
      <numFmt numFmtId="164" formatCode="dd/mm/yy;@"/>
      <alignment horizontal="center" vertical="top" textRotation="0" wrapText="0" relativeIndent="0" justifyLastLine="0" shrinkToFit="0" readingOrder="0"/>
    </dxf>
    <dxf>
      <numFmt numFmtId="0" formatCode="General"/>
      <alignment horizontal="general" vertical="top" textRotation="0" wrapText="0" relative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dd/mm/yy;@"/>
      <alignment horizontal="general" vertical="top" textRotation="0" wrapText="0" relativeIndent="0" justifyLastLine="0" shrinkToFit="0" readingOrder="0"/>
    </dxf>
    <dxf>
      <alignment horizontal="left" vertical="top" textRotation="0" wrapText="0" relativeIndent="0" justifyLastLine="0" shrinkToFit="0" readingOrder="0"/>
    </dxf>
    <dxf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numFmt numFmtId="164" formatCode="dd/mm/yy;@"/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numFmt numFmtId="164" formatCode="dd/mm/yy;@"/>
      <alignment horizontal="center" vertical="top" textRotation="0" wrapText="0" relativeIndent="0" justifyLastLine="0" shrinkToFit="0" readingOrder="0"/>
    </dxf>
    <dxf>
      <numFmt numFmtId="164" formatCode="dd/mm/yy;@"/>
      <alignment horizontal="center" vertical="top" textRotation="0" wrapText="0" relativeIndent="0" justifyLastLine="0" shrinkToFit="0" readingOrder="0"/>
    </dxf>
    <dxf>
      <alignment horizontal="center" vertical="top" textRotation="0" wrapText="0" relativeIndent="0" justifyLastLine="0" shrinkToFit="0" readingOrder="0"/>
    </dxf>
    <dxf>
      <alignment horizontal="center" vertical="top" textRotation="0" wrapText="0" relativeIndent="0" justifyLastLine="0" shrinkToFit="0" readingOrder="0"/>
    </dxf>
    <dxf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ebdings"/>
        <scheme val="none"/>
      </font>
      <alignment horizontal="center" vertical="top" textRotation="0" wrapText="0" relativeIndent="0" justifyLastLine="0" shrinkToFit="0" readingOrder="0"/>
    </dxf>
    <dxf>
      <numFmt numFmtId="164" formatCode="dd/mm/yy;@"/>
      <alignment horizontal="center" vertical="top" textRotation="0" wrapText="0" relativeIndent="0" justifyLastLine="0" shrinkToFit="0" readingOrder="0"/>
    </dxf>
    <dxf>
      <numFmt numFmtId="0" formatCode="General"/>
      <alignment horizontal="general" vertical="top" textRotation="0" wrapText="0" relativeIndent="0" justifyLastLine="0" shrinkToFit="0" readingOrder="0"/>
    </dxf>
    <dxf>
      <alignment vertical="top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</font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</font>
      <numFmt numFmtId="164" formatCode="dd/mm/yy;@"/>
      <alignment vertical="top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</font>
      <alignment horizontal="center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rgb="FF00B0F0"/>
        <name val="Calibri"/>
        <scheme val="minor"/>
      </font>
      <numFmt numFmtId="164" formatCode="dd/mm/yy;@"/>
      <alignment horizontal="center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</font>
      <numFmt numFmtId="0" formatCode="General"/>
      <alignment horizontal="center" vertical="top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</font>
      <numFmt numFmtId="0" formatCode="General"/>
      <alignment horizontal="center" vertical="top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</font>
      <numFmt numFmtId="0" formatCode="General"/>
      <alignment horizontal="center" vertical="top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</font>
      <numFmt numFmtId="0" formatCode="General"/>
      <alignment horizontal="center" vertical="top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</font>
      <numFmt numFmtId="0" formatCode="General"/>
      <alignment horizontal="center" vertical="top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</font>
      <numFmt numFmtId="0" formatCode="General"/>
      <alignment horizontal="center" vertical="top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</font>
      <alignment horizontal="center" vertical="top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</font>
      <numFmt numFmtId="0" formatCode="General"/>
      <alignment horizontal="center" vertical="top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</font>
      <numFmt numFmtId="0" formatCode="General"/>
      <alignment horizontal="center" vertical="top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</font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alignment horizontal="center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1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</font>
      <alignment horizontal="left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</font>
      <alignment horizontal="center" vertical="top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</font>
      <numFmt numFmtId="164" formatCode="dd/mm/yy;@"/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1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</font>
      <numFmt numFmtId="0" formatCode="General"/>
      <alignment horizontal="right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</font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</font>
      <alignment vertical="top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C000"/>
        </patternFill>
      </fill>
    </dxf>
    <dxf>
      <font>
        <color rgb="FFFFC000"/>
      </font>
    </dxf>
    <dxf>
      <font>
        <color rgb="FFFF0000"/>
      </font>
    </dxf>
    <dxf>
      <font>
        <color auto="1"/>
      </font>
    </dxf>
    <dxf>
      <font>
        <color theme="0"/>
      </font>
      <fill>
        <patternFill>
          <bgColor rgb="FFFF0000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КРУГ" connectionId="5" autoFormatId="16" applyNumberFormats="0" applyBorderFormats="0" applyFontFormats="0" applyPatternFormats="0" applyAlignmentFormats="0" applyWidthHeightFormats="0">
  <queryTableRefresh nextId="24" unboundColumnsLeft="1">
    <queryTableFields count="12">
      <queryTableField id="18" dataBound="0" tableColumnId="158"/>
      <queryTableField id="1" name="Дата" tableColumnId="159"/>
      <queryTableField id="2" name="МО" tableColumnId="160"/>
      <queryTableField id="3" name="ФИО" tableColumnId="161"/>
      <queryTableField id="4" name="Категория" tableColumnId="162"/>
      <queryTableField id="5" name="Б/Д" tableColumnId="163"/>
      <queryTableField id="15" name="Дата решения" tableColumnId="173"/>
      <queryTableField id="19" name="ВР" tableColumnId="1"/>
      <queryTableField id="20" name="СЗ" tableColumnId="2"/>
      <queryTableField id="16" name="Примечание" tableColumnId="174"/>
      <queryTableField id="17" name="Специалист" tableColumnId="175"/>
      <queryTableField id="23" name="Создано" tableColumnId="3"/>
    </queryTableFields>
  </queryTableRefresh>
</queryTable>
</file>

<file path=xl/queryTables/queryTable2.xml><?xml version="1.0" encoding="utf-8"?>
<queryTable xmlns="http://schemas.openxmlformats.org/spreadsheetml/2006/main" name="КРУГ" connectionId="1" autoFormatId="16" applyNumberFormats="0" applyBorderFormats="0" applyFontFormats="0" applyPatternFormats="0" applyAlignmentFormats="0" applyWidthHeightFormats="0">
  <queryTableRefresh nextId="20" unboundColumnsLeft="1">
    <queryTableFields count="12">
      <queryTableField id="10" dataBound="0" tableColumnId="2"/>
      <queryTableField id="1" name="Дата" tableColumnId="3"/>
      <queryTableField id="2" name="МО" tableColumnId="4"/>
      <queryTableField id="3" name="ФИО" tableColumnId="5"/>
      <queryTableField id="4" name="Категория" tableColumnId="6"/>
      <queryTableField id="5" name="Б/Д" tableColumnId="7"/>
      <queryTableField id="7" name="Дата решения" tableColumnId="9"/>
      <queryTableField id="13" name="ВР" tableColumnId="1"/>
      <queryTableField id="14" name="СЗ" tableColumnId="8"/>
      <queryTableField id="8" name="Примечание" tableColumnId="10"/>
      <queryTableField id="9" name="Специалист" tableColumnId="11"/>
      <queryTableField id="19" name="Создано" tableColumnId="13"/>
    </queryTableFields>
  </queryTableRefresh>
</queryTable>
</file>

<file path=xl/queryTables/queryTable3.xml><?xml version="1.0" encoding="utf-8"?>
<queryTable xmlns="http://schemas.openxmlformats.org/spreadsheetml/2006/main" name="КРУГ" connectionId="3" autoFormatId="16" applyNumberFormats="0" applyBorderFormats="0" applyFontFormats="0" applyPatternFormats="0" applyAlignmentFormats="0" applyWidthHeightFormats="0">
  <queryTableRefresh nextId="18" unboundColumnsLeft="1">
    <queryTableFields count="12">
      <queryTableField id="10" dataBound="0" tableColumnId="2"/>
      <queryTableField id="1" name="Дата" tableColumnId="3"/>
      <queryTableField id="2" name="МО" tableColumnId="4"/>
      <queryTableField id="3" name="ФИО" tableColumnId="5"/>
      <queryTableField id="4" name="Категория" tableColumnId="6"/>
      <queryTableField id="5" name="Б/Д" tableColumnId="7"/>
      <queryTableField id="7" name="Дата решения" tableColumnId="9"/>
      <queryTableField id="13" name="ВР" tableColumnId="1"/>
      <queryTableField id="14" name="СЗ" tableColumnId="8"/>
      <queryTableField id="8" name="Примечание" tableColumnId="10"/>
      <queryTableField id="9" name="Специалист" tableColumnId="11"/>
      <queryTableField id="17" name="Создано" tableColumnId="12"/>
    </queryTableFields>
  </queryTableRefresh>
</queryTable>
</file>

<file path=xl/queryTables/queryTable4.xml><?xml version="1.0" encoding="utf-8"?>
<queryTable xmlns="http://schemas.openxmlformats.org/spreadsheetml/2006/main" name="КРУГ" connectionId="2" autoFormatId="16" applyNumberFormats="0" applyBorderFormats="0" applyFontFormats="0" applyPatternFormats="0" applyAlignmentFormats="0" applyWidthHeightFormats="0">
  <queryTableRefresh nextId="18" unboundColumnsLeft="1">
    <queryTableFields count="12">
      <queryTableField id="10" dataBound="0" tableColumnId="2"/>
      <queryTableField id="1" name="Дата" tableColumnId="3"/>
      <queryTableField id="2" name="МО" tableColumnId="4"/>
      <queryTableField id="3" name="ФИО" tableColumnId="5"/>
      <queryTableField id="4" name="Категория" tableColumnId="6"/>
      <queryTableField id="5" name="Б/Д" tableColumnId="7"/>
      <queryTableField id="7" name="Дата решения" tableColumnId="9"/>
      <queryTableField id="13" name="ВР" tableColumnId="1"/>
      <queryTableField id="14" name="СЗ" tableColumnId="8"/>
      <queryTableField id="8" name="Примечание" tableColumnId="10"/>
      <queryTableField id="9" name="Специалист" tableColumnId="11"/>
      <queryTableField id="17" name="Создано" tableColumnId="12"/>
    </queryTableFields>
  </queryTableRefresh>
</queryTable>
</file>

<file path=xl/queryTables/queryTable5.xml><?xml version="1.0" encoding="utf-8"?>
<queryTable xmlns="http://schemas.openxmlformats.org/spreadsheetml/2006/main" name="КРУГ" connectionId="4" autoFormatId="16" applyNumberFormats="0" applyBorderFormats="0" applyFontFormats="0" applyPatternFormats="0" applyAlignmentFormats="0" applyWidthHeightFormats="0">
  <queryTableRefresh nextId="18" unboundColumnsLeft="1">
    <queryTableFields count="12">
      <queryTableField id="10" dataBound="0" tableColumnId="2"/>
      <queryTableField id="1" name="Дата" tableColumnId="3"/>
      <queryTableField id="2" name="МО" tableColumnId="4"/>
      <queryTableField id="3" name="ФИО" tableColumnId="5"/>
      <queryTableField id="4" name="Категория" tableColumnId="6"/>
      <queryTableField id="5" name="Б/Д" tableColumnId="7"/>
      <queryTableField id="7" name="Дата решения" tableColumnId="9"/>
      <queryTableField id="13" name="ВР" tableColumnId="1"/>
      <queryTableField id="14" name="СЗ" tableColumnId="8"/>
      <queryTableField id="8" name="Примечание" tableColumnId="10"/>
      <queryTableField id="9" name="Специалист" tableColumnId="11"/>
      <queryTableField id="17" name="Создано" tableColumnId="12"/>
    </queryTableFields>
  </queryTableRefresh>
</queryTable>
</file>

<file path=xl/queryTables/queryTable6.xml><?xml version="1.0" encoding="utf-8"?>
<queryTable xmlns="http://schemas.openxmlformats.org/spreadsheetml/2006/main" name="КРУГ" connectionId="6" autoFormatId="16" applyNumberFormats="0" applyBorderFormats="0" applyFontFormats="0" applyPatternFormats="0" applyAlignmentFormats="0" applyWidthHeightFormats="0">
  <queryTableRefresh nextId="18" unboundColumnsLeft="1">
    <queryTableFields count="12">
      <queryTableField id="10" dataBound="0" tableColumnId="2"/>
      <queryTableField id="1" name="Дата" tableColumnId="3"/>
      <queryTableField id="2" name="МО" tableColumnId="4"/>
      <queryTableField id="3" name="ФИО" tableColumnId="5"/>
      <queryTableField id="4" name="Категория" tableColumnId="6"/>
      <queryTableField id="5" name="Б/Д" tableColumnId="7"/>
      <queryTableField id="7" name="Дата решения" tableColumnId="9"/>
      <queryTableField id="13" name="ВР" tableColumnId="1"/>
      <queryTableField id="14" name="СЗ" tableColumnId="8"/>
      <queryTableField id="8" name="Примечание" tableColumnId="10"/>
      <queryTableField id="9" name="Специалист" tableColumnId="11"/>
      <queryTableField id="17" name="Создано" tableColumnId="12"/>
    </queryTableFields>
  </queryTableRefresh>
</queryTable>
</file>

<file path=xl/queryTables/queryTable7.xml><?xml version="1.0" encoding="utf-8"?>
<queryTable xmlns="http://schemas.openxmlformats.org/spreadsheetml/2006/main" name="КРУГ" connectionId="7" autoFormatId="16" applyNumberFormats="0" applyBorderFormats="0" applyFontFormats="0" applyPatternFormats="0" applyAlignmentFormats="0" applyWidthHeightFormats="0">
  <queryTableRefresh nextId="18" unboundColumnsLeft="1">
    <queryTableFields count="12">
      <queryTableField id="10" dataBound="0" tableColumnId="2"/>
      <queryTableField id="1" name="Дата" tableColumnId="3"/>
      <queryTableField id="2" name="МО" tableColumnId="4"/>
      <queryTableField id="3" name="ФИО" tableColumnId="5"/>
      <queryTableField id="4" name="Категория" tableColumnId="6"/>
      <queryTableField id="5" name="Б/Д" tableColumnId="7"/>
      <queryTableField id="7" name="Дата решения" tableColumnId="9"/>
      <queryTableField id="13" name="ВР" tableColumnId="1"/>
      <queryTableField id="14" name="СЗ" tableColumnId="8"/>
      <queryTableField id="8" name="Примечание" tableColumnId="10"/>
      <queryTableField id="9" name="Специалист" tableColumnId="11"/>
      <queryTableField id="17" name="Создано" tableColumnId="12"/>
    </queryTableFields>
  </queryTableRefresh>
</queryTable>
</file>

<file path=xl/queryTables/queryTable8.xml><?xml version="1.0" encoding="utf-8"?>
<queryTable xmlns="http://schemas.openxmlformats.org/spreadsheetml/2006/main" name="КРУГ" connectionId="8" autoFormatId="16" applyNumberFormats="0" applyBorderFormats="0" applyFontFormats="0" applyPatternFormats="0" applyAlignmentFormats="0" applyWidthHeightFormats="0">
  <queryTableRefresh nextId="18" unboundColumnsLeft="1">
    <queryTableFields count="12">
      <queryTableField id="10" dataBound="0" tableColumnId="2"/>
      <queryTableField id="1" name="Дата" tableColumnId="3"/>
      <queryTableField id="2" name="МО" tableColumnId="4"/>
      <queryTableField id="3" name="ФИО" tableColumnId="5"/>
      <queryTableField id="4" name="Категория" tableColumnId="6"/>
      <queryTableField id="5" name="Б/Д" tableColumnId="7"/>
      <queryTableField id="7" name="Дата решения" tableColumnId="9"/>
      <queryTableField id="13" name="ВР" tableColumnId="1"/>
      <queryTableField id="14" name="СЗ" tableColumnId="8"/>
      <queryTableField id="8" name="Примечание" tableColumnId="10"/>
      <queryTableField id="9" name="Специалист" tableColumnId="11"/>
      <queryTableField id="17" name="Создано" tableColumnId="12"/>
    </queryTableFields>
  </queryTableRefresh>
</queryTable>
</file>

<file path=xl/queryTables/queryTable9.xml><?xml version="1.0" encoding="utf-8"?>
<queryTable xmlns="http://schemas.openxmlformats.org/spreadsheetml/2006/main" name="КРУГ" connectionId="9" autoFormatId="16" applyNumberFormats="0" applyBorderFormats="0" applyFontFormats="0" applyPatternFormats="0" applyAlignmentFormats="0" applyWidthHeightFormats="0">
  <queryTableRefresh nextId="18" unboundColumnsLeft="1">
    <queryTableFields count="12">
      <queryTableField id="10" dataBound="0" tableColumnId="2"/>
      <queryTableField id="1" name="Дата" tableColumnId="3"/>
      <queryTableField id="2" name="МО" tableColumnId="4"/>
      <queryTableField id="3" name="ФИО" tableColumnId="5"/>
      <queryTableField id="4" name="Категория" tableColumnId="6"/>
      <queryTableField id="5" name="Б/Д" tableColumnId="7"/>
      <queryTableField id="7" name="Дата решения" tableColumnId="9"/>
      <queryTableField id="13" name="ВР" tableColumnId="1"/>
      <queryTableField id="14" name="СЗ" tableColumnId="8"/>
      <queryTableField id="8" name="Примечание" tableColumnId="10"/>
      <queryTableField id="9" name="Специалист" tableColumnId="11"/>
      <queryTableField id="17" name="Создано" tableColumnId="12"/>
    </queryTableFields>
  </queryTableRefresh>
</queryTable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id="1" name="Все" displayName="Все" ref="A1:V5" headerRowDxfId="164" dataDxfId="163" totalsRowDxfId="162">
  <sortState ref="A2:U318">
    <sortCondition ref="C2:C318"/>
  </sortState>
  <tableColumns count="22">
    <tableColumn id="1" name="№" totalsRowLabel="Итог" dataDxfId="161" totalsRowDxfId="160">
      <calculatedColumnFormula>ROW()-2</calculatedColumnFormula>
    </tableColumn>
    <tableColumn id="3" name="Рег.№" dataDxfId="159" totalsRowDxfId="158">
      <calculatedColumnFormula>IF($H2="","",IFERROR(OFFSET(П4!$B$1,MATCH($C2,П4!$B:$B,0)-1,-1),". . ."))</calculatedColumnFormula>
    </tableColumn>
    <tableColumn id="2" name="Дата" dataDxfId="157" totalsRowDxfId="156"/>
    <tableColumn id="4" name="МО" dataDxfId="155" totalsRowDxfId="154"/>
    <tableColumn id="5" name="ФИО" dataDxfId="153" totalsRowDxfId="152"/>
    <tableColumn id="6" name="Категория" dataDxfId="151" totalsRowDxfId="150">
      <calculatedColumnFormula>""</calculatedColumnFormula>
    </tableColumn>
    <tableColumn id="7" name="Б/Д" dataDxfId="149" totalsRowDxfId="148"/>
    <tableColumn id="11" name="П4" dataDxfId="147">
      <calculatedColumnFormula>IF(AND($F2&lt;&gt;"",$F2&lt;&gt;$Z$12,$J2&lt;&gt;$X$10,$K2&lt;&gt;$X$11,$K2&lt;&gt;$X$12,OR($C2&lt;DATEVALUE("08.06.2013"),$C2&gt;=DATEVALUE("01.01.2014"),AND($F2&lt;&gt;$Z$3,$F2&lt;&gt;$Z$9))),$X$5,"")</calculatedColumnFormula>
    </tableColumn>
    <tableColumn id="12" name="П2" dataDxfId="146">
      <calculatedColumnFormula>IF(AND($F2=$Z$3,$J2&lt;&gt;$X$10,$K2&lt;&gt;$X$11,$K2&lt;&gt;$X$12,OR($C2&lt;DATEVALUE("08.06.2013"),$C2&gt;=DATEVALUE("01.01.2014"))),$X$3,"")</calculatedColumnFormula>
    </tableColumn>
    <tableColumn id="13" name="П2+" dataDxfId="145"/>
    <tableColumn id="14" name="П2-" dataDxfId="144">
      <calculatedColumnFormula>IF($F2=$Z$12,$X$11,"")</calculatedColumnFormula>
    </tableColumn>
    <tableColumn id="15" name="П3" dataDxfId="143">
      <calculatedColumnFormula>IF(AND($F2=$Z$9,OR($C2&lt;DATEVALUE("08.06.2013"),$C2&gt;=DATEVALUE("01.01.2014"))),$X$4,"")</calculatedColumnFormula>
    </tableColumn>
    <tableColumn id="16" name="П51" dataDxfId="142">
      <calculatedColumnFormula>IF(AND($F2=$Z$7,OR($C2&lt;DATEVALUE("08.06.2013"),$C2&gt;=DATEVALUE("01.01.2014"))),$X$6,"")</calculatedColumnFormula>
    </tableColumn>
    <tableColumn id="17" name="П52" dataDxfId="141">
      <calculatedColumnFormula>IF(AND($F2=$Z$8,OR($C2&lt;DATEVALUE("08.06.2013"),$C2&gt;=DATEVALUE("01.01.2014"))),$X$7,"")</calculatedColumnFormula>
    </tableColumn>
    <tableColumn id="18" name="П53" dataDxfId="140">
      <calculatedColumnFormula>IF(AND($F2=$Z$6,OR($C2&lt;DATEVALUE("08.06.2013"),$C2&gt;=DATEVALUE("01.01.2014"))),$X$8,"")</calculatedColumnFormula>
    </tableColumn>
    <tableColumn id="19" name="П54" dataDxfId="139">
      <calculatedColumnFormula>IF(AND($F2=$Z$11,OR($C2&lt;DATEVALUE("08.06.2013"),$C2&gt;=DATEVALUE("01.01.2014"))),$X$9,"")</calculatedColumnFormula>
    </tableColumn>
    <tableColumn id="10" name="Дата решения" dataDxfId="138">
      <calculatedColumnFormula>IF(ISBLANK($C2),"[Категория?]",WORKDAY($C2,IF($M2&lt;&gt;$X$6,VLOOKUP($F2,Все!$Z$2:$AA$13,2,FALSE),5)-1,Праздники))</calculatedColumnFormula>
    </tableColumn>
    <tableColumn id="20" name="ВР" dataDxfId="137"/>
    <tableColumn id="21" name="СЗ" dataDxfId="136"/>
    <tableColumn id="8" name="Примечание" dataDxfId="135"/>
    <tableColumn id="9" name="Специалист" totalsRowFunction="count" dataDxfId="134">
      <calculatedColumnFormula>"Спец6"</calculatedColumnFormula>
    </tableColumn>
    <tableColumn id="22" name="Создано" dataDxfId="133" totalsRowDxfId="132"/>
  </tableColumns>
  <tableStyleInfo name="TableStyleMedium1" showFirstColumn="0" showLastColumn="0" showRowStripes="0" showColumnStripes="0"/>
</table>
</file>

<file path=xl/tables/table10.xml><?xml version="1.0" encoding="utf-8"?>
<table xmlns="http://schemas.openxmlformats.org/spreadsheetml/2006/main" id="10" name="П54" displayName="П54" ref="A1:L2" tableType="queryTable" insertRow="1" totalsRowShown="0" dataDxfId="12">
  <tableColumns count="12">
    <tableColumn id="2" uniqueName="2" name="№" queryTableFieldId="10" dataDxfId="11">
      <calculatedColumnFormula>IF(TRUNC($B2)=TRUNC($L2),ROW()-1+4-COUNTIF($A$1:$A1,"*/*"),CONCATENATE(ROW()-2+4-COUNTIF($A$1:$A1,"*/*"),"/",IF(ISERR(SEARCH("/",$A1)),1,RIGHT($A1,1)+1)))</calculatedColumnFormula>
    </tableColumn>
    <tableColumn id="3" uniqueName="3" name="Дата" queryTableFieldId="1" dataDxfId="10"/>
    <tableColumn id="4" uniqueName="4" name="МО" queryTableFieldId="2" dataDxfId="9"/>
    <tableColumn id="5" uniqueName="5" name="ФИО" queryTableFieldId="3" dataDxfId="8"/>
    <tableColumn id="6" uniqueName="6" name="Категория" queryTableFieldId="4" dataDxfId="7"/>
    <tableColumn id="7" uniqueName="7" name="Б/Д" queryTableFieldId="5" dataDxfId="6"/>
    <tableColumn id="9" uniqueName="9" name="Дата решения" queryTableFieldId="7" dataDxfId="5"/>
    <tableColumn id="1" uniqueName="1" name="ВР" queryTableFieldId="13" dataDxfId="4"/>
    <tableColumn id="8" uniqueName="8" name="СЗ" queryTableFieldId="14" dataDxfId="3"/>
    <tableColumn id="10" uniqueName="10" name="Примечание" queryTableFieldId="8" dataDxfId="2"/>
    <tableColumn id="11" uniqueName="11" name="Специалист" queryTableFieldId="9" dataDxfId="1"/>
    <tableColumn id="12" uniqueName="12" name="Создано" queryTableFieldId="17" dataDxfId="0"/>
  </tableColumns>
  <tableStyleInfo name="TableStyleDark11" showFirstColumn="0" showLastColumn="0" showRowStripes="1" showColumnStripes="0"/>
</table>
</file>

<file path=xl/tables/table2.xml><?xml version="1.0" encoding="utf-8"?>
<table xmlns="http://schemas.openxmlformats.org/spreadsheetml/2006/main" id="2" name="П4" displayName="П4" ref="A1:L6" tableType="queryTable" totalsRowShown="0" dataDxfId="131">
  <tableColumns count="12">
    <tableColumn id="158" uniqueName="158" name="№" queryTableFieldId="18" dataDxfId="130">
      <calculatedColumnFormula>IF(TRUNC($B2)=TRUNC($L2),ROW()-1+1445-COUNTIF($A$1:$A1,"*/*"),CONCATENATE(ROW()-2+1445-COUNTIF($A$1:$A1,"*/*"),"/",IF(ISERR(SEARCH("/",$A1)),1,RIGHT($A1,1)+1)))</calculatedColumnFormula>
    </tableColumn>
    <tableColumn id="159" uniqueName="159" name="Дата" queryTableFieldId="1" dataDxfId="129"/>
    <tableColumn id="160" uniqueName="160" name="МО" queryTableFieldId="2" dataDxfId="128"/>
    <tableColumn id="161" uniqueName="161" name="ФИО" queryTableFieldId="3" dataDxfId="127"/>
    <tableColumn id="162" uniqueName="162" name="Категория" queryTableFieldId="4" dataDxfId="126"/>
    <tableColumn id="163" uniqueName="163" name="Б/Д" queryTableFieldId="5" dataDxfId="125"/>
    <tableColumn id="173" uniqueName="173" name="Дата решения" queryTableFieldId="15" dataDxfId="124"/>
    <tableColumn id="1" uniqueName="1" name="ВР" queryTableFieldId="19" dataDxfId="123"/>
    <tableColumn id="2" uniqueName="2" name="СЗ" queryTableFieldId="20" dataDxfId="122"/>
    <tableColumn id="174" uniqueName="174" name="Примечание" queryTableFieldId="16" dataDxfId="121"/>
    <tableColumn id="175" uniqueName="175" name="Специалист" queryTableFieldId="17" dataDxfId="120"/>
    <tableColumn id="3" uniqueName="3" name="Создано" queryTableFieldId="23" dataDxfId="119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3" name="П2" displayName="П2" ref="A1:L2" tableType="queryTable" totalsRowShown="0" dataDxfId="118">
  <tableColumns count="12">
    <tableColumn id="2" uniqueName="2" name="№" queryTableFieldId="10" dataDxfId="117">
      <calculatedColumnFormula>IF(TRUNC($B2)=TRUNC($L2),ROW()-1+1130-COUNTIF($A$1:$A1,"*/*"),CONCATENATE(ROW()-2+1130-COUNTIF($A$1:$A1,"*/*"),"/",IF(ISERR(SEARCH("/",$A1)),1,RIGHT($A1,1)+1)))</calculatedColumnFormula>
    </tableColumn>
    <tableColumn id="3" uniqueName="3" name="Дата" queryTableFieldId="1" dataDxfId="116"/>
    <tableColumn id="4" uniqueName="4" name="МО" queryTableFieldId="2" dataDxfId="115"/>
    <tableColumn id="5" uniqueName="5" name="ФИО" queryTableFieldId="3" dataDxfId="114"/>
    <tableColumn id="6" uniqueName="6" name="Категория" queryTableFieldId="4" dataDxfId="113"/>
    <tableColumn id="7" uniqueName="7" name="Б/Д" queryTableFieldId="5" dataDxfId="112"/>
    <tableColumn id="9" uniqueName="9" name="Дата решения" queryTableFieldId="7" dataDxfId="111"/>
    <tableColumn id="1" uniqueName="1" name="ВР" queryTableFieldId="13" dataDxfId="110"/>
    <tableColumn id="8" uniqueName="8" name="СЗ" queryTableFieldId="14" dataDxfId="109"/>
    <tableColumn id="10" uniqueName="10" name="Примечание" queryTableFieldId="8" dataDxfId="108"/>
    <tableColumn id="11" uniqueName="11" name="Специалист" queryTableFieldId="9" dataDxfId="107"/>
    <tableColumn id="13" uniqueName="13" name="Создано" queryTableFieldId="19" dataDxfId="106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id="4" name="П21" displayName="П21" ref="A1:L2" tableType="queryTable" insertRow="1" dataDxfId="105">
  <tableColumns count="12">
    <tableColumn id="2" uniqueName="2" name="№" totalsRowLabel="Итог" queryTableFieldId="10" dataDxfId="104" totalsRowDxfId="103">
      <calculatedColumnFormula>IF(TRUNC($B2)=TRUNC($L2),ROW()-1+320-COUNTIF($A$1:$A1,"*/*"),CONCATENATE(ROW()-2+320-COUNTIF($A$1:$A1,"*/*"),"/",IF(ISERR(SEARCH("/",$A1)),1,RIGHT($A1,1)+1)))</calculatedColumnFormula>
    </tableColumn>
    <tableColumn id="3" uniqueName="3" name="Дата" queryTableFieldId="1" dataDxfId="102" totalsRowDxfId="101"/>
    <tableColumn id="4" uniqueName="4" name="МО" queryTableFieldId="2" dataDxfId="100" totalsRowDxfId="99"/>
    <tableColumn id="5" uniqueName="5" name="ФИО" queryTableFieldId="3" dataDxfId="98" totalsRowDxfId="97"/>
    <tableColumn id="6" uniqueName="6" name="Категория" queryTableFieldId="4" dataDxfId="96" totalsRowDxfId="95"/>
    <tableColumn id="7" uniqueName="7" name="Б/Д" queryTableFieldId="5" dataDxfId="94" totalsRowDxfId="93"/>
    <tableColumn id="9" uniqueName="9" name="Дата решения" queryTableFieldId="7" dataDxfId="92" totalsRowDxfId="91"/>
    <tableColumn id="1" uniqueName="1" name="ВР" queryTableFieldId="13" dataDxfId="90" totalsRowDxfId="89"/>
    <tableColumn id="8" uniqueName="8" name="СЗ" queryTableFieldId="14" dataDxfId="88" totalsRowDxfId="87"/>
    <tableColumn id="10" uniqueName="10" name="Примечание" queryTableFieldId="8" dataDxfId="86" totalsRowDxfId="85"/>
    <tableColumn id="11" uniqueName="11" name="Специалист" totalsRowFunction="count" queryTableFieldId="9" dataDxfId="84" totalsRowDxfId="83"/>
    <tableColumn id="12" uniqueName="12" name="Создано" queryTableFieldId="17" dataDxfId="82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5" name="П20" displayName="П20" ref="A1:L2" tableType="queryTable" insertRow="1" totalsRowShown="0" dataDxfId="81">
  <tableColumns count="12">
    <tableColumn id="2" uniqueName="2" name="№" queryTableFieldId="10" dataDxfId="80">
      <calculatedColumnFormula>IF(TRUNC($B2)=TRUNC($L2),ROW()-1+560-COUNTIF($A$1:$A1,"*/*"),CONCATENATE(ROW()-2+560-COUNTIF($A$1:$A1,"*/*"),"/",IF(ISERR(SEARCH("/",$A1)),1,RIGHT($A1,1)+1)))</calculatedColumnFormula>
    </tableColumn>
    <tableColumn id="3" uniqueName="3" name="Дата" queryTableFieldId="1" dataDxfId="79"/>
    <tableColumn id="4" uniqueName="4" name="МО" queryTableFieldId="2" dataDxfId="78"/>
    <tableColumn id="5" uniqueName="5" name="ФИО" queryTableFieldId="3" dataDxfId="77"/>
    <tableColumn id="6" uniqueName="6" name="Категория" queryTableFieldId="4" dataDxfId="76"/>
    <tableColumn id="7" uniqueName="7" name="Б/Д" queryTableFieldId="5" dataDxfId="75"/>
    <tableColumn id="9" uniqueName="9" name="Дата решения" queryTableFieldId="7" dataDxfId="74"/>
    <tableColumn id="1" uniqueName="1" name="ВР" queryTableFieldId="13" dataDxfId="73"/>
    <tableColumn id="8" uniqueName="8" name="СЗ" queryTableFieldId="14" dataDxfId="72"/>
    <tableColumn id="10" uniqueName="10" name="Примечание" queryTableFieldId="8" dataDxfId="71"/>
    <tableColumn id="11" uniqueName="11" name="Специалист" queryTableFieldId="9" dataDxfId="70"/>
    <tableColumn id="12" uniqueName="12" name="Создано" queryTableFieldId="17" dataDxfId="69"/>
  </tableColumns>
  <tableStyleInfo name="TableStyleMedium17" showFirstColumn="0" showLastColumn="0" showRowStripes="1" showColumnStripes="0"/>
</table>
</file>

<file path=xl/tables/table6.xml><?xml version="1.0" encoding="utf-8"?>
<table xmlns="http://schemas.openxmlformats.org/spreadsheetml/2006/main" id="6" name="П3" displayName="П3" ref="A1:L2" tableType="queryTable" insertRow="1" totalsRowShown="0" dataDxfId="68">
  <tableColumns count="12">
    <tableColumn id="2" uniqueName="2" name="№" queryTableFieldId="10" dataDxfId="67">
      <calculatedColumnFormula>IF(TRUNC($B2)=TRUNC($L2),ROW()-1+27-COUNTIF($A$1:$A1,"*/*"),CONCATENATE(ROW()-2+27-COUNTIF($A$1:$A1,"*/*"),"/",IF(ISERR(SEARCH("/",$A1)),1,RIGHT($A1,1)+1)))</calculatedColumnFormula>
    </tableColumn>
    <tableColumn id="3" uniqueName="3" name="Дата" queryTableFieldId="1" dataDxfId="66"/>
    <tableColumn id="4" uniqueName="4" name="МО" queryTableFieldId="2" dataDxfId="65"/>
    <tableColumn id="5" uniqueName="5" name="ФИО" queryTableFieldId="3" dataDxfId="64"/>
    <tableColumn id="6" uniqueName="6" name="Категория" queryTableFieldId="4" dataDxfId="63"/>
    <tableColumn id="7" uniqueName="7" name="Б/Д" queryTableFieldId="5" dataDxfId="62"/>
    <tableColumn id="9" uniqueName="9" name="Дата решения" queryTableFieldId="7" dataDxfId="61"/>
    <tableColumn id="1" uniqueName="1" name="ВР" queryTableFieldId="13" dataDxfId="60"/>
    <tableColumn id="8" uniqueName="8" name="СЗ" queryTableFieldId="14" dataDxfId="59"/>
    <tableColumn id="10" uniqueName="10" name="Примечание" queryTableFieldId="8" dataDxfId="58"/>
    <tableColumn id="11" uniqueName="11" name="Специалист" queryTableFieldId="9" dataDxfId="57"/>
    <tableColumn id="12" uniqueName="12" name="Создано" queryTableFieldId="17" dataDxfId="56"/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id="7" name="П51" displayName="П51" ref="A1:L2" tableType="queryTable" totalsRowShown="0" dataDxfId="55">
  <tableColumns count="12">
    <tableColumn id="2" uniqueName="2" name="№" queryTableFieldId="10" dataDxfId="54">
      <calculatedColumnFormula>IF(TRUNC($B2)=TRUNC($L2),ROW()-1+76-COUNTIF($A$1:$A1,"*/*"),CONCATENATE(ROW()-2+76-COUNTIF($A$1:$A1,"*/*"),"/",IF(ISERR(SEARCH("/",$A1)),1,RIGHT($A1,1)+1)))</calculatedColumnFormula>
    </tableColumn>
    <tableColumn id="3" uniqueName="3" name="Дата" queryTableFieldId="1" dataDxfId="53"/>
    <tableColumn id="4" uniqueName="4" name="МО" queryTableFieldId="2" dataDxfId="52"/>
    <tableColumn id="5" uniqueName="5" name="ФИО" queryTableFieldId="3" dataDxfId="51"/>
    <tableColumn id="6" uniqueName="6" name="Категория" queryTableFieldId="4" dataDxfId="50"/>
    <tableColumn id="7" uniqueName="7" name="Б/Д" queryTableFieldId="5" dataDxfId="49"/>
    <tableColumn id="9" uniqueName="9" name="Дата решения" queryTableFieldId="7" dataDxfId="48"/>
    <tableColumn id="1" uniqueName="1" name="ВР" queryTableFieldId="13" dataDxfId="47"/>
    <tableColumn id="8" uniqueName="8" name="СЗ" queryTableFieldId="14" dataDxfId="46"/>
    <tableColumn id="10" uniqueName="10" name="Примечание" queryTableFieldId="8" dataDxfId="45"/>
    <tableColumn id="11" uniqueName="11" name="Специалист" queryTableFieldId="9" dataDxfId="44"/>
    <tableColumn id="12" uniqueName="12" name="Создано" queryTableFieldId="17" dataDxfId="43"/>
  </tableColumns>
  <tableStyleInfo name="TableStyleDark10" showFirstColumn="0" showLastColumn="0" showRowStripes="1" showColumnStripes="0"/>
</table>
</file>

<file path=xl/tables/table8.xml><?xml version="1.0" encoding="utf-8"?>
<table xmlns="http://schemas.openxmlformats.org/spreadsheetml/2006/main" id="8" name="П52" displayName="П52" ref="A1:L2" tableType="queryTable" insertRow="1" totalsRowShown="0" headerRowDxfId="42" dataDxfId="40" headerRowBorderDxfId="41" tableBorderDxfId="39" totalsRowBorderDxfId="38">
  <tableColumns count="12">
    <tableColumn id="2" uniqueName="2" name="№" queryTableFieldId="10" dataDxfId="37">
      <calculatedColumnFormula>IF(TRUNC($B2)=TRUNC($L2),ROW()-1+10-COUNTIF($A$1:$A1,"*/*"),CONCATENATE(ROW()-2+10-COUNTIF($A$1:$A1,"*/*"),"/",IF(ISERR(SEARCH("/",$A1)),1,RIGHT($A1,1)+1)))</calculatedColumnFormula>
    </tableColumn>
    <tableColumn id="3" uniqueName="3" name="Дата" queryTableFieldId="1" dataDxfId="36"/>
    <tableColumn id="4" uniqueName="4" name="МО" queryTableFieldId="2" dataDxfId="35"/>
    <tableColumn id="5" uniqueName="5" name="ФИО" queryTableFieldId="3" dataDxfId="34"/>
    <tableColumn id="6" uniqueName="6" name="Категория" queryTableFieldId="4" dataDxfId="33"/>
    <tableColumn id="7" uniqueName="7" name="Б/Д" queryTableFieldId="5" dataDxfId="32"/>
    <tableColumn id="9" uniqueName="9" name="Дата решения" queryTableFieldId="7" dataDxfId="31"/>
    <tableColumn id="1" uniqueName="1" name="ВР" queryTableFieldId="13" dataDxfId="30"/>
    <tableColumn id="8" uniqueName="8" name="СЗ" queryTableFieldId="14" dataDxfId="29"/>
    <tableColumn id="10" uniqueName="10" name="Примечание" queryTableFieldId="8" dataDxfId="28"/>
    <tableColumn id="11" uniqueName="11" name="Специалист" queryTableFieldId="9" dataDxfId="27"/>
    <tableColumn id="12" uniqueName="12" name="Создано" queryTableFieldId="17" dataDxfId="26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id="9" name="П53" displayName="П53" ref="A1:L2" tableType="queryTable" insertRow="1" totalsRowShown="0" dataDxfId="25">
  <tableColumns count="12">
    <tableColumn id="2" uniqueName="2" name="№" queryTableFieldId="10" dataDxfId="24">
      <calculatedColumnFormula>IF(TRUNC($B2)=TRUNC($L2),ROW()-1+152-COUNTIF($A$1:$A1,"*/*"),CONCATENATE(ROW()-2+152-COUNTIF($A$1:$A1,"*/*"),"/",IF(ISERR(SEARCH("/",$A1)),1,RIGHT($A1,1)+1)))</calculatedColumnFormula>
    </tableColumn>
    <tableColumn id="3" uniqueName="3" name="Дата" queryTableFieldId="1" dataDxfId="23"/>
    <tableColumn id="4" uniqueName="4" name="МО" queryTableFieldId="2" dataDxfId="22"/>
    <tableColumn id="5" uniqueName="5" name="ФИО" queryTableFieldId="3" dataDxfId="21"/>
    <tableColumn id="6" uniqueName="6" name="Категория" queryTableFieldId="4" dataDxfId="20"/>
    <tableColumn id="7" uniqueName="7" name="Б/Д" queryTableFieldId="5" dataDxfId="19"/>
    <tableColumn id="9" uniqueName="9" name="Дата решения" queryTableFieldId="7" dataDxfId="18"/>
    <tableColumn id="1" uniqueName="1" name="ВР" queryTableFieldId="13" dataDxfId="17"/>
    <tableColumn id="8" uniqueName="8" name="СЗ" queryTableFieldId="14" dataDxfId="16"/>
    <tableColumn id="10" uniqueName="10" name="Примечание" queryTableFieldId="8" dataDxfId="15"/>
    <tableColumn id="11" uniqueName="11" name="Специалист" queryTableFieldId="9" dataDxfId="14"/>
    <tableColumn id="12" uniqueName="12" name="Создано" queryTableFieldId="17" dataDxfId="13"/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theme="1"/>
    <pageSetUpPr fitToPage="1"/>
  </sheetPr>
  <dimension ref="A1:AE20"/>
  <sheetViews>
    <sheetView showRowColHeaders="0" tabSelected="1" zoomScaleNormal="100" workbookViewId="0">
      <pane ySplit="1" topLeftCell="A2" activePane="bottomLeft" state="frozen"/>
      <selection pane="bottomLeft" activeCell="E1" sqref="E1"/>
    </sheetView>
  </sheetViews>
  <sheetFormatPr defaultRowHeight="15" x14ac:dyDescent="0.25"/>
  <cols>
    <col min="1" max="1" width="5.5703125" style="1" customWidth="1"/>
    <col min="2" max="2" width="6.85546875" style="67" customWidth="1"/>
    <col min="3" max="3" width="9.85546875" style="3" customWidth="1"/>
    <col min="4" max="4" width="4.7109375" style="3" customWidth="1"/>
    <col min="5" max="5" width="46.42578125" style="68" customWidth="1"/>
    <col min="6" max="6" width="14.28515625" style="69" customWidth="1"/>
    <col min="7" max="7" width="4.42578125" style="3" customWidth="1"/>
    <col min="8" max="8" width="4.42578125" style="5" customWidth="1"/>
    <col min="9" max="10" width="4.42578125" style="3" customWidth="1"/>
    <col min="11" max="11" width="4.5703125" style="10" customWidth="1"/>
    <col min="12" max="12" width="4.42578125" style="9" customWidth="1"/>
    <col min="13" max="16" width="4.5703125" style="3" customWidth="1"/>
    <col min="17" max="17" width="14.5703125" style="3" customWidth="1"/>
    <col min="18" max="19" width="4.7109375" style="70" customWidth="1"/>
    <col min="20" max="20" width="18.5703125" style="70" customWidth="1"/>
    <col min="21" max="21" width="16.42578125" style="19" customWidth="1"/>
    <col min="22" max="22" width="8.7109375" style="19" hidden="1" customWidth="1"/>
    <col min="23" max="23" width="3.28515625" style="19" hidden="1" customWidth="1"/>
    <col min="24" max="24" width="4.42578125" style="19" hidden="1" customWidth="1"/>
    <col min="25" max="25" width="3.28515625" style="19" hidden="1" customWidth="1"/>
    <col min="26" max="26" width="14.85546875" style="19" hidden="1" customWidth="1"/>
    <col min="27" max="27" width="10.42578125" style="19" hidden="1" customWidth="1"/>
    <col min="28" max="28" width="3.140625" style="19" hidden="1" customWidth="1"/>
    <col min="29" max="29" width="10.140625" style="19" hidden="1" customWidth="1"/>
    <col min="30" max="30" width="30.5703125" style="19" hidden="1" customWidth="1"/>
    <col min="31" max="31" width="3.28515625" style="19" hidden="1" customWidth="1"/>
    <col min="32" max="16384" width="9.140625" style="19"/>
  </cols>
  <sheetData>
    <row r="1" spans="1:30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5" t="s">
        <v>7</v>
      </c>
      <c r="I1" s="6" t="s">
        <v>8</v>
      </c>
      <c r="J1" s="7" t="s">
        <v>9</v>
      </c>
      <c r="K1" s="8" t="s">
        <v>10</v>
      </c>
      <c r="L1" s="9" t="s">
        <v>11</v>
      </c>
      <c r="M1" s="3" t="s">
        <v>12</v>
      </c>
      <c r="N1" s="10" t="s">
        <v>13</v>
      </c>
      <c r="O1" s="11" t="s">
        <v>14</v>
      </c>
      <c r="P1" s="12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13" t="s">
        <v>20</v>
      </c>
      <c r="V1" s="14" t="s">
        <v>21</v>
      </c>
      <c r="W1" s="15"/>
      <c r="X1" s="16" t="s">
        <v>22</v>
      </c>
      <c r="Y1" s="15"/>
      <c r="Z1" s="17" t="s">
        <v>5</v>
      </c>
      <c r="AA1" s="18" t="s">
        <v>23</v>
      </c>
      <c r="AC1" s="20" t="s">
        <v>2</v>
      </c>
      <c r="AD1" s="21" t="s">
        <v>24</v>
      </c>
    </row>
    <row r="2" spans="1:30" ht="15.75" hidden="1" x14ac:dyDescent="0.25">
      <c r="A2" s="22">
        <f t="shared" ref="A2:A5" si="0">ROW()-2</f>
        <v>0</v>
      </c>
      <c r="B2" s="23" t="str">
        <f ca="1">IF($H2="","",IFERROR(OFFSET(П4!$B$1,MATCH($C2,П4!$B:$B,0)-1,-1),". . ."))</f>
        <v/>
      </c>
      <c r="C2" s="24"/>
      <c r="D2" s="25"/>
      <c r="E2" s="26"/>
      <c r="F2" s="27" t="str">
        <f>""</f>
        <v/>
      </c>
      <c r="G2" s="25"/>
      <c r="H2" s="28" t="str">
        <f t="shared" ref="H2" si="1">IF(AND($F2&lt;&gt;"",$F2&lt;&gt;$Z$12,$J2&lt;&gt;$X$10,$K2&lt;&gt;$X$11,$K2&lt;&gt;$X$12,OR($C2&lt;DATEVALUE("08.06.2013"),$C2&gt;=DATEVALUE("01.01.2014"),AND($F2&lt;&gt;$Z$3,$F2&lt;&gt;$Z$9))),$X$5,"")</f>
        <v/>
      </c>
      <c r="I2" s="29" t="str">
        <f t="shared" ref="I2" si="2">IF(AND($F2=$Z$3,$J2&lt;&gt;$X$10,$K2&lt;&gt;$X$11,$K2&lt;&gt;$X$12,OR($C2&lt;DATEVALUE("08.06.2013"),$C2&gt;=DATEVALUE("01.01.2014"))),$X$3,"")</f>
        <v/>
      </c>
      <c r="J2" s="30"/>
      <c r="K2" s="31" t="str">
        <f t="shared" ref="K2" si="3">IF($F2=$Z$12,$X$11,"")</f>
        <v/>
      </c>
      <c r="L2" s="32" t="str">
        <f t="shared" ref="L2" si="4">IF(AND($F2=$Z$9,OR($C2&lt;DATEVALUE("08.06.2013"),$C2&gt;=DATEVALUE("01.01.2014"))),$X$4,"")</f>
        <v/>
      </c>
      <c r="M2" s="33" t="str">
        <f t="shared" ref="M2" si="5">IF(AND($F2=$Z$7,OR($C2&lt;DATEVALUE("08.06.2013"),$C2&gt;=DATEVALUE("01.01.2014"))),$X$6,"")</f>
        <v/>
      </c>
      <c r="N2" s="34" t="str">
        <f t="shared" ref="N2" si="6">IF(AND($F2=$Z$8,OR($C2&lt;DATEVALUE("08.06.2013"),$C2&gt;=DATEVALUE("01.01.2014"))),$X$7,"")</f>
        <v/>
      </c>
      <c r="O2" s="35" t="str">
        <f t="shared" ref="O2" si="7">IF(AND($F2=$Z$6,OR($C2&lt;DATEVALUE("08.06.2013"),$C2&gt;=DATEVALUE("01.01.2014"))),$X$8,"")</f>
        <v/>
      </c>
      <c r="P2" s="36" t="str">
        <f t="shared" ref="P2" si="8">IF(AND($F2=$Z$11,OR($C2&lt;DATEVALUE("08.06.2013"),$C2&gt;=DATEVALUE("01.01.2014"))),$X$9,"")</f>
        <v/>
      </c>
      <c r="Q2" s="24" t="str">
        <f>IF(ISBLANK($C2),"[Категория?]",WORKDAY($C2,IF($M2&lt;&gt;$X$6,VLOOKUP($F2,Все!$Z$2:$AA$13,2,FALSE),5)-1,Праздники))</f>
        <v>[Категория?]</v>
      </c>
      <c r="R2" s="37"/>
      <c r="S2" s="38"/>
      <c r="T2" s="37"/>
      <c r="U2" s="39" t="str">
        <f t="shared" ref="U2:U5" si="9">"Спец6"</f>
        <v>Спец6</v>
      </c>
      <c r="V2" s="40"/>
      <c r="X2" s="41"/>
      <c r="Z2" s="42" t="str">
        <f>""</f>
        <v/>
      </c>
      <c r="AA2" s="43">
        <v>1</v>
      </c>
      <c r="AC2" s="44">
        <v>41275</v>
      </c>
      <c r="AD2" s="45" t="s">
        <v>25</v>
      </c>
    </row>
    <row r="3" spans="1:30" ht="30" x14ac:dyDescent="0.25">
      <c r="A3" s="46">
        <f t="shared" si="0"/>
        <v>1</v>
      </c>
      <c r="B3" s="47">
        <f ca="1">IF($H3="","",IFERROR(OFFSET(П4!$B$1,MATCH($C3,П4!$B:$B,0)-1,-1),". . ."))</f>
        <v>1446</v>
      </c>
      <c r="C3" s="48">
        <v>41400.501423611109</v>
      </c>
      <c r="D3" s="49" t="s">
        <v>26</v>
      </c>
      <c r="E3" s="50" t="s">
        <v>27</v>
      </c>
      <c r="F3" s="51" t="s">
        <v>28</v>
      </c>
      <c r="G3" s="52" t="s">
        <v>29</v>
      </c>
      <c r="H3" s="53" t="s">
        <v>30</v>
      </c>
      <c r="I3" s="54" t="s">
        <v>31</v>
      </c>
      <c r="J3" s="52"/>
      <c r="K3" s="55" t="s">
        <v>31</v>
      </c>
      <c r="L3" s="56" t="s">
        <v>31</v>
      </c>
      <c r="M3" s="54" t="s">
        <v>32</v>
      </c>
      <c r="N3" s="54" t="s">
        <v>31</v>
      </c>
      <c r="O3" s="54" t="s">
        <v>31</v>
      </c>
      <c r="P3" s="54" t="s">
        <v>31</v>
      </c>
      <c r="Q3" s="57">
        <f>IF(ISBLANK($C3),"[Категория?]",WORKDAY($C3,IF($M3&lt;&gt;$X$6,VLOOKUP($F3,Все!$Z$2:$AA$13,2,FALSE),5)-1,Праздники))</f>
        <v>41408</v>
      </c>
      <c r="R3" s="58"/>
      <c r="S3" s="59"/>
      <c r="T3" s="60"/>
      <c r="U3" s="61" t="str">
        <f t="shared" si="9"/>
        <v>Спец6</v>
      </c>
      <c r="V3" s="40">
        <v>41400.501423611109</v>
      </c>
      <c r="X3" s="62" t="s">
        <v>33</v>
      </c>
      <c r="Z3" s="42" t="s">
        <v>34</v>
      </c>
      <c r="AA3" s="43">
        <v>20</v>
      </c>
      <c r="AC3" s="44">
        <v>41276</v>
      </c>
      <c r="AD3" s="45" t="s">
        <v>25</v>
      </c>
    </row>
    <row r="4" spans="1:30" ht="30" x14ac:dyDescent="0.25">
      <c r="A4" s="46">
        <f t="shared" si="0"/>
        <v>2</v>
      </c>
      <c r="B4" s="47">
        <f ca="1">IF($H4="","",IFERROR(OFFSET(П4!$B$1,MATCH($C4,П4!$B:$B,0)-1,-1),". . ."))</f>
        <v>1447</v>
      </c>
      <c r="C4" s="48">
        <v>41400.636643518519</v>
      </c>
      <c r="D4" s="49" t="s">
        <v>26</v>
      </c>
      <c r="E4" s="50" t="s">
        <v>35</v>
      </c>
      <c r="F4" s="51" t="s">
        <v>34</v>
      </c>
      <c r="G4" s="52"/>
      <c r="H4" s="53" t="s">
        <v>30</v>
      </c>
      <c r="I4" s="54" t="s">
        <v>33</v>
      </c>
      <c r="J4" s="52"/>
      <c r="K4" s="55" t="s">
        <v>31</v>
      </c>
      <c r="L4" s="56" t="s">
        <v>31</v>
      </c>
      <c r="M4" s="54" t="s">
        <v>31</v>
      </c>
      <c r="N4" s="54" t="s">
        <v>31</v>
      </c>
      <c r="O4" s="54" t="s">
        <v>31</v>
      </c>
      <c r="P4" s="54" t="s">
        <v>31</v>
      </c>
      <c r="Q4" s="57">
        <f>IF(ISBLANK($C4),"[Категория?]",WORKDAY($C4,IF($M4&lt;&gt;$X$6,VLOOKUP($F4,Все!$Z$2:$AA$13,2,FALSE),5)-1,Праздники))</f>
        <v>41429</v>
      </c>
      <c r="R4" s="59" t="s">
        <v>36</v>
      </c>
      <c r="S4" s="59"/>
      <c r="T4" s="60" t="s">
        <v>37</v>
      </c>
      <c r="U4" s="61" t="str">
        <f t="shared" si="9"/>
        <v>Спец6</v>
      </c>
      <c r="V4" s="40">
        <v>41400.636643518519</v>
      </c>
      <c r="X4" s="62" t="s">
        <v>38</v>
      </c>
      <c r="Z4" s="42" t="s">
        <v>39</v>
      </c>
      <c r="AA4" s="43">
        <v>20</v>
      </c>
      <c r="AC4" s="44">
        <v>41277</v>
      </c>
      <c r="AD4" s="45" t="s">
        <v>25</v>
      </c>
    </row>
    <row r="5" spans="1:30" ht="15.75" x14ac:dyDescent="0.25">
      <c r="A5" s="46">
        <f t="shared" si="0"/>
        <v>3</v>
      </c>
      <c r="B5" s="47">
        <f ca="1">IF($H5="","",IFERROR(OFFSET(П4!$B$1,MATCH($C5,П4!$B:$B,0)-1,-1),". . ."))</f>
        <v>1450</v>
      </c>
      <c r="C5" s="48">
        <v>41400.694409722222</v>
      </c>
      <c r="D5" s="49" t="s">
        <v>26</v>
      </c>
      <c r="E5" s="50" t="s">
        <v>40</v>
      </c>
      <c r="F5" s="51" t="s">
        <v>39</v>
      </c>
      <c r="G5" s="52" t="s">
        <v>29</v>
      </c>
      <c r="H5" s="53" t="s">
        <v>30</v>
      </c>
      <c r="I5" s="54" t="s">
        <v>31</v>
      </c>
      <c r="J5" s="52"/>
      <c r="K5" s="55" t="s">
        <v>31</v>
      </c>
      <c r="L5" s="56" t="s">
        <v>31</v>
      </c>
      <c r="M5" s="54" t="s">
        <v>31</v>
      </c>
      <c r="N5" s="54" t="s">
        <v>31</v>
      </c>
      <c r="O5" s="54" t="s">
        <v>31</v>
      </c>
      <c r="P5" s="54" t="s">
        <v>31</v>
      </c>
      <c r="Q5" s="57">
        <f>IF(ISBLANK($C5),"[Категория?]",WORKDAY($C5,IF($M5&lt;&gt;$X$6,VLOOKUP($F5,Все!$Z$2:$AA$13,2,FALSE),5)-1,Праздники))</f>
        <v>41429</v>
      </c>
      <c r="R5" s="59"/>
      <c r="S5" s="59"/>
      <c r="T5" s="60"/>
      <c r="U5" s="61" t="str">
        <f t="shared" si="9"/>
        <v>Спец6</v>
      </c>
      <c r="V5" s="40">
        <v>41400.694409722222</v>
      </c>
      <c r="X5" s="62" t="s">
        <v>30</v>
      </c>
      <c r="Z5" s="42" t="s">
        <v>41</v>
      </c>
      <c r="AA5" s="43">
        <v>20</v>
      </c>
      <c r="AC5" s="44">
        <v>41278</v>
      </c>
      <c r="AD5" s="45" t="s">
        <v>25</v>
      </c>
    </row>
    <row r="6" spans="1:30" x14ac:dyDescent="0.25">
      <c r="X6" s="62" t="s">
        <v>32</v>
      </c>
      <c r="Z6" s="42" t="s">
        <v>42</v>
      </c>
      <c r="AA6" s="43">
        <v>20</v>
      </c>
      <c r="AC6" s="44">
        <v>41279</v>
      </c>
      <c r="AD6" s="45" t="s">
        <v>25</v>
      </c>
    </row>
    <row r="7" spans="1:30" x14ac:dyDescent="0.25">
      <c r="X7" s="62" t="s">
        <v>43</v>
      </c>
      <c r="Z7" s="42" t="s">
        <v>28</v>
      </c>
      <c r="AA7" s="43">
        <v>5</v>
      </c>
      <c r="AC7" s="44">
        <v>41281</v>
      </c>
      <c r="AD7" s="45" t="s">
        <v>44</v>
      </c>
    </row>
    <row r="8" spans="1:30" x14ac:dyDescent="0.25">
      <c r="X8" s="62" t="s">
        <v>45</v>
      </c>
      <c r="Z8" s="42" t="s">
        <v>46</v>
      </c>
      <c r="AA8" s="43">
        <v>20</v>
      </c>
      <c r="AC8" s="44">
        <v>41282</v>
      </c>
      <c r="AD8" s="45"/>
    </row>
    <row r="9" spans="1:30" x14ac:dyDescent="0.25">
      <c r="X9" s="62" t="s">
        <v>47</v>
      </c>
      <c r="Z9" s="42" t="s">
        <v>48</v>
      </c>
      <c r="AA9" s="43">
        <v>20</v>
      </c>
      <c r="AC9" s="44">
        <v>41328</v>
      </c>
      <c r="AD9" s="45" t="s">
        <v>49</v>
      </c>
    </row>
    <row r="10" spans="1:30" x14ac:dyDescent="0.25">
      <c r="X10" s="62" t="s">
        <v>50</v>
      </c>
      <c r="Z10" s="42" t="s">
        <v>51</v>
      </c>
      <c r="AA10" s="43">
        <v>20</v>
      </c>
      <c r="AC10" s="44">
        <v>41341</v>
      </c>
      <c r="AD10" s="45" t="s">
        <v>52</v>
      </c>
    </row>
    <row r="11" spans="1:30" x14ac:dyDescent="0.25">
      <c r="X11" s="62" t="s">
        <v>53</v>
      </c>
      <c r="Z11" s="42" t="s">
        <v>54</v>
      </c>
      <c r="AA11" s="43">
        <v>20</v>
      </c>
      <c r="AC11" s="44">
        <v>41342</v>
      </c>
      <c r="AD11" s="45"/>
    </row>
    <row r="12" spans="1:30" x14ac:dyDescent="0.25">
      <c r="X12" s="62" t="s">
        <v>55</v>
      </c>
      <c r="Z12" s="42" t="s">
        <v>56</v>
      </c>
      <c r="AA12" s="43">
        <v>20</v>
      </c>
      <c r="AC12" s="44">
        <v>41395</v>
      </c>
      <c r="AD12" s="45" t="s">
        <v>57</v>
      </c>
    </row>
    <row r="13" spans="1:30" ht="15.75" x14ac:dyDescent="0.3">
      <c r="X13" s="63" t="s">
        <v>36</v>
      </c>
      <c r="Z13" s="64" t="s">
        <v>58</v>
      </c>
      <c r="AA13" s="65">
        <v>20</v>
      </c>
      <c r="AC13" s="44">
        <v>41396</v>
      </c>
      <c r="AD13" s="45"/>
    </row>
    <row r="14" spans="1:30" ht="15.75" x14ac:dyDescent="0.3">
      <c r="X14" s="63" t="s">
        <v>59</v>
      </c>
      <c r="AC14" s="44">
        <v>41397</v>
      </c>
      <c r="AD14" s="45"/>
    </row>
    <row r="15" spans="1:30" ht="15.75" x14ac:dyDescent="0.3">
      <c r="X15" s="63" t="s">
        <v>60</v>
      </c>
      <c r="AC15" s="44">
        <v>41398</v>
      </c>
      <c r="AD15" s="45"/>
    </row>
    <row r="16" spans="1:30" ht="15.75" x14ac:dyDescent="0.3">
      <c r="X16" s="63" t="s">
        <v>61</v>
      </c>
      <c r="AC16" s="44">
        <v>41403</v>
      </c>
      <c r="AD16" s="45" t="s">
        <v>62</v>
      </c>
    </row>
    <row r="17" spans="24:30" ht="15.75" x14ac:dyDescent="0.3">
      <c r="X17" s="63" t="s">
        <v>63</v>
      </c>
      <c r="AC17" s="44">
        <v>41404</v>
      </c>
      <c r="AD17" s="45"/>
    </row>
    <row r="18" spans="24:30" ht="15.75" x14ac:dyDescent="0.3">
      <c r="X18" s="66" t="s">
        <v>64</v>
      </c>
      <c r="AC18" s="44">
        <v>41405</v>
      </c>
      <c r="AD18" s="45"/>
    </row>
    <row r="19" spans="24:30" x14ac:dyDescent="0.25">
      <c r="AC19" s="44">
        <v>41437</v>
      </c>
      <c r="AD19" s="45" t="s">
        <v>65</v>
      </c>
    </row>
    <row r="20" spans="24:30" x14ac:dyDescent="0.25">
      <c r="AC20" s="44">
        <v>41582</v>
      </c>
      <c r="AD20" s="45" t="s">
        <v>66</v>
      </c>
    </row>
  </sheetData>
  <sheetProtection insertColumns="0" insertRows="0" selectLockedCells="1" sort="0" autoFilter="0" pivotTables="0"/>
  <conditionalFormatting sqref="A2:C5 E2:G5 Q2:Q5 T2:U5">
    <cfRule type="expression" dxfId="171" priority="1">
      <formula>TRUNC($C2)=TODAY()</formula>
    </cfRule>
  </conditionalFormatting>
  <conditionalFormatting sqref="A2:A5 R2:R5">
    <cfRule type="expression" dxfId="170" priority="3">
      <formula>OR($R2=$X$13,$R2=$X$14)</formula>
    </cfRule>
  </conditionalFormatting>
  <conditionalFormatting sqref="Q2:Q5">
    <cfRule type="expression" dxfId="169" priority="5" stopIfTrue="1">
      <formula>OR($S2=$X$18,AND(ISBLANK($S2),(TRUNC($Q2)-TODAY())/(TRUNC($Q2)-TRUNC($C2))&lt;=0))</formula>
    </cfRule>
    <cfRule type="expression" dxfId="168" priority="6" stopIfTrue="1">
      <formula>(TRUNC($Q2)-TODAY())/(TRUNC($Q2)-TRUNC($C2))&lt;=IF(ISBLANK($S2),0.5,0.25)</formula>
    </cfRule>
    <cfRule type="expression" dxfId="167" priority="7" stopIfTrue="1">
      <formula>(TRUNC($Q2)-TODAY())/(TRUNC($Q2)-TRUNC($C2))&lt;=0.5</formula>
    </cfRule>
  </conditionalFormatting>
  <conditionalFormatting sqref="A2:A5 S2:S5">
    <cfRule type="expression" dxfId="166" priority="2">
      <formula>OR($S2=$X$15,$S2=$X$16,$S2=$X$17)</formula>
    </cfRule>
    <cfRule type="expression" dxfId="165" priority="4">
      <formula>$S2=$X$18</formula>
    </cfRule>
  </conditionalFormatting>
  <dataValidations count="1">
    <dataValidation type="list" allowBlank="1" sqref="F2:F5">
      <formula1>КАТЕГОРИИ</formula1>
    </dataValidation>
  </dataValidations>
  <pageMargins left="0.25" right="0.25" top="0.75" bottom="0.75" header="0.3" footer="0.3"/>
  <pageSetup paperSize="9" scale="74" fitToHeight="0" orientation="landscape" horizontalDpi="300" verticalDpi="300" r:id="rId1"/>
  <colBreaks count="1" manualBreakCount="1">
    <brk id="19" max="1048575" man="1"/>
  </colBreaks>
  <legacy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4"/>
    <pageSetUpPr fitToPage="1"/>
  </sheetPr>
  <dimension ref="A1:L316"/>
  <sheetViews>
    <sheetView showRowColHeaders="0" workbookViewId="0">
      <pane ySplit="1" topLeftCell="A2" activePane="bottomLeft" state="frozen"/>
      <selection activeCell="D1" sqref="D1"/>
      <selection pane="bottomLeft" activeCell="D1" sqref="D1"/>
    </sheetView>
  </sheetViews>
  <sheetFormatPr defaultRowHeight="15" x14ac:dyDescent="0.25"/>
  <cols>
    <col min="1" max="1" width="3.28515625" customWidth="1"/>
    <col min="2" max="2" width="8.140625" customWidth="1"/>
    <col min="3" max="3" width="4.28515625" customWidth="1"/>
    <col min="4" max="4" width="33.28515625" customWidth="1"/>
    <col min="5" max="5" width="10.28515625" customWidth="1"/>
    <col min="6" max="6" width="4.42578125" customWidth="1"/>
    <col min="7" max="7" width="14.140625" customWidth="1"/>
    <col min="8" max="8" width="3.28515625" customWidth="1"/>
    <col min="9" max="9" width="3.140625" customWidth="1"/>
    <col min="10" max="10" width="12.7109375" customWidth="1"/>
    <col min="11" max="11" width="15.7109375" customWidth="1"/>
    <col min="12" max="12" width="8.7109375" hidden="1" customWidth="1"/>
    <col min="13" max="13" width="9.140625" customWidth="1"/>
    <col min="15" max="16" width="3.85546875" customWidth="1"/>
    <col min="17" max="18" width="11.7109375" customWidth="1"/>
    <col min="19" max="19" width="3.85546875" customWidth="1"/>
    <col min="20" max="20" width="4.42578125" bestFit="1" customWidth="1"/>
    <col min="21" max="21" width="4.5703125" bestFit="1" customWidth="1"/>
    <col min="22" max="22" width="4.28515625" bestFit="1" customWidth="1"/>
    <col min="23" max="23" width="4.5703125" bestFit="1" customWidth="1"/>
    <col min="24" max="24" width="14.140625" bestFit="1" customWidth="1"/>
    <col min="25" max="25" width="17.85546875" bestFit="1" customWidth="1"/>
    <col min="26" max="26" width="14.140625" bestFit="1" customWidth="1"/>
    <col min="27" max="27" width="16.42578125" customWidth="1"/>
    <col min="28" max="28" width="14" customWidth="1"/>
  </cols>
  <sheetData>
    <row r="1" spans="1:12" x14ac:dyDescent="0.25">
      <c r="A1" s="71" t="s">
        <v>0</v>
      </c>
      <c r="B1" s="72" t="s">
        <v>2</v>
      </c>
      <c r="C1" s="72" t="s">
        <v>3</v>
      </c>
      <c r="D1" s="72" t="s">
        <v>4</v>
      </c>
      <c r="E1" s="72" t="s">
        <v>5</v>
      </c>
      <c r="F1" s="72" t="s">
        <v>6</v>
      </c>
      <c r="G1" s="72" t="s">
        <v>16</v>
      </c>
      <c r="H1" s="72" t="s">
        <v>17</v>
      </c>
      <c r="I1" s="72" t="s">
        <v>18</v>
      </c>
      <c r="J1" s="72" t="s">
        <v>19</v>
      </c>
      <c r="K1" s="73" t="s">
        <v>20</v>
      </c>
      <c r="L1" s="73" t="s">
        <v>21</v>
      </c>
    </row>
    <row r="2" spans="1:12" ht="15.75" x14ac:dyDescent="0.25">
      <c r="A2" s="99"/>
      <c r="B2" s="75"/>
      <c r="C2" s="76"/>
      <c r="D2" s="77"/>
      <c r="E2" s="78"/>
      <c r="F2" s="78"/>
      <c r="G2" s="75"/>
      <c r="H2" s="76"/>
      <c r="I2" s="76"/>
      <c r="J2" s="80"/>
      <c r="K2" s="81"/>
      <c r="L2" s="82"/>
    </row>
    <row r="3" spans="1:12" ht="15.75" x14ac:dyDescent="0.3">
      <c r="C3" s="85"/>
      <c r="D3" s="83"/>
      <c r="H3" s="86"/>
      <c r="I3" s="86"/>
      <c r="K3" s="73"/>
      <c r="L3" s="87"/>
    </row>
    <row r="4" spans="1:12" x14ac:dyDescent="0.25">
      <c r="D4" s="83"/>
      <c r="H4" s="72"/>
      <c r="I4" s="72"/>
      <c r="K4" s="73"/>
      <c r="L4" s="87"/>
    </row>
    <row r="5" spans="1:12" x14ac:dyDescent="0.25">
      <c r="D5" s="83"/>
      <c r="H5" s="72"/>
      <c r="I5" s="72"/>
      <c r="K5" s="73"/>
      <c r="L5" s="87"/>
    </row>
    <row r="6" spans="1:12" x14ac:dyDescent="0.25">
      <c r="D6" s="83"/>
      <c r="H6" s="72"/>
      <c r="I6" s="72"/>
      <c r="K6" s="73"/>
      <c r="L6" s="87"/>
    </row>
    <row r="7" spans="1:12" x14ac:dyDescent="0.25">
      <c r="D7" s="83"/>
      <c r="H7" s="72"/>
      <c r="I7" s="72"/>
      <c r="K7" s="73"/>
      <c r="L7" s="87"/>
    </row>
    <row r="8" spans="1:12" x14ac:dyDescent="0.25">
      <c r="D8" s="83"/>
      <c r="H8" s="72"/>
      <c r="I8" s="72"/>
      <c r="K8" s="73"/>
      <c r="L8" s="87"/>
    </row>
    <row r="9" spans="1:12" x14ac:dyDescent="0.25">
      <c r="D9" s="83"/>
      <c r="H9" s="72"/>
      <c r="I9" s="72"/>
      <c r="K9" s="73"/>
      <c r="L9" s="87"/>
    </row>
    <row r="10" spans="1:12" x14ac:dyDescent="0.25">
      <c r="D10" s="83"/>
      <c r="H10" s="72"/>
      <c r="I10" s="72"/>
      <c r="K10" s="73"/>
      <c r="L10" s="87"/>
    </row>
    <row r="11" spans="1:12" x14ac:dyDescent="0.25">
      <c r="D11" s="83"/>
      <c r="H11" s="72"/>
      <c r="I11" s="72"/>
      <c r="K11" s="73"/>
      <c r="L11" s="87"/>
    </row>
    <row r="12" spans="1:12" x14ac:dyDescent="0.25">
      <c r="D12" s="83"/>
      <c r="H12" s="72"/>
      <c r="I12" s="72"/>
      <c r="K12" s="73"/>
      <c r="L12" s="87"/>
    </row>
    <row r="13" spans="1:12" x14ac:dyDescent="0.25">
      <c r="D13" s="83"/>
      <c r="H13" s="72"/>
      <c r="I13" s="72"/>
      <c r="K13" s="73"/>
      <c r="L13" s="87"/>
    </row>
    <row r="14" spans="1:12" x14ac:dyDescent="0.25">
      <c r="D14" s="83"/>
      <c r="H14" s="72"/>
      <c r="I14" s="72"/>
      <c r="K14" s="73"/>
      <c r="L14" s="87"/>
    </row>
    <row r="15" spans="1:12" x14ac:dyDescent="0.25">
      <c r="D15" s="83"/>
      <c r="H15" s="72"/>
      <c r="I15" s="72"/>
      <c r="K15" s="73"/>
      <c r="L15" s="87"/>
    </row>
    <row r="16" spans="1:12" x14ac:dyDescent="0.25">
      <c r="D16" s="83"/>
      <c r="H16" s="72"/>
      <c r="I16" s="72"/>
      <c r="K16" s="73"/>
      <c r="L16" s="87"/>
    </row>
    <row r="17" spans="4:12" x14ac:dyDescent="0.25">
      <c r="D17" s="83"/>
      <c r="H17" s="72"/>
      <c r="I17" s="72"/>
      <c r="K17" s="73"/>
      <c r="L17" s="87"/>
    </row>
    <row r="18" spans="4:12" x14ac:dyDescent="0.25">
      <c r="D18" s="83"/>
      <c r="H18" s="72"/>
      <c r="I18" s="72"/>
      <c r="K18" s="73"/>
      <c r="L18" s="87"/>
    </row>
    <row r="19" spans="4:12" x14ac:dyDescent="0.25">
      <c r="D19" s="83"/>
      <c r="H19" s="72"/>
      <c r="I19" s="72"/>
      <c r="K19" s="73"/>
      <c r="L19" s="87"/>
    </row>
    <row r="20" spans="4:12" x14ac:dyDescent="0.25">
      <c r="D20" s="83"/>
      <c r="H20" s="72"/>
      <c r="I20" s="72"/>
      <c r="K20" s="73"/>
      <c r="L20" s="87"/>
    </row>
    <row r="21" spans="4:12" x14ac:dyDescent="0.25">
      <c r="D21" s="83"/>
      <c r="H21" s="72"/>
      <c r="I21" s="72"/>
      <c r="K21" s="73"/>
      <c r="L21" s="87"/>
    </row>
    <row r="22" spans="4:12" x14ac:dyDescent="0.25">
      <c r="D22" s="83"/>
      <c r="H22" s="72"/>
      <c r="I22" s="72"/>
      <c r="K22" s="73"/>
      <c r="L22" s="87"/>
    </row>
    <row r="23" spans="4:12" x14ac:dyDescent="0.25">
      <c r="D23" s="83"/>
      <c r="H23" s="72"/>
      <c r="I23" s="72"/>
      <c r="K23" s="73"/>
      <c r="L23" s="87"/>
    </row>
    <row r="24" spans="4:12" x14ac:dyDescent="0.25">
      <c r="D24" s="83"/>
      <c r="H24" s="72"/>
      <c r="I24" s="72"/>
      <c r="K24" s="73"/>
      <c r="L24" s="87"/>
    </row>
    <row r="25" spans="4:12" x14ac:dyDescent="0.25">
      <c r="D25" s="83"/>
      <c r="H25" s="72"/>
      <c r="I25" s="72"/>
      <c r="K25" s="73"/>
      <c r="L25" s="87"/>
    </row>
    <row r="26" spans="4:12" x14ac:dyDescent="0.25">
      <c r="D26" s="83"/>
      <c r="H26" s="72"/>
      <c r="I26" s="72"/>
      <c r="K26" s="73"/>
      <c r="L26" s="87"/>
    </row>
    <row r="27" spans="4:12" x14ac:dyDescent="0.25">
      <c r="D27" s="83"/>
      <c r="H27" s="72"/>
      <c r="I27" s="72"/>
      <c r="K27" s="73"/>
      <c r="L27" s="87"/>
    </row>
    <row r="28" spans="4:12" x14ac:dyDescent="0.25">
      <c r="D28" s="83"/>
      <c r="H28" s="72"/>
      <c r="I28" s="72"/>
      <c r="K28" s="73"/>
      <c r="L28" s="87"/>
    </row>
    <row r="29" spans="4:12" x14ac:dyDescent="0.25">
      <c r="D29" s="83"/>
      <c r="H29" s="72"/>
      <c r="I29" s="72"/>
      <c r="K29" s="73"/>
      <c r="L29" s="87"/>
    </row>
    <row r="30" spans="4:12" x14ac:dyDescent="0.25">
      <c r="D30" s="83"/>
      <c r="H30" s="72"/>
      <c r="I30" s="72"/>
      <c r="K30" s="73"/>
      <c r="L30" s="87"/>
    </row>
    <row r="31" spans="4:12" x14ac:dyDescent="0.25">
      <c r="D31" s="83"/>
      <c r="H31" s="72"/>
      <c r="I31" s="72"/>
      <c r="K31" s="73"/>
      <c r="L31" s="87"/>
    </row>
    <row r="32" spans="4:12" x14ac:dyDescent="0.25">
      <c r="D32" s="83"/>
      <c r="H32" s="72"/>
      <c r="I32" s="72"/>
      <c r="K32" s="73"/>
      <c r="L32" s="87"/>
    </row>
    <row r="33" spans="4:12" x14ac:dyDescent="0.25">
      <c r="D33" s="83"/>
      <c r="H33" s="72"/>
      <c r="I33" s="72"/>
      <c r="K33" s="73"/>
      <c r="L33" s="87"/>
    </row>
    <row r="34" spans="4:12" x14ac:dyDescent="0.25">
      <c r="D34" s="83"/>
      <c r="H34" s="72"/>
      <c r="I34" s="72"/>
      <c r="K34" s="73"/>
      <c r="L34" s="87"/>
    </row>
    <row r="35" spans="4:12" x14ac:dyDescent="0.25">
      <c r="D35" s="83"/>
      <c r="H35" s="72"/>
      <c r="I35" s="72"/>
      <c r="K35" s="73"/>
      <c r="L35" s="87"/>
    </row>
    <row r="36" spans="4:12" x14ac:dyDescent="0.25">
      <c r="D36" s="83"/>
      <c r="H36" s="72"/>
      <c r="I36" s="72"/>
      <c r="K36" s="73"/>
      <c r="L36" s="87"/>
    </row>
    <row r="37" spans="4:12" x14ac:dyDescent="0.25">
      <c r="D37" s="83"/>
      <c r="H37" s="72"/>
      <c r="I37" s="72"/>
      <c r="K37" s="73"/>
      <c r="L37" s="87"/>
    </row>
    <row r="38" spans="4:12" x14ac:dyDescent="0.25">
      <c r="D38" s="83"/>
      <c r="H38" s="72"/>
      <c r="I38" s="72"/>
      <c r="K38" s="73"/>
      <c r="L38" s="87"/>
    </row>
    <row r="39" spans="4:12" x14ac:dyDescent="0.25">
      <c r="D39" s="83"/>
      <c r="H39" s="72"/>
      <c r="I39" s="72"/>
      <c r="K39" s="73"/>
      <c r="L39" s="87"/>
    </row>
    <row r="40" spans="4:12" x14ac:dyDescent="0.25">
      <c r="D40" s="83"/>
      <c r="H40" s="72"/>
      <c r="I40" s="72"/>
      <c r="K40" s="73"/>
      <c r="L40" s="87"/>
    </row>
    <row r="41" spans="4:12" x14ac:dyDescent="0.25">
      <c r="D41" s="83"/>
      <c r="H41" s="72"/>
      <c r="I41" s="72"/>
      <c r="K41" s="73"/>
      <c r="L41" s="87"/>
    </row>
    <row r="42" spans="4:12" x14ac:dyDescent="0.25">
      <c r="D42" s="83"/>
      <c r="H42" s="72"/>
      <c r="I42" s="72"/>
      <c r="K42" s="73"/>
      <c r="L42" s="87"/>
    </row>
    <row r="43" spans="4:12" x14ac:dyDescent="0.25">
      <c r="D43" s="83"/>
      <c r="H43" s="72"/>
      <c r="I43" s="72"/>
      <c r="K43" s="73"/>
      <c r="L43" s="87"/>
    </row>
    <row r="44" spans="4:12" x14ac:dyDescent="0.25">
      <c r="D44" s="83"/>
      <c r="H44" s="72"/>
      <c r="I44" s="72"/>
      <c r="K44" s="73"/>
      <c r="L44" s="87"/>
    </row>
    <row r="45" spans="4:12" x14ac:dyDescent="0.25">
      <c r="D45" s="83"/>
      <c r="H45" s="72"/>
      <c r="I45" s="72"/>
      <c r="K45" s="73"/>
      <c r="L45" s="87"/>
    </row>
    <row r="46" spans="4:12" x14ac:dyDescent="0.25">
      <c r="D46" s="83"/>
      <c r="H46" s="72"/>
      <c r="I46" s="72"/>
      <c r="K46" s="73"/>
      <c r="L46" s="87"/>
    </row>
    <row r="47" spans="4:12" x14ac:dyDescent="0.25">
      <c r="D47" s="83"/>
      <c r="H47" s="72"/>
      <c r="I47" s="72"/>
      <c r="K47" s="73"/>
      <c r="L47" s="87"/>
    </row>
    <row r="48" spans="4:12" x14ac:dyDescent="0.25">
      <c r="D48" s="83"/>
      <c r="H48" s="72"/>
      <c r="I48" s="72"/>
      <c r="K48" s="73"/>
      <c r="L48" s="87"/>
    </row>
    <row r="49" spans="4:12" x14ac:dyDescent="0.25">
      <c r="D49" s="83"/>
      <c r="H49" s="72"/>
      <c r="I49" s="72"/>
      <c r="K49" s="73"/>
      <c r="L49" s="87"/>
    </row>
    <row r="50" spans="4:12" x14ac:dyDescent="0.25">
      <c r="D50" s="83"/>
      <c r="H50" s="72"/>
      <c r="I50" s="72"/>
      <c r="K50" s="73"/>
      <c r="L50" s="87"/>
    </row>
    <row r="51" spans="4:12" x14ac:dyDescent="0.25">
      <c r="D51" s="83"/>
      <c r="H51" s="72"/>
      <c r="I51" s="72"/>
      <c r="K51" s="73"/>
      <c r="L51" s="87"/>
    </row>
    <row r="52" spans="4:12" x14ac:dyDescent="0.25">
      <c r="D52" s="83"/>
      <c r="H52" s="72"/>
      <c r="I52" s="72"/>
      <c r="K52" s="73"/>
      <c r="L52" s="87"/>
    </row>
    <row r="53" spans="4:12" x14ac:dyDescent="0.25">
      <c r="D53" s="83"/>
      <c r="H53" s="72"/>
      <c r="I53" s="72"/>
      <c r="K53" s="73"/>
      <c r="L53" s="87"/>
    </row>
    <row r="54" spans="4:12" x14ac:dyDescent="0.25">
      <c r="D54" s="83"/>
      <c r="H54" s="72"/>
      <c r="I54" s="72"/>
      <c r="K54" s="73"/>
      <c r="L54" s="87"/>
    </row>
    <row r="55" spans="4:12" x14ac:dyDescent="0.25">
      <c r="D55" s="83"/>
      <c r="H55" s="72"/>
      <c r="I55" s="72"/>
      <c r="K55" s="73"/>
      <c r="L55" s="87"/>
    </row>
    <row r="56" spans="4:12" x14ac:dyDescent="0.25">
      <c r="D56" s="83"/>
      <c r="H56" s="72"/>
      <c r="I56" s="72"/>
      <c r="K56" s="73"/>
      <c r="L56" s="87"/>
    </row>
    <row r="57" spans="4:12" x14ac:dyDescent="0.25">
      <c r="D57" s="83"/>
      <c r="H57" s="72"/>
      <c r="I57" s="72"/>
      <c r="K57" s="73"/>
      <c r="L57" s="87"/>
    </row>
    <row r="58" spans="4:12" x14ac:dyDescent="0.25">
      <c r="D58" s="83"/>
      <c r="H58" s="72"/>
      <c r="I58" s="72"/>
      <c r="K58" s="73"/>
      <c r="L58" s="87"/>
    </row>
    <row r="59" spans="4:12" x14ac:dyDescent="0.25">
      <c r="D59" s="83"/>
      <c r="H59" s="72"/>
      <c r="I59" s="72"/>
      <c r="K59" s="73"/>
      <c r="L59" s="87"/>
    </row>
    <row r="60" spans="4:12" x14ac:dyDescent="0.25">
      <c r="D60" s="83"/>
      <c r="H60" s="72"/>
      <c r="I60" s="72"/>
      <c r="K60" s="73"/>
      <c r="L60" s="87"/>
    </row>
    <row r="61" spans="4:12" x14ac:dyDescent="0.25">
      <c r="D61" s="83"/>
      <c r="H61" s="72"/>
      <c r="I61" s="72"/>
      <c r="K61" s="73"/>
      <c r="L61" s="87"/>
    </row>
    <row r="62" spans="4:12" x14ac:dyDescent="0.25">
      <c r="D62" s="83"/>
      <c r="H62" s="72"/>
      <c r="I62" s="72"/>
      <c r="K62" s="73"/>
      <c r="L62" s="87"/>
    </row>
    <row r="63" spans="4:12" x14ac:dyDescent="0.25">
      <c r="D63" s="83"/>
      <c r="H63" s="72"/>
      <c r="I63" s="72"/>
      <c r="K63" s="73"/>
      <c r="L63" s="87"/>
    </row>
    <row r="64" spans="4:12" x14ac:dyDescent="0.25">
      <c r="D64" s="83"/>
      <c r="H64" s="72"/>
      <c r="I64" s="72"/>
      <c r="K64" s="73"/>
      <c r="L64" s="87"/>
    </row>
    <row r="65" spans="4:12" x14ac:dyDescent="0.25">
      <c r="D65" s="83"/>
      <c r="H65" s="72"/>
      <c r="I65" s="72"/>
      <c r="K65" s="73"/>
      <c r="L65" s="87"/>
    </row>
    <row r="66" spans="4:12" x14ac:dyDescent="0.25">
      <c r="D66" s="83"/>
      <c r="H66" s="72"/>
      <c r="I66" s="72"/>
      <c r="K66" s="73"/>
      <c r="L66" s="87"/>
    </row>
    <row r="67" spans="4:12" x14ac:dyDescent="0.25">
      <c r="D67" s="83"/>
      <c r="H67" s="72"/>
      <c r="I67" s="72"/>
      <c r="K67" s="73"/>
      <c r="L67" s="87"/>
    </row>
    <row r="68" spans="4:12" x14ac:dyDescent="0.25">
      <c r="D68" s="83"/>
      <c r="H68" s="72"/>
      <c r="I68" s="72"/>
      <c r="K68" s="73"/>
      <c r="L68" s="87"/>
    </row>
    <row r="69" spans="4:12" x14ac:dyDescent="0.25">
      <c r="D69" s="83"/>
      <c r="H69" s="72"/>
      <c r="I69" s="72"/>
      <c r="K69" s="73"/>
      <c r="L69" s="87"/>
    </row>
    <row r="70" spans="4:12" x14ac:dyDescent="0.25">
      <c r="D70" s="83"/>
      <c r="H70" s="72"/>
      <c r="I70" s="72"/>
      <c r="K70" s="73"/>
      <c r="L70" s="87"/>
    </row>
    <row r="71" spans="4:12" x14ac:dyDescent="0.25">
      <c r="D71" s="83"/>
      <c r="H71" s="72"/>
      <c r="I71" s="72"/>
      <c r="K71" s="73"/>
      <c r="L71" s="87"/>
    </row>
    <row r="72" spans="4:12" x14ac:dyDescent="0.25">
      <c r="D72" s="83"/>
      <c r="H72" s="72"/>
      <c r="I72" s="72"/>
      <c r="K72" s="73"/>
      <c r="L72" s="87"/>
    </row>
    <row r="73" spans="4:12" x14ac:dyDescent="0.25">
      <c r="D73" s="83"/>
      <c r="H73" s="72"/>
      <c r="I73" s="72"/>
      <c r="K73" s="73"/>
      <c r="L73" s="87"/>
    </row>
    <row r="74" spans="4:12" x14ac:dyDescent="0.25">
      <c r="D74" s="83"/>
      <c r="H74" s="72"/>
      <c r="I74" s="72"/>
      <c r="K74" s="73"/>
      <c r="L74" s="87"/>
    </row>
    <row r="75" spans="4:12" x14ac:dyDescent="0.25">
      <c r="D75" s="83"/>
      <c r="H75" s="72"/>
      <c r="I75" s="72"/>
      <c r="K75" s="73"/>
      <c r="L75" s="87"/>
    </row>
    <row r="76" spans="4:12" x14ac:dyDescent="0.25">
      <c r="D76" s="83"/>
      <c r="H76" s="72"/>
      <c r="I76" s="72"/>
      <c r="K76" s="73"/>
      <c r="L76" s="87"/>
    </row>
    <row r="77" spans="4:12" x14ac:dyDescent="0.25">
      <c r="D77" s="83"/>
      <c r="H77" s="72"/>
      <c r="I77" s="72"/>
      <c r="K77" s="73"/>
      <c r="L77" s="87"/>
    </row>
    <row r="78" spans="4:12" x14ac:dyDescent="0.25">
      <c r="D78" s="83"/>
      <c r="H78" s="72"/>
      <c r="I78" s="72"/>
      <c r="K78" s="73"/>
      <c r="L78" s="87"/>
    </row>
    <row r="79" spans="4:12" x14ac:dyDescent="0.25">
      <c r="D79" s="83"/>
      <c r="H79" s="72"/>
      <c r="I79" s="72"/>
      <c r="K79" s="73"/>
      <c r="L79" s="87"/>
    </row>
    <row r="80" spans="4:12" x14ac:dyDescent="0.25">
      <c r="D80" s="83"/>
      <c r="H80" s="72"/>
      <c r="I80" s="72"/>
      <c r="K80" s="73"/>
      <c r="L80" s="87"/>
    </row>
    <row r="81" spans="4:12" x14ac:dyDescent="0.25">
      <c r="D81" s="83"/>
      <c r="H81" s="72"/>
      <c r="I81" s="72"/>
      <c r="K81" s="73"/>
      <c r="L81" s="87"/>
    </row>
    <row r="82" spans="4:12" x14ac:dyDescent="0.25">
      <c r="D82" s="83"/>
      <c r="H82" s="72"/>
      <c r="I82" s="72"/>
      <c r="K82" s="73"/>
      <c r="L82" s="87"/>
    </row>
    <row r="83" spans="4:12" x14ac:dyDescent="0.25">
      <c r="D83" s="83"/>
      <c r="H83" s="72"/>
      <c r="I83" s="72"/>
      <c r="K83" s="73"/>
      <c r="L83" s="87"/>
    </row>
    <row r="84" spans="4:12" x14ac:dyDescent="0.25">
      <c r="D84" s="83"/>
      <c r="H84" s="72"/>
      <c r="I84" s="72"/>
      <c r="K84" s="73"/>
      <c r="L84" s="87"/>
    </row>
    <row r="85" spans="4:12" x14ac:dyDescent="0.25">
      <c r="D85" s="83"/>
      <c r="H85" s="72"/>
      <c r="I85" s="72"/>
      <c r="K85" s="73"/>
      <c r="L85" s="87"/>
    </row>
    <row r="86" spans="4:12" x14ac:dyDescent="0.25">
      <c r="D86" s="83"/>
      <c r="H86" s="72"/>
      <c r="I86" s="72"/>
      <c r="K86" s="73"/>
      <c r="L86" s="87"/>
    </row>
    <row r="87" spans="4:12" x14ac:dyDescent="0.25">
      <c r="D87" s="83"/>
      <c r="H87" s="72"/>
      <c r="I87" s="72"/>
      <c r="K87" s="73"/>
      <c r="L87" s="87"/>
    </row>
    <row r="88" spans="4:12" x14ac:dyDescent="0.25">
      <c r="D88" s="83"/>
      <c r="H88" s="72"/>
      <c r="I88" s="72"/>
      <c r="K88" s="73"/>
      <c r="L88" s="87"/>
    </row>
    <row r="89" spans="4:12" x14ac:dyDescent="0.25">
      <c r="D89" s="83"/>
      <c r="H89" s="72"/>
      <c r="I89" s="72"/>
      <c r="K89" s="73"/>
      <c r="L89" s="87"/>
    </row>
    <row r="90" spans="4:12" x14ac:dyDescent="0.25">
      <c r="D90" s="83"/>
      <c r="H90" s="72"/>
      <c r="I90" s="72"/>
      <c r="K90" s="73"/>
      <c r="L90" s="87"/>
    </row>
    <row r="91" spans="4:12" x14ac:dyDescent="0.25">
      <c r="D91" s="83"/>
      <c r="H91" s="72"/>
      <c r="I91" s="72"/>
      <c r="K91" s="73"/>
      <c r="L91" s="87"/>
    </row>
    <row r="92" spans="4:12" x14ac:dyDescent="0.25">
      <c r="D92" s="83"/>
      <c r="H92" s="72"/>
      <c r="I92" s="72"/>
      <c r="K92" s="73"/>
      <c r="L92" s="87"/>
    </row>
    <row r="93" spans="4:12" x14ac:dyDescent="0.25">
      <c r="D93" s="83"/>
      <c r="H93" s="72"/>
      <c r="I93" s="72"/>
      <c r="K93" s="73"/>
      <c r="L93" s="87"/>
    </row>
    <row r="94" spans="4:12" x14ac:dyDescent="0.25">
      <c r="D94" s="83"/>
      <c r="H94" s="72"/>
      <c r="I94" s="72"/>
      <c r="K94" s="73"/>
      <c r="L94" s="87"/>
    </row>
    <row r="95" spans="4:12" x14ac:dyDescent="0.25">
      <c r="D95" s="83"/>
      <c r="H95" s="72"/>
      <c r="I95" s="72"/>
      <c r="K95" s="73"/>
      <c r="L95" s="87"/>
    </row>
    <row r="96" spans="4:12" x14ac:dyDescent="0.25">
      <c r="D96" s="83"/>
      <c r="H96" s="72"/>
      <c r="I96" s="72"/>
      <c r="K96" s="73"/>
      <c r="L96" s="87"/>
    </row>
    <row r="97" spans="4:12" x14ac:dyDescent="0.25">
      <c r="D97" s="83"/>
      <c r="H97" s="72"/>
      <c r="I97" s="72"/>
      <c r="K97" s="73"/>
      <c r="L97" s="87"/>
    </row>
    <row r="98" spans="4:12" x14ac:dyDescent="0.25">
      <c r="D98" s="83"/>
      <c r="H98" s="72"/>
      <c r="I98" s="72"/>
      <c r="K98" s="73"/>
      <c r="L98" s="87"/>
    </row>
    <row r="99" spans="4:12" x14ac:dyDescent="0.25">
      <c r="D99" s="83"/>
      <c r="H99" s="72"/>
      <c r="I99" s="72"/>
      <c r="K99" s="73"/>
      <c r="L99" s="87"/>
    </row>
    <row r="100" spans="4:12" x14ac:dyDescent="0.25">
      <c r="D100" s="83"/>
      <c r="H100" s="72"/>
      <c r="I100" s="72"/>
      <c r="K100" s="73"/>
      <c r="L100" s="87"/>
    </row>
    <row r="101" spans="4:12" x14ac:dyDescent="0.25">
      <c r="D101" s="83"/>
      <c r="H101" s="72"/>
      <c r="I101" s="72"/>
      <c r="K101" s="73"/>
      <c r="L101" s="87"/>
    </row>
    <row r="102" spans="4:12" x14ac:dyDescent="0.25">
      <c r="D102" s="83"/>
      <c r="H102" s="72"/>
      <c r="I102" s="72"/>
      <c r="K102" s="73"/>
      <c r="L102" s="87"/>
    </row>
    <row r="103" spans="4:12" x14ac:dyDescent="0.25">
      <c r="D103" s="83"/>
      <c r="H103" s="72"/>
      <c r="I103" s="72"/>
      <c r="K103" s="73"/>
      <c r="L103" s="87"/>
    </row>
    <row r="104" spans="4:12" x14ac:dyDescent="0.25">
      <c r="D104" s="83"/>
      <c r="H104" s="72"/>
      <c r="I104" s="72"/>
      <c r="K104" s="73"/>
      <c r="L104" s="87"/>
    </row>
    <row r="105" spans="4:12" x14ac:dyDescent="0.25">
      <c r="D105" s="83"/>
      <c r="H105" s="72"/>
      <c r="I105" s="72"/>
      <c r="K105" s="73"/>
      <c r="L105" s="87"/>
    </row>
    <row r="106" spans="4:12" x14ac:dyDescent="0.25">
      <c r="D106" s="83"/>
      <c r="H106" s="72"/>
      <c r="I106" s="72"/>
      <c r="K106" s="73"/>
      <c r="L106" s="87"/>
    </row>
    <row r="107" spans="4:12" x14ac:dyDescent="0.25">
      <c r="D107" s="83"/>
      <c r="H107" s="72"/>
      <c r="I107" s="72"/>
      <c r="K107" s="73"/>
      <c r="L107" s="87"/>
    </row>
    <row r="108" spans="4:12" x14ac:dyDescent="0.25">
      <c r="D108" s="83"/>
      <c r="H108" s="72"/>
      <c r="I108" s="72"/>
      <c r="K108" s="73"/>
      <c r="L108" s="87"/>
    </row>
    <row r="109" spans="4:12" x14ac:dyDescent="0.25">
      <c r="D109" s="83"/>
      <c r="H109" s="72"/>
      <c r="I109" s="72"/>
      <c r="K109" s="73"/>
      <c r="L109" s="87"/>
    </row>
    <row r="110" spans="4:12" x14ac:dyDescent="0.25">
      <c r="D110" s="83"/>
      <c r="H110" s="72"/>
      <c r="I110" s="72"/>
      <c r="K110" s="73"/>
      <c r="L110" s="87"/>
    </row>
    <row r="111" spans="4:12" x14ac:dyDescent="0.25">
      <c r="D111" s="83"/>
      <c r="H111" s="72"/>
      <c r="I111" s="72"/>
      <c r="K111" s="73"/>
      <c r="L111" s="87"/>
    </row>
    <row r="112" spans="4:12" x14ac:dyDescent="0.25">
      <c r="D112" s="83"/>
      <c r="H112" s="72"/>
      <c r="I112" s="72"/>
      <c r="K112" s="73"/>
      <c r="L112" s="87"/>
    </row>
    <row r="113" spans="4:12" x14ac:dyDescent="0.25">
      <c r="D113" s="83"/>
      <c r="H113" s="72"/>
      <c r="I113" s="72"/>
      <c r="K113" s="73"/>
      <c r="L113" s="87"/>
    </row>
    <row r="114" spans="4:12" x14ac:dyDescent="0.25">
      <c r="D114" s="83"/>
      <c r="H114" s="72"/>
      <c r="I114" s="72"/>
      <c r="K114" s="73"/>
      <c r="L114" s="87"/>
    </row>
    <row r="115" spans="4:12" x14ac:dyDescent="0.25">
      <c r="D115" s="83"/>
      <c r="H115" s="72"/>
      <c r="I115" s="72"/>
      <c r="K115" s="73"/>
      <c r="L115" s="87"/>
    </row>
    <row r="116" spans="4:12" x14ac:dyDescent="0.25">
      <c r="D116" s="83"/>
      <c r="H116" s="72"/>
      <c r="I116" s="72"/>
      <c r="K116" s="73"/>
      <c r="L116" s="87"/>
    </row>
    <row r="117" spans="4:12" x14ac:dyDescent="0.25">
      <c r="D117" s="83"/>
      <c r="H117" s="72"/>
      <c r="I117" s="72"/>
      <c r="K117" s="73"/>
      <c r="L117" s="87"/>
    </row>
    <row r="118" spans="4:12" x14ac:dyDescent="0.25">
      <c r="D118" s="83"/>
      <c r="H118" s="72"/>
      <c r="I118" s="72"/>
      <c r="K118" s="73"/>
      <c r="L118" s="87"/>
    </row>
    <row r="119" spans="4:12" x14ac:dyDescent="0.25">
      <c r="D119" s="83"/>
      <c r="H119" s="72"/>
      <c r="I119" s="72"/>
      <c r="K119" s="73"/>
      <c r="L119" s="87"/>
    </row>
    <row r="120" spans="4:12" x14ac:dyDescent="0.25">
      <c r="D120" s="83"/>
      <c r="H120" s="72"/>
      <c r="I120" s="72"/>
      <c r="K120" s="73"/>
      <c r="L120" s="87"/>
    </row>
    <row r="121" spans="4:12" x14ac:dyDescent="0.25">
      <c r="D121" s="83"/>
      <c r="H121" s="72"/>
      <c r="I121" s="72"/>
      <c r="K121" s="73"/>
      <c r="L121" s="87"/>
    </row>
    <row r="122" spans="4:12" x14ac:dyDescent="0.25">
      <c r="D122" s="83"/>
      <c r="H122" s="72"/>
      <c r="I122" s="72"/>
      <c r="K122" s="73"/>
      <c r="L122" s="87"/>
    </row>
    <row r="123" spans="4:12" x14ac:dyDescent="0.25">
      <c r="D123" s="83"/>
      <c r="H123" s="72"/>
      <c r="I123" s="72"/>
      <c r="K123" s="73"/>
      <c r="L123" s="87"/>
    </row>
    <row r="124" spans="4:12" x14ac:dyDescent="0.25">
      <c r="D124" s="83"/>
      <c r="H124" s="72"/>
      <c r="I124" s="72"/>
      <c r="K124" s="73"/>
      <c r="L124" s="87"/>
    </row>
    <row r="125" spans="4:12" x14ac:dyDescent="0.25">
      <c r="D125" s="83"/>
      <c r="H125" s="72"/>
      <c r="I125" s="72"/>
      <c r="K125" s="73"/>
      <c r="L125" s="87"/>
    </row>
    <row r="126" spans="4:12" x14ac:dyDescent="0.25">
      <c r="D126" s="83"/>
      <c r="H126" s="72"/>
      <c r="I126" s="72"/>
      <c r="K126" s="73"/>
      <c r="L126" s="87"/>
    </row>
    <row r="127" spans="4:12" x14ac:dyDescent="0.25">
      <c r="D127" s="83"/>
      <c r="H127" s="72"/>
      <c r="I127" s="72"/>
      <c r="K127" s="73"/>
      <c r="L127" s="87"/>
    </row>
    <row r="128" spans="4:12" x14ac:dyDescent="0.25">
      <c r="D128" s="83"/>
      <c r="H128" s="72"/>
      <c r="I128" s="72"/>
      <c r="K128" s="73"/>
      <c r="L128" s="87"/>
    </row>
    <row r="129" spans="4:12" x14ac:dyDescent="0.25">
      <c r="D129" s="83"/>
      <c r="H129" s="72"/>
      <c r="I129" s="72"/>
      <c r="K129" s="73"/>
      <c r="L129" s="87"/>
    </row>
    <row r="130" spans="4:12" x14ac:dyDescent="0.25">
      <c r="D130" s="83"/>
      <c r="H130" s="72"/>
      <c r="I130" s="72"/>
      <c r="K130" s="73"/>
      <c r="L130" s="87"/>
    </row>
    <row r="131" spans="4:12" x14ac:dyDescent="0.25">
      <c r="D131" s="83"/>
      <c r="H131" s="72"/>
      <c r="I131" s="72"/>
      <c r="K131" s="73"/>
      <c r="L131" s="87"/>
    </row>
    <row r="132" spans="4:12" x14ac:dyDescent="0.25">
      <c r="D132" s="83"/>
      <c r="H132" s="72"/>
      <c r="I132" s="72"/>
      <c r="K132" s="73"/>
      <c r="L132" s="87"/>
    </row>
    <row r="133" spans="4:12" x14ac:dyDescent="0.25">
      <c r="D133" s="83"/>
      <c r="H133" s="72"/>
      <c r="I133" s="72"/>
      <c r="K133" s="73"/>
      <c r="L133" s="87"/>
    </row>
    <row r="134" spans="4:12" x14ac:dyDescent="0.25">
      <c r="D134" s="83"/>
      <c r="H134" s="72"/>
      <c r="I134" s="72"/>
      <c r="K134" s="73"/>
      <c r="L134" s="87"/>
    </row>
    <row r="135" spans="4:12" x14ac:dyDescent="0.25">
      <c r="D135" s="83"/>
      <c r="H135" s="72"/>
      <c r="I135" s="72"/>
      <c r="K135" s="73"/>
      <c r="L135" s="87"/>
    </row>
    <row r="136" spans="4:12" x14ac:dyDescent="0.25">
      <c r="D136" s="83"/>
      <c r="H136" s="72"/>
      <c r="I136" s="72"/>
      <c r="K136" s="73"/>
      <c r="L136" s="87"/>
    </row>
    <row r="137" spans="4:12" x14ac:dyDescent="0.25">
      <c r="D137" s="83"/>
      <c r="H137" s="72"/>
      <c r="I137" s="72"/>
      <c r="K137" s="73"/>
      <c r="L137" s="87"/>
    </row>
    <row r="138" spans="4:12" x14ac:dyDescent="0.25">
      <c r="D138" s="83"/>
      <c r="H138" s="72"/>
      <c r="I138" s="72"/>
      <c r="K138" s="73"/>
      <c r="L138" s="87"/>
    </row>
    <row r="139" spans="4:12" x14ac:dyDescent="0.25">
      <c r="D139" s="83"/>
      <c r="H139" s="72"/>
      <c r="I139" s="72"/>
      <c r="K139" s="73"/>
      <c r="L139" s="87"/>
    </row>
    <row r="140" spans="4:12" x14ac:dyDescent="0.25">
      <c r="D140" s="83"/>
      <c r="H140" s="72"/>
      <c r="I140" s="72"/>
      <c r="K140" s="73"/>
      <c r="L140" s="87"/>
    </row>
    <row r="141" spans="4:12" x14ac:dyDescent="0.25">
      <c r="D141" s="83"/>
      <c r="H141" s="72"/>
      <c r="I141" s="72"/>
      <c r="K141" s="73"/>
      <c r="L141" s="87"/>
    </row>
    <row r="142" spans="4:12" x14ac:dyDescent="0.25">
      <c r="D142" s="83"/>
      <c r="H142" s="72"/>
      <c r="I142" s="72"/>
      <c r="K142" s="73"/>
      <c r="L142" s="87"/>
    </row>
    <row r="143" spans="4:12" x14ac:dyDescent="0.25">
      <c r="D143" s="83"/>
      <c r="H143" s="72"/>
      <c r="I143" s="72"/>
      <c r="K143" s="73"/>
      <c r="L143" s="87"/>
    </row>
    <row r="144" spans="4:12" x14ac:dyDescent="0.25">
      <c r="D144" s="83"/>
      <c r="H144" s="72"/>
      <c r="I144" s="72"/>
      <c r="K144" s="73"/>
      <c r="L144" s="87"/>
    </row>
    <row r="145" spans="4:12" x14ac:dyDescent="0.25">
      <c r="D145" s="83"/>
      <c r="H145" s="72"/>
      <c r="I145" s="72"/>
      <c r="K145" s="73"/>
      <c r="L145" s="87"/>
    </row>
    <row r="146" spans="4:12" x14ac:dyDescent="0.25">
      <c r="D146" s="83"/>
      <c r="H146" s="72"/>
      <c r="I146" s="72"/>
      <c r="K146" s="73"/>
      <c r="L146" s="87"/>
    </row>
    <row r="147" spans="4:12" x14ac:dyDescent="0.25">
      <c r="D147" s="83"/>
      <c r="H147" s="72"/>
      <c r="I147" s="72"/>
      <c r="K147" s="73"/>
      <c r="L147" s="87"/>
    </row>
    <row r="148" spans="4:12" x14ac:dyDescent="0.25">
      <c r="D148" s="83"/>
      <c r="H148" s="72"/>
      <c r="I148" s="72"/>
      <c r="K148" s="73"/>
      <c r="L148" s="87"/>
    </row>
    <row r="149" spans="4:12" x14ac:dyDescent="0.25">
      <c r="D149" s="83"/>
      <c r="H149" s="72"/>
      <c r="I149" s="72"/>
      <c r="K149" s="73"/>
      <c r="L149" s="87"/>
    </row>
    <row r="150" spans="4:12" x14ac:dyDescent="0.25">
      <c r="D150" s="83"/>
      <c r="H150" s="72"/>
      <c r="I150" s="72"/>
      <c r="K150" s="73"/>
      <c r="L150" s="87"/>
    </row>
    <row r="151" spans="4:12" x14ac:dyDescent="0.25">
      <c r="D151" s="83"/>
      <c r="H151" s="72"/>
      <c r="I151" s="72"/>
      <c r="K151" s="73"/>
      <c r="L151" s="87"/>
    </row>
    <row r="152" spans="4:12" x14ac:dyDescent="0.25">
      <c r="D152" s="83"/>
      <c r="H152" s="72"/>
      <c r="I152" s="72"/>
      <c r="K152" s="73"/>
      <c r="L152" s="87"/>
    </row>
    <row r="153" spans="4:12" x14ac:dyDescent="0.25">
      <c r="D153" s="83"/>
      <c r="H153" s="72"/>
      <c r="I153" s="72"/>
      <c r="K153" s="73"/>
      <c r="L153" s="87"/>
    </row>
    <row r="154" spans="4:12" x14ac:dyDescent="0.25">
      <c r="D154" s="83"/>
      <c r="H154" s="72"/>
      <c r="I154" s="72"/>
      <c r="K154" s="73"/>
      <c r="L154" s="87"/>
    </row>
    <row r="155" spans="4:12" x14ac:dyDescent="0.25">
      <c r="D155" s="83"/>
      <c r="H155" s="72"/>
      <c r="I155" s="72"/>
      <c r="K155" s="73"/>
      <c r="L155" s="87"/>
    </row>
    <row r="156" spans="4:12" x14ac:dyDescent="0.25">
      <c r="D156" s="83"/>
      <c r="H156" s="72"/>
      <c r="I156" s="72"/>
      <c r="K156" s="73"/>
      <c r="L156" s="87"/>
    </row>
    <row r="157" spans="4:12" x14ac:dyDescent="0.25">
      <c r="D157" s="83"/>
      <c r="H157" s="72"/>
      <c r="I157" s="72"/>
      <c r="K157" s="73"/>
      <c r="L157" s="87"/>
    </row>
    <row r="158" spans="4:12" x14ac:dyDescent="0.25">
      <c r="D158" s="83"/>
      <c r="H158" s="72"/>
      <c r="I158" s="72"/>
      <c r="K158" s="73"/>
      <c r="L158" s="87"/>
    </row>
    <row r="159" spans="4:12" x14ac:dyDescent="0.25">
      <c r="D159" s="83"/>
      <c r="H159" s="72"/>
      <c r="I159" s="72"/>
      <c r="K159" s="73"/>
      <c r="L159" s="87"/>
    </row>
    <row r="160" spans="4:12" x14ac:dyDescent="0.25">
      <c r="D160" s="83"/>
      <c r="H160" s="72"/>
      <c r="I160" s="72"/>
      <c r="K160" s="73"/>
      <c r="L160" s="87"/>
    </row>
    <row r="161" spans="4:12" x14ac:dyDescent="0.25">
      <c r="D161" s="83"/>
      <c r="H161" s="72"/>
      <c r="I161" s="72"/>
      <c r="K161" s="73"/>
      <c r="L161" s="87"/>
    </row>
    <row r="162" spans="4:12" x14ac:dyDescent="0.25">
      <c r="D162" s="83"/>
      <c r="H162" s="72"/>
      <c r="I162" s="72"/>
      <c r="K162" s="73"/>
      <c r="L162" s="87"/>
    </row>
    <row r="163" spans="4:12" x14ac:dyDescent="0.25">
      <c r="D163" s="83"/>
      <c r="H163" s="72"/>
      <c r="I163" s="72"/>
      <c r="K163" s="73"/>
      <c r="L163" s="87"/>
    </row>
    <row r="164" spans="4:12" x14ac:dyDescent="0.25">
      <c r="D164" s="83"/>
      <c r="H164" s="72"/>
      <c r="I164" s="72"/>
      <c r="K164" s="73"/>
      <c r="L164" s="87"/>
    </row>
    <row r="165" spans="4:12" x14ac:dyDescent="0.25">
      <c r="D165" s="83"/>
      <c r="H165" s="72"/>
      <c r="I165" s="72"/>
      <c r="K165" s="73"/>
      <c r="L165" s="87"/>
    </row>
    <row r="166" spans="4:12" x14ac:dyDescent="0.25">
      <c r="D166" s="83"/>
      <c r="H166" s="72"/>
      <c r="I166" s="72"/>
      <c r="K166" s="73"/>
      <c r="L166" s="87"/>
    </row>
    <row r="167" spans="4:12" x14ac:dyDescent="0.25">
      <c r="D167" s="83"/>
      <c r="H167" s="72"/>
      <c r="I167" s="72"/>
      <c r="K167" s="73"/>
      <c r="L167" s="87"/>
    </row>
    <row r="168" spans="4:12" x14ac:dyDescent="0.25">
      <c r="D168" s="83"/>
      <c r="H168" s="72"/>
      <c r="I168" s="72"/>
      <c r="K168" s="73"/>
      <c r="L168" s="87"/>
    </row>
    <row r="169" spans="4:12" x14ac:dyDescent="0.25">
      <c r="D169" s="83"/>
      <c r="H169" s="72"/>
      <c r="I169" s="72"/>
      <c r="K169" s="73"/>
      <c r="L169" s="87"/>
    </row>
    <row r="170" spans="4:12" x14ac:dyDescent="0.25">
      <c r="D170" s="83"/>
      <c r="H170" s="72"/>
      <c r="I170" s="72"/>
      <c r="K170" s="73"/>
      <c r="L170" s="87"/>
    </row>
    <row r="171" spans="4:12" x14ac:dyDescent="0.25">
      <c r="D171" s="83"/>
      <c r="H171" s="72"/>
      <c r="I171" s="72"/>
      <c r="K171" s="73"/>
      <c r="L171" s="87"/>
    </row>
    <row r="172" spans="4:12" x14ac:dyDescent="0.25">
      <c r="D172" s="83"/>
      <c r="H172" s="72"/>
      <c r="I172" s="72"/>
      <c r="K172" s="73"/>
      <c r="L172" s="87"/>
    </row>
    <row r="173" spans="4:12" x14ac:dyDescent="0.25">
      <c r="D173" s="83"/>
      <c r="H173" s="72"/>
      <c r="I173" s="72"/>
      <c r="K173" s="73"/>
      <c r="L173" s="87"/>
    </row>
    <row r="174" spans="4:12" x14ac:dyDescent="0.25">
      <c r="D174" s="83"/>
      <c r="H174" s="72"/>
      <c r="I174" s="72"/>
      <c r="K174" s="73"/>
      <c r="L174" s="87"/>
    </row>
    <row r="175" spans="4:12" x14ac:dyDescent="0.25">
      <c r="D175" s="83"/>
      <c r="H175" s="72"/>
      <c r="I175" s="72"/>
      <c r="K175" s="73"/>
      <c r="L175" s="87"/>
    </row>
    <row r="176" spans="4:12" x14ac:dyDescent="0.25">
      <c r="D176" s="83"/>
      <c r="H176" s="72"/>
      <c r="I176" s="72"/>
      <c r="K176" s="73"/>
      <c r="L176" s="87"/>
    </row>
    <row r="177" spans="4:12" x14ac:dyDescent="0.25">
      <c r="D177" s="83"/>
      <c r="H177" s="72"/>
      <c r="I177" s="72"/>
      <c r="K177" s="73"/>
      <c r="L177" s="87"/>
    </row>
    <row r="178" spans="4:12" x14ac:dyDescent="0.25">
      <c r="D178" s="83"/>
      <c r="H178" s="72"/>
      <c r="I178" s="72"/>
      <c r="K178" s="73"/>
      <c r="L178" s="87"/>
    </row>
    <row r="179" spans="4:12" x14ac:dyDescent="0.25">
      <c r="D179" s="83"/>
      <c r="H179" s="72"/>
      <c r="I179" s="72"/>
      <c r="K179" s="73"/>
      <c r="L179" s="87"/>
    </row>
    <row r="180" spans="4:12" x14ac:dyDescent="0.25">
      <c r="D180" s="83"/>
      <c r="H180" s="72"/>
      <c r="I180" s="72"/>
      <c r="K180" s="73"/>
      <c r="L180" s="87"/>
    </row>
    <row r="181" spans="4:12" x14ac:dyDescent="0.25">
      <c r="D181" s="83"/>
      <c r="H181" s="72"/>
      <c r="I181" s="72"/>
      <c r="K181" s="73"/>
      <c r="L181" s="87"/>
    </row>
    <row r="182" spans="4:12" x14ac:dyDescent="0.25">
      <c r="D182" s="83"/>
      <c r="H182" s="72"/>
      <c r="I182" s="72"/>
      <c r="K182" s="73"/>
      <c r="L182" s="87"/>
    </row>
    <row r="183" spans="4:12" x14ac:dyDescent="0.25">
      <c r="D183" s="83"/>
      <c r="H183" s="72"/>
      <c r="I183" s="72"/>
      <c r="K183" s="73"/>
      <c r="L183" s="87"/>
    </row>
    <row r="184" spans="4:12" x14ac:dyDescent="0.25">
      <c r="D184" s="83"/>
      <c r="H184" s="72"/>
      <c r="I184" s="72"/>
      <c r="K184" s="73"/>
      <c r="L184" s="87"/>
    </row>
    <row r="185" spans="4:12" x14ac:dyDescent="0.25">
      <c r="D185" s="83"/>
      <c r="H185" s="72"/>
      <c r="I185" s="72"/>
      <c r="K185" s="73"/>
      <c r="L185" s="87"/>
    </row>
    <row r="186" spans="4:12" x14ac:dyDescent="0.25">
      <c r="D186" s="83"/>
      <c r="H186" s="72"/>
      <c r="I186" s="72"/>
      <c r="K186" s="73"/>
      <c r="L186" s="87"/>
    </row>
    <row r="187" spans="4:12" x14ac:dyDescent="0.25">
      <c r="D187" s="83"/>
      <c r="H187" s="72"/>
      <c r="I187" s="72"/>
      <c r="K187" s="73"/>
      <c r="L187" s="87"/>
    </row>
    <row r="188" spans="4:12" x14ac:dyDescent="0.25">
      <c r="D188" s="83"/>
      <c r="H188" s="72"/>
      <c r="I188" s="72"/>
      <c r="K188" s="73"/>
      <c r="L188" s="87"/>
    </row>
    <row r="189" spans="4:12" x14ac:dyDescent="0.25">
      <c r="D189" s="83"/>
      <c r="H189" s="72"/>
      <c r="I189" s="72"/>
      <c r="K189" s="73"/>
      <c r="L189" s="87"/>
    </row>
    <row r="190" spans="4:12" x14ac:dyDescent="0.25">
      <c r="D190" s="83"/>
      <c r="H190" s="72"/>
      <c r="I190" s="72"/>
      <c r="K190" s="73"/>
      <c r="L190" s="87"/>
    </row>
    <row r="191" spans="4:12" x14ac:dyDescent="0.25">
      <c r="D191" s="83"/>
      <c r="H191" s="72"/>
      <c r="I191" s="72"/>
      <c r="K191" s="73"/>
      <c r="L191" s="87"/>
    </row>
    <row r="192" spans="4:12" x14ac:dyDescent="0.25">
      <c r="D192" s="83"/>
      <c r="H192" s="72"/>
      <c r="I192" s="72"/>
      <c r="K192" s="73"/>
      <c r="L192" s="87"/>
    </row>
    <row r="193" spans="4:12" x14ac:dyDescent="0.25">
      <c r="D193" s="83"/>
      <c r="H193" s="72"/>
      <c r="I193" s="72"/>
      <c r="K193" s="73"/>
      <c r="L193" s="87"/>
    </row>
    <row r="194" spans="4:12" x14ac:dyDescent="0.25">
      <c r="D194" s="83"/>
      <c r="H194" s="72"/>
      <c r="I194" s="72"/>
      <c r="K194" s="73"/>
      <c r="L194" s="87"/>
    </row>
    <row r="195" spans="4:12" x14ac:dyDescent="0.25">
      <c r="D195" s="83"/>
      <c r="H195" s="72"/>
      <c r="I195" s="72"/>
      <c r="K195" s="73"/>
      <c r="L195" s="87"/>
    </row>
    <row r="196" spans="4:12" x14ac:dyDescent="0.25">
      <c r="D196" s="83"/>
      <c r="H196" s="72"/>
      <c r="I196" s="72"/>
      <c r="K196" s="73"/>
      <c r="L196" s="87"/>
    </row>
    <row r="197" spans="4:12" x14ac:dyDescent="0.25">
      <c r="D197" s="83"/>
      <c r="H197" s="72"/>
      <c r="I197" s="72"/>
      <c r="K197" s="73"/>
      <c r="L197" s="87"/>
    </row>
    <row r="198" spans="4:12" x14ac:dyDescent="0.25">
      <c r="D198" s="83"/>
      <c r="H198" s="72"/>
      <c r="I198" s="72"/>
      <c r="K198" s="73"/>
      <c r="L198" s="87"/>
    </row>
    <row r="199" spans="4:12" x14ac:dyDescent="0.25">
      <c r="D199" s="83"/>
      <c r="H199" s="72"/>
      <c r="I199" s="72"/>
      <c r="K199" s="73"/>
      <c r="L199" s="87"/>
    </row>
    <row r="200" spans="4:12" x14ac:dyDescent="0.25">
      <c r="D200" s="83"/>
      <c r="H200" s="72"/>
      <c r="I200" s="72"/>
      <c r="K200" s="73"/>
      <c r="L200" s="87"/>
    </row>
    <row r="201" spans="4:12" x14ac:dyDescent="0.25">
      <c r="D201" s="83"/>
      <c r="H201" s="72"/>
      <c r="I201" s="72"/>
      <c r="K201" s="73"/>
      <c r="L201" s="87"/>
    </row>
    <row r="202" spans="4:12" x14ac:dyDescent="0.25">
      <c r="D202" s="83"/>
      <c r="H202" s="72"/>
      <c r="I202" s="72"/>
      <c r="K202" s="73"/>
      <c r="L202" s="87"/>
    </row>
    <row r="203" spans="4:12" x14ac:dyDescent="0.25">
      <c r="D203" s="83"/>
      <c r="H203" s="72"/>
      <c r="I203" s="72"/>
      <c r="K203" s="73"/>
      <c r="L203" s="87"/>
    </row>
    <row r="204" spans="4:12" x14ac:dyDescent="0.25">
      <c r="D204" s="83"/>
      <c r="H204" s="72"/>
      <c r="I204" s="72"/>
      <c r="K204" s="73"/>
      <c r="L204" s="87"/>
    </row>
    <row r="205" spans="4:12" x14ac:dyDescent="0.25">
      <c r="D205" s="83"/>
      <c r="H205" s="72"/>
      <c r="I205" s="72"/>
      <c r="K205" s="73"/>
      <c r="L205" s="87"/>
    </row>
    <row r="206" spans="4:12" x14ac:dyDescent="0.25">
      <c r="D206" s="83"/>
      <c r="H206" s="72"/>
      <c r="I206" s="72"/>
      <c r="K206" s="73"/>
      <c r="L206" s="87"/>
    </row>
    <row r="207" spans="4:12" x14ac:dyDescent="0.25">
      <c r="D207" s="83"/>
      <c r="H207" s="72"/>
      <c r="I207" s="72"/>
      <c r="K207" s="73"/>
      <c r="L207" s="87"/>
    </row>
    <row r="208" spans="4:12" x14ac:dyDescent="0.25">
      <c r="D208" s="83"/>
      <c r="H208" s="72"/>
      <c r="I208" s="72"/>
      <c r="K208" s="73"/>
      <c r="L208" s="87"/>
    </row>
    <row r="209" spans="4:12" x14ac:dyDescent="0.25">
      <c r="D209" s="83"/>
      <c r="L209" s="88"/>
    </row>
    <row r="210" spans="4:12" x14ac:dyDescent="0.25">
      <c r="D210" s="83"/>
      <c r="L210" s="88"/>
    </row>
    <row r="211" spans="4:12" x14ac:dyDescent="0.25">
      <c r="D211" s="83"/>
      <c r="L211" s="88"/>
    </row>
    <row r="212" spans="4:12" x14ac:dyDescent="0.25">
      <c r="D212" s="83"/>
      <c r="L212" s="88"/>
    </row>
    <row r="213" spans="4:12" x14ac:dyDescent="0.25">
      <c r="D213" s="83"/>
      <c r="L213" s="88"/>
    </row>
    <row r="214" spans="4:12" x14ac:dyDescent="0.25">
      <c r="D214" s="83"/>
      <c r="L214" s="88"/>
    </row>
    <row r="215" spans="4:12" x14ac:dyDescent="0.25">
      <c r="D215" s="83"/>
      <c r="L215" s="88"/>
    </row>
    <row r="216" spans="4:12" x14ac:dyDescent="0.25">
      <c r="D216" s="83"/>
      <c r="L216" s="88"/>
    </row>
    <row r="217" spans="4:12" x14ac:dyDescent="0.25">
      <c r="D217" s="83"/>
      <c r="L217" s="88"/>
    </row>
    <row r="218" spans="4:12" x14ac:dyDescent="0.25">
      <c r="D218" s="83"/>
      <c r="L218" s="88"/>
    </row>
    <row r="219" spans="4:12" x14ac:dyDescent="0.25">
      <c r="D219" s="83"/>
      <c r="L219" s="88"/>
    </row>
    <row r="220" spans="4:12" x14ac:dyDescent="0.25">
      <c r="D220" s="83"/>
      <c r="L220" s="88"/>
    </row>
    <row r="221" spans="4:12" x14ac:dyDescent="0.25">
      <c r="D221" s="83"/>
      <c r="L221" s="88"/>
    </row>
    <row r="222" spans="4:12" x14ac:dyDescent="0.25">
      <c r="D222" s="83"/>
      <c r="L222" s="88"/>
    </row>
    <row r="223" spans="4:12" x14ac:dyDescent="0.25">
      <c r="D223" s="83"/>
      <c r="L223" s="88"/>
    </row>
    <row r="224" spans="4:12" x14ac:dyDescent="0.25">
      <c r="D224" s="83"/>
      <c r="L224" s="88"/>
    </row>
    <row r="225" spans="4:12" x14ac:dyDescent="0.25">
      <c r="D225" s="83"/>
      <c r="L225" s="88"/>
    </row>
    <row r="226" spans="4:12" x14ac:dyDescent="0.25">
      <c r="D226" s="83"/>
      <c r="L226" s="88"/>
    </row>
    <row r="227" spans="4:12" x14ac:dyDescent="0.25">
      <c r="D227" s="83"/>
      <c r="L227" s="88"/>
    </row>
    <row r="228" spans="4:12" x14ac:dyDescent="0.25">
      <c r="D228" s="83"/>
    </row>
    <row r="229" spans="4:12" x14ac:dyDescent="0.25">
      <c r="D229" s="83"/>
    </row>
    <row r="230" spans="4:12" x14ac:dyDescent="0.25">
      <c r="D230" s="83"/>
    </row>
    <row r="231" spans="4:12" x14ac:dyDescent="0.25">
      <c r="D231" s="83"/>
    </row>
    <row r="232" spans="4:12" x14ac:dyDescent="0.25">
      <c r="D232" s="83"/>
    </row>
    <row r="233" spans="4:12" x14ac:dyDescent="0.25">
      <c r="D233" s="83"/>
    </row>
    <row r="234" spans="4:12" x14ac:dyDescent="0.25">
      <c r="D234" s="83"/>
    </row>
    <row r="235" spans="4:12" x14ac:dyDescent="0.25">
      <c r="D235" s="83"/>
    </row>
    <row r="236" spans="4:12" x14ac:dyDescent="0.25">
      <c r="D236" s="83"/>
    </row>
    <row r="237" spans="4:12" x14ac:dyDescent="0.25">
      <c r="D237" s="83"/>
    </row>
    <row r="238" spans="4:12" x14ac:dyDescent="0.25">
      <c r="D238" s="83"/>
    </row>
    <row r="239" spans="4:12" x14ac:dyDescent="0.25">
      <c r="D239" s="83"/>
    </row>
    <row r="240" spans="4:12" x14ac:dyDescent="0.25">
      <c r="D240" s="83"/>
    </row>
    <row r="241" spans="4:4" x14ac:dyDescent="0.25">
      <c r="D241" s="83"/>
    </row>
    <row r="242" spans="4:4" x14ac:dyDescent="0.25">
      <c r="D242" s="83"/>
    </row>
    <row r="243" spans="4:4" x14ac:dyDescent="0.25">
      <c r="D243" s="83"/>
    </row>
    <row r="244" spans="4:4" x14ac:dyDescent="0.25">
      <c r="D244" s="83"/>
    </row>
    <row r="245" spans="4:4" x14ac:dyDescent="0.25">
      <c r="D245" s="83"/>
    </row>
    <row r="246" spans="4:4" x14ac:dyDescent="0.25">
      <c r="D246" s="83"/>
    </row>
    <row r="247" spans="4:4" x14ac:dyDescent="0.25">
      <c r="D247" s="83"/>
    </row>
    <row r="248" spans="4:4" x14ac:dyDescent="0.25">
      <c r="D248" s="83"/>
    </row>
    <row r="249" spans="4:4" x14ac:dyDescent="0.25">
      <c r="D249" s="83"/>
    </row>
    <row r="250" spans="4:4" x14ac:dyDescent="0.25">
      <c r="D250" s="83"/>
    </row>
    <row r="251" spans="4:4" x14ac:dyDescent="0.25">
      <c r="D251" s="83"/>
    </row>
    <row r="252" spans="4:4" x14ac:dyDescent="0.25">
      <c r="D252" s="83"/>
    </row>
    <row r="253" spans="4:4" x14ac:dyDescent="0.25">
      <c r="D253" s="83"/>
    </row>
    <row r="254" spans="4:4" x14ac:dyDescent="0.25">
      <c r="D254" s="83"/>
    </row>
    <row r="255" spans="4:4" x14ac:dyDescent="0.25">
      <c r="D255" s="83"/>
    </row>
    <row r="256" spans="4:4" x14ac:dyDescent="0.25">
      <c r="D256" s="83"/>
    </row>
    <row r="257" spans="4:4" x14ac:dyDescent="0.25">
      <c r="D257" s="83"/>
    </row>
    <row r="258" spans="4:4" x14ac:dyDescent="0.25">
      <c r="D258" s="83"/>
    </row>
    <row r="259" spans="4:4" x14ac:dyDescent="0.25">
      <c r="D259" s="83"/>
    </row>
    <row r="260" spans="4:4" x14ac:dyDescent="0.25">
      <c r="D260" s="83"/>
    </row>
    <row r="261" spans="4:4" x14ac:dyDescent="0.25">
      <c r="D261" s="83"/>
    </row>
    <row r="262" spans="4:4" x14ac:dyDescent="0.25">
      <c r="D262" s="83"/>
    </row>
    <row r="263" spans="4:4" x14ac:dyDescent="0.25">
      <c r="D263" s="83"/>
    </row>
    <row r="264" spans="4:4" x14ac:dyDescent="0.25">
      <c r="D264" s="83"/>
    </row>
    <row r="265" spans="4:4" x14ac:dyDescent="0.25">
      <c r="D265" s="83"/>
    </row>
    <row r="266" spans="4:4" x14ac:dyDescent="0.25">
      <c r="D266" s="83"/>
    </row>
    <row r="267" spans="4:4" x14ac:dyDescent="0.25">
      <c r="D267" s="83"/>
    </row>
    <row r="268" spans="4:4" x14ac:dyDescent="0.25">
      <c r="D268" s="83"/>
    </row>
    <row r="269" spans="4:4" x14ac:dyDescent="0.25">
      <c r="D269" s="83"/>
    </row>
    <row r="270" spans="4:4" x14ac:dyDescent="0.25">
      <c r="D270" s="83"/>
    </row>
    <row r="271" spans="4:4" x14ac:dyDescent="0.25">
      <c r="D271" s="83"/>
    </row>
    <row r="272" spans="4:4" x14ac:dyDescent="0.25">
      <c r="D272" s="83"/>
    </row>
    <row r="273" spans="4:4" x14ac:dyDescent="0.25">
      <c r="D273" s="83"/>
    </row>
    <row r="274" spans="4:4" x14ac:dyDescent="0.25">
      <c r="D274" s="83"/>
    </row>
    <row r="275" spans="4:4" x14ac:dyDescent="0.25">
      <c r="D275" s="83"/>
    </row>
    <row r="276" spans="4:4" x14ac:dyDescent="0.25">
      <c r="D276" s="83"/>
    </row>
    <row r="277" spans="4:4" x14ac:dyDescent="0.25">
      <c r="D277" s="83"/>
    </row>
    <row r="278" spans="4:4" x14ac:dyDescent="0.25">
      <c r="D278" s="83"/>
    </row>
    <row r="279" spans="4:4" x14ac:dyDescent="0.25">
      <c r="D279" s="83"/>
    </row>
    <row r="280" spans="4:4" x14ac:dyDescent="0.25">
      <c r="D280" s="83"/>
    </row>
    <row r="281" spans="4:4" x14ac:dyDescent="0.25">
      <c r="D281" s="83"/>
    </row>
    <row r="282" spans="4:4" x14ac:dyDescent="0.25">
      <c r="D282" s="83"/>
    </row>
    <row r="283" spans="4:4" x14ac:dyDescent="0.25">
      <c r="D283" s="83"/>
    </row>
    <row r="284" spans="4:4" x14ac:dyDescent="0.25">
      <c r="D284" s="83"/>
    </row>
    <row r="285" spans="4:4" x14ac:dyDescent="0.25">
      <c r="D285" s="83"/>
    </row>
    <row r="286" spans="4:4" x14ac:dyDescent="0.25">
      <c r="D286" s="83"/>
    </row>
    <row r="287" spans="4:4" x14ac:dyDescent="0.25">
      <c r="D287" s="83"/>
    </row>
    <row r="288" spans="4:4" x14ac:dyDescent="0.25">
      <c r="D288" s="83"/>
    </row>
    <row r="289" spans="4:4" x14ac:dyDescent="0.25">
      <c r="D289" s="83"/>
    </row>
    <row r="290" spans="4:4" x14ac:dyDescent="0.25">
      <c r="D290" s="83"/>
    </row>
    <row r="291" spans="4:4" x14ac:dyDescent="0.25">
      <c r="D291" s="83"/>
    </row>
    <row r="292" spans="4:4" x14ac:dyDescent="0.25">
      <c r="D292" s="83"/>
    </row>
    <row r="293" spans="4:4" x14ac:dyDescent="0.25">
      <c r="D293" s="83"/>
    </row>
    <row r="294" spans="4:4" x14ac:dyDescent="0.25">
      <c r="D294" s="83"/>
    </row>
    <row r="295" spans="4:4" x14ac:dyDescent="0.25">
      <c r="D295" s="83"/>
    </row>
    <row r="296" spans="4:4" x14ac:dyDescent="0.25">
      <c r="D296" s="83"/>
    </row>
    <row r="297" spans="4:4" x14ac:dyDescent="0.25">
      <c r="D297" s="83"/>
    </row>
    <row r="298" spans="4:4" x14ac:dyDescent="0.25">
      <c r="D298" s="83"/>
    </row>
    <row r="299" spans="4:4" x14ac:dyDescent="0.25">
      <c r="D299" s="83"/>
    </row>
    <row r="300" spans="4:4" x14ac:dyDescent="0.25">
      <c r="D300" s="83"/>
    </row>
    <row r="301" spans="4:4" x14ac:dyDescent="0.25">
      <c r="D301" s="83"/>
    </row>
    <row r="302" spans="4:4" x14ac:dyDescent="0.25">
      <c r="D302" s="83"/>
    </row>
    <row r="303" spans="4:4" x14ac:dyDescent="0.25">
      <c r="D303" s="83"/>
    </row>
    <row r="304" spans="4:4" x14ac:dyDescent="0.25">
      <c r="D304" s="83"/>
    </row>
    <row r="305" spans="4:4" x14ac:dyDescent="0.25">
      <c r="D305" s="83"/>
    </row>
    <row r="306" spans="4:4" x14ac:dyDescent="0.25">
      <c r="D306" s="83"/>
    </row>
    <row r="307" spans="4:4" x14ac:dyDescent="0.25">
      <c r="D307" s="83"/>
    </row>
    <row r="308" spans="4:4" x14ac:dyDescent="0.25">
      <c r="D308" s="83"/>
    </row>
    <row r="309" spans="4:4" x14ac:dyDescent="0.25">
      <c r="D309" s="83"/>
    </row>
    <row r="310" spans="4:4" x14ac:dyDescent="0.25">
      <c r="D310" s="83"/>
    </row>
    <row r="311" spans="4:4" x14ac:dyDescent="0.25">
      <c r="D311" s="83"/>
    </row>
    <row r="312" spans="4:4" x14ac:dyDescent="0.25">
      <c r="D312" s="83"/>
    </row>
    <row r="313" spans="4:4" x14ac:dyDescent="0.25">
      <c r="D313" s="83"/>
    </row>
    <row r="314" spans="4:4" x14ac:dyDescent="0.25">
      <c r="D314" s="83"/>
    </row>
    <row r="315" spans="4:4" x14ac:dyDescent="0.25">
      <c r="D315" s="83"/>
    </row>
    <row r="316" spans="4:4" x14ac:dyDescent="0.25">
      <c r="D316" s="83"/>
    </row>
  </sheetData>
  <printOptions horizontalCentered="1"/>
  <pageMargins left="0.23622047244094491" right="0.23622047244094491" top="0.19685039370078741" bottom="0.19685039370078741" header="0.31496062992125984" footer="0.31496062992125984"/>
  <pageSetup paperSize="9" scale="96" fitToHeight="0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8"/>
    <pageSetUpPr fitToPage="1"/>
  </sheetPr>
  <dimension ref="A1:L114"/>
  <sheetViews>
    <sheetView showRowColHeaders="0" zoomScaleNormal="100" workbookViewId="0">
      <pane ySplit="1" topLeftCell="A2" activePane="bottomLeft" state="frozen"/>
      <selection activeCell="D1" sqref="D1"/>
      <selection pane="bottomLeft" activeCell="D1" sqref="D1"/>
    </sheetView>
  </sheetViews>
  <sheetFormatPr defaultRowHeight="15" x14ac:dyDescent="0.25"/>
  <cols>
    <col min="1" max="1" width="6.85546875" customWidth="1"/>
    <col min="2" max="2" width="8.140625" customWidth="1"/>
    <col min="3" max="3" width="4.28515625" customWidth="1"/>
    <col min="4" max="4" width="77.7109375" customWidth="1"/>
    <col min="5" max="5" width="12.42578125" customWidth="1"/>
    <col min="6" max="6" width="4.42578125" customWidth="1"/>
    <col min="7" max="7" width="14.140625" customWidth="1"/>
    <col min="8" max="9" width="3.7109375" customWidth="1"/>
    <col min="10" max="10" width="19.28515625" customWidth="1"/>
    <col min="11" max="11" width="16.28515625" customWidth="1"/>
    <col min="12" max="12" width="8.7109375" hidden="1" customWidth="1"/>
    <col min="13" max="13" width="9.140625" customWidth="1"/>
    <col min="15" max="15" width="11.7109375" customWidth="1"/>
    <col min="16" max="16" width="3.85546875" customWidth="1"/>
    <col min="17" max="17" width="4.42578125" bestFit="1" customWidth="1"/>
    <col min="18" max="18" width="4.5703125" bestFit="1" customWidth="1"/>
    <col min="19" max="19" width="4.28515625" bestFit="1" customWidth="1"/>
    <col min="20" max="20" width="4.5703125" bestFit="1" customWidth="1"/>
    <col min="21" max="21" width="14.140625" bestFit="1" customWidth="1"/>
    <col min="22" max="22" width="17.85546875" bestFit="1" customWidth="1"/>
    <col min="23" max="23" width="14.140625" bestFit="1" customWidth="1"/>
    <col min="24" max="24" width="16.42578125" customWidth="1"/>
    <col min="25" max="25" width="14" customWidth="1"/>
  </cols>
  <sheetData>
    <row r="1" spans="1:12" x14ac:dyDescent="0.25">
      <c r="A1" s="71" t="s">
        <v>0</v>
      </c>
      <c r="B1" s="72" t="s">
        <v>2</v>
      </c>
      <c r="C1" s="72" t="s">
        <v>3</v>
      </c>
      <c r="D1" s="72" t="s">
        <v>4</v>
      </c>
      <c r="E1" s="72" t="s">
        <v>5</v>
      </c>
      <c r="F1" s="72" t="s">
        <v>6</v>
      </c>
      <c r="G1" s="72" t="s">
        <v>16</v>
      </c>
      <c r="H1" s="72" t="s">
        <v>17</v>
      </c>
      <c r="I1" s="72" t="s">
        <v>18</v>
      </c>
      <c r="J1" s="72" t="s">
        <v>19</v>
      </c>
      <c r="K1" s="73" t="s">
        <v>20</v>
      </c>
      <c r="L1" s="73" t="s">
        <v>21</v>
      </c>
    </row>
    <row r="2" spans="1:12" ht="30" x14ac:dyDescent="0.25">
      <c r="A2" s="74">
        <f>IF(TRUNC($B2)=TRUNC($L2),ROW()-1+1445-COUNTIF($A$1:$A1,"*/*"),CONCATENATE(ROW()-2+1445-COUNTIF($A$1:$A1,"*/*"),"/",IF(ISERR(SEARCH("/",$A1)),1,RIGHT($A1,1)+1)))</f>
        <v>1446</v>
      </c>
      <c r="B2" s="75">
        <v>41400.501423611109</v>
      </c>
      <c r="C2" s="76" t="s">
        <v>26</v>
      </c>
      <c r="D2" s="77" t="s">
        <v>27</v>
      </c>
      <c r="E2" s="78" t="s">
        <v>28</v>
      </c>
      <c r="F2" s="78" t="s">
        <v>29</v>
      </c>
      <c r="G2" s="75" t="s">
        <v>67</v>
      </c>
      <c r="H2" s="79"/>
      <c r="I2" s="79"/>
      <c r="J2" s="80"/>
      <c r="K2" s="81" t="s">
        <v>71</v>
      </c>
      <c r="L2" s="82">
        <v>41400.501423611109</v>
      </c>
    </row>
    <row r="3" spans="1:12" ht="30" x14ac:dyDescent="0.25">
      <c r="A3" s="74">
        <f>IF(TRUNC($B3)=TRUNC($L3),ROW()-1+1445-COUNTIF($A$1:$A2,"*/*"),CONCATENATE(ROW()-2+1445-COUNTIF($A$1:$A2,"*/*"),"/",IF(ISERR(SEARCH("/",$A2)),1,RIGHT($A2,1)+1)))</f>
        <v>1447</v>
      </c>
      <c r="B3" s="75">
        <v>41400.636643518519</v>
      </c>
      <c r="C3" s="76" t="s">
        <v>26</v>
      </c>
      <c r="D3" s="77" t="s">
        <v>35</v>
      </c>
      <c r="E3" s="78" t="s">
        <v>34</v>
      </c>
      <c r="F3" s="78"/>
      <c r="G3" s="75" t="s">
        <v>68</v>
      </c>
      <c r="H3" s="79" t="s">
        <v>36</v>
      </c>
      <c r="I3" s="79"/>
      <c r="J3" s="80" t="s">
        <v>37</v>
      </c>
      <c r="K3" s="81" t="s">
        <v>71</v>
      </c>
      <c r="L3" s="82">
        <v>41400.636643518519</v>
      </c>
    </row>
    <row r="4" spans="1:12" ht="15.75" x14ac:dyDescent="0.25">
      <c r="A4" s="74">
        <f>IF(TRUNC($B4)=TRUNC($L4),ROW()-1+1445-COUNTIF($A$1:$A3,"*/*"),CONCATENATE(ROW()-2+1445-COUNTIF($A$1:$A3,"*/*"),"/",IF(ISERR(SEARCH("/",$A3)),1,RIGHT($A3,1)+1)))</f>
        <v>1448</v>
      </c>
      <c r="B4" s="75">
        <v>41400.670277777775</v>
      </c>
      <c r="C4" s="76" t="s">
        <v>26</v>
      </c>
      <c r="D4" s="77" t="s">
        <v>69</v>
      </c>
      <c r="E4" s="78" t="s">
        <v>42</v>
      </c>
      <c r="F4" s="78"/>
      <c r="G4" s="75" t="s">
        <v>68</v>
      </c>
      <c r="H4" s="79"/>
      <c r="I4" s="79" t="s">
        <v>60</v>
      </c>
      <c r="J4" s="80"/>
      <c r="K4" s="81" t="s">
        <v>72</v>
      </c>
      <c r="L4" s="82">
        <v>41400.670277777775</v>
      </c>
    </row>
    <row r="5" spans="1:12" ht="30" x14ac:dyDescent="0.25">
      <c r="A5" s="74">
        <f>IF(TRUNC($B5)=TRUNC($L5),ROW()-1+1445-COUNTIF($A$1:$A4,"*/*"),CONCATENATE(ROW()-2+1445-COUNTIF($A$1:$A4,"*/*"),"/",IF(ISERR(SEARCH("/",$A4)),1,RIGHT($A4,1)+1)))</f>
        <v>1449</v>
      </c>
      <c r="B5" s="75">
        <v>41400.684849537036</v>
      </c>
      <c r="C5" s="76" t="s">
        <v>26</v>
      </c>
      <c r="D5" s="77" t="s">
        <v>70</v>
      </c>
      <c r="E5" s="78" t="s">
        <v>34</v>
      </c>
      <c r="F5" s="78"/>
      <c r="G5" s="75" t="s">
        <v>68</v>
      </c>
      <c r="H5" s="79"/>
      <c r="I5" s="79" t="s">
        <v>60</v>
      </c>
      <c r="J5" s="80"/>
      <c r="K5" s="81" t="s">
        <v>72</v>
      </c>
      <c r="L5" s="82">
        <v>41400.684849537036</v>
      </c>
    </row>
    <row r="6" spans="1:12" ht="15.75" x14ac:dyDescent="0.25">
      <c r="A6" s="74">
        <f>IF(TRUNC($B6)=TRUNC($L6),ROW()-1+1445-COUNTIF($A$1:$A5,"*/*"),CONCATENATE(ROW()-2+1445-COUNTIF($A$1:$A5,"*/*"),"/",IF(ISERR(SEARCH("/",$A5)),1,RIGHT($A5,1)+1)))</f>
        <v>1450</v>
      </c>
      <c r="B6" s="75">
        <v>41400.694409722222</v>
      </c>
      <c r="C6" s="76" t="s">
        <v>26</v>
      </c>
      <c r="D6" s="77" t="s">
        <v>40</v>
      </c>
      <c r="E6" s="78" t="s">
        <v>39</v>
      </c>
      <c r="F6" s="78" t="s">
        <v>29</v>
      </c>
      <c r="G6" s="75" t="s">
        <v>68</v>
      </c>
      <c r="H6" s="79"/>
      <c r="I6" s="79"/>
      <c r="J6" s="80"/>
      <c r="K6" s="81" t="s">
        <v>71</v>
      </c>
      <c r="L6" s="82">
        <v>41400.694409722222</v>
      </c>
    </row>
    <row r="7" spans="1:12" x14ac:dyDescent="0.25">
      <c r="D7" s="83"/>
    </row>
    <row r="8" spans="1:12" x14ac:dyDescent="0.25">
      <c r="D8" s="83"/>
    </row>
    <row r="9" spans="1:12" x14ac:dyDescent="0.25">
      <c r="D9" s="83"/>
    </row>
    <row r="10" spans="1:12" x14ac:dyDescent="0.25">
      <c r="D10" s="83"/>
    </row>
    <row r="11" spans="1:12" x14ac:dyDescent="0.25">
      <c r="D11" s="83"/>
    </row>
    <row r="12" spans="1:12" x14ac:dyDescent="0.25">
      <c r="D12" s="83"/>
    </row>
    <row r="13" spans="1:12" x14ac:dyDescent="0.25">
      <c r="D13" s="83"/>
    </row>
    <row r="14" spans="1:12" x14ac:dyDescent="0.25">
      <c r="D14" s="83"/>
    </row>
    <row r="15" spans="1:12" x14ac:dyDescent="0.25">
      <c r="D15" s="83"/>
    </row>
    <row r="16" spans="1:12" x14ac:dyDescent="0.25">
      <c r="D16" s="83"/>
    </row>
    <row r="17" spans="4:4" x14ac:dyDescent="0.25">
      <c r="D17" s="83"/>
    </row>
    <row r="18" spans="4:4" x14ac:dyDescent="0.25">
      <c r="D18" s="83"/>
    </row>
    <row r="19" spans="4:4" x14ac:dyDescent="0.25">
      <c r="D19" s="83"/>
    </row>
    <row r="20" spans="4:4" x14ac:dyDescent="0.25">
      <c r="D20" s="83"/>
    </row>
    <row r="21" spans="4:4" x14ac:dyDescent="0.25">
      <c r="D21" s="83"/>
    </row>
    <row r="22" spans="4:4" x14ac:dyDescent="0.25">
      <c r="D22" s="83"/>
    </row>
    <row r="23" spans="4:4" x14ac:dyDescent="0.25">
      <c r="D23" s="83"/>
    </row>
    <row r="24" spans="4:4" x14ac:dyDescent="0.25">
      <c r="D24" s="83"/>
    </row>
    <row r="25" spans="4:4" x14ac:dyDescent="0.25">
      <c r="D25" s="83"/>
    </row>
    <row r="26" spans="4:4" x14ac:dyDescent="0.25">
      <c r="D26" s="83"/>
    </row>
    <row r="27" spans="4:4" x14ac:dyDescent="0.25">
      <c r="D27" s="83"/>
    </row>
    <row r="28" spans="4:4" x14ac:dyDescent="0.25">
      <c r="D28" s="83"/>
    </row>
    <row r="29" spans="4:4" x14ac:dyDescent="0.25">
      <c r="D29" s="83"/>
    </row>
    <row r="30" spans="4:4" x14ac:dyDescent="0.25">
      <c r="D30" s="83"/>
    </row>
    <row r="31" spans="4:4" x14ac:dyDescent="0.25">
      <c r="D31" s="83"/>
    </row>
    <row r="32" spans="4:4" x14ac:dyDescent="0.25">
      <c r="D32" s="83"/>
    </row>
    <row r="33" spans="4:4" x14ac:dyDescent="0.25">
      <c r="D33" s="83"/>
    </row>
    <row r="34" spans="4:4" x14ac:dyDescent="0.25">
      <c r="D34" s="83"/>
    </row>
    <row r="35" spans="4:4" x14ac:dyDescent="0.25">
      <c r="D35" s="83"/>
    </row>
    <row r="36" spans="4:4" x14ac:dyDescent="0.25">
      <c r="D36" s="83"/>
    </row>
    <row r="37" spans="4:4" x14ac:dyDescent="0.25">
      <c r="D37" s="83"/>
    </row>
    <row r="38" spans="4:4" x14ac:dyDescent="0.25">
      <c r="D38" s="83"/>
    </row>
    <row r="39" spans="4:4" x14ac:dyDescent="0.25">
      <c r="D39" s="83"/>
    </row>
    <row r="40" spans="4:4" x14ac:dyDescent="0.25">
      <c r="D40" s="83"/>
    </row>
    <row r="41" spans="4:4" x14ac:dyDescent="0.25">
      <c r="D41" s="83"/>
    </row>
    <row r="42" spans="4:4" x14ac:dyDescent="0.25">
      <c r="D42" s="83"/>
    </row>
    <row r="43" spans="4:4" x14ac:dyDescent="0.25">
      <c r="D43" s="83"/>
    </row>
    <row r="44" spans="4:4" x14ac:dyDescent="0.25">
      <c r="D44" s="83"/>
    </row>
    <row r="45" spans="4:4" x14ac:dyDescent="0.25">
      <c r="D45" s="83"/>
    </row>
    <row r="46" spans="4:4" x14ac:dyDescent="0.25">
      <c r="D46" s="83"/>
    </row>
    <row r="47" spans="4:4" x14ac:dyDescent="0.25">
      <c r="D47" s="83"/>
    </row>
    <row r="48" spans="4:4" x14ac:dyDescent="0.25">
      <c r="D48" s="83"/>
    </row>
    <row r="49" spans="4:4" x14ac:dyDescent="0.25">
      <c r="D49" s="83"/>
    </row>
    <row r="50" spans="4:4" x14ac:dyDescent="0.25">
      <c r="D50" s="83"/>
    </row>
    <row r="51" spans="4:4" x14ac:dyDescent="0.25">
      <c r="D51" s="83"/>
    </row>
    <row r="52" spans="4:4" x14ac:dyDescent="0.25">
      <c r="D52" s="83"/>
    </row>
    <row r="53" spans="4:4" x14ac:dyDescent="0.25">
      <c r="D53" s="83"/>
    </row>
    <row r="54" spans="4:4" x14ac:dyDescent="0.25">
      <c r="D54" s="83"/>
    </row>
    <row r="55" spans="4:4" x14ac:dyDescent="0.25">
      <c r="D55" s="83"/>
    </row>
    <row r="56" spans="4:4" x14ac:dyDescent="0.25">
      <c r="D56" s="83"/>
    </row>
    <row r="57" spans="4:4" x14ac:dyDescent="0.25">
      <c r="D57" s="83"/>
    </row>
    <row r="58" spans="4:4" x14ac:dyDescent="0.25">
      <c r="D58" s="83"/>
    </row>
    <row r="59" spans="4:4" x14ac:dyDescent="0.25">
      <c r="D59" s="83"/>
    </row>
    <row r="60" spans="4:4" x14ac:dyDescent="0.25">
      <c r="D60" s="83"/>
    </row>
    <row r="61" spans="4:4" x14ac:dyDescent="0.25">
      <c r="D61" s="83"/>
    </row>
    <row r="62" spans="4:4" x14ac:dyDescent="0.25">
      <c r="D62" s="83"/>
    </row>
    <row r="63" spans="4:4" x14ac:dyDescent="0.25">
      <c r="D63" s="83"/>
    </row>
    <row r="64" spans="4:4" x14ac:dyDescent="0.25">
      <c r="D64" s="83"/>
    </row>
    <row r="65" spans="4:4" x14ac:dyDescent="0.25">
      <c r="D65" s="83"/>
    </row>
    <row r="66" spans="4:4" x14ac:dyDescent="0.25">
      <c r="D66" s="83"/>
    </row>
    <row r="67" spans="4:4" x14ac:dyDescent="0.25">
      <c r="D67" s="83"/>
    </row>
    <row r="68" spans="4:4" x14ac:dyDescent="0.25">
      <c r="D68" s="83"/>
    </row>
    <row r="69" spans="4:4" x14ac:dyDescent="0.25">
      <c r="D69" s="83"/>
    </row>
    <row r="70" spans="4:4" x14ac:dyDescent="0.25">
      <c r="D70" s="83"/>
    </row>
    <row r="71" spans="4:4" x14ac:dyDescent="0.25">
      <c r="D71" s="83"/>
    </row>
    <row r="72" spans="4:4" x14ac:dyDescent="0.25">
      <c r="D72" s="83"/>
    </row>
    <row r="73" spans="4:4" x14ac:dyDescent="0.25">
      <c r="D73" s="83"/>
    </row>
    <row r="74" spans="4:4" x14ac:dyDescent="0.25">
      <c r="D74" s="83"/>
    </row>
    <row r="75" spans="4:4" x14ac:dyDescent="0.25">
      <c r="D75" s="83"/>
    </row>
    <row r="76" spans="4:4" x14ac:dyDescent="0.25">
      <c r="D76" s="83"/>
    </row>
    <row r="77" spans="4:4" x14ac:dyDescent="0.25">
      <c r="D77" s="83"/>
    </row>
    <row r="78" spans="4:4" x14ac:dyDescent="0.25">
      <c r="D78" s="83"/>
    </row>
    <row r="79" spans="4:4" x14ac:dyDescent="0.25">
      <c r="D79" s="83"/>
    </row>
    <row r="80" spans="4:4" x14ac:dyDescent="0.25">
      <c r="D80" s="83"/>
    </row>
    <row r="81" spans="4:4" x14ac:dyDescent="0.25">
      <c r="D81" s="83"/>
    </row>
    <row r="82" spans="4:4" x14ac:dyDescent="0.25">
      <c r="D82" s="83"/>
    </row>
    <row r="83" spans="4:4" x14ac:dyDescent="0.25">
      <c r="D83" s="83"/>
    </row>
    <row r="84" spans="4:4" x14ac:dyDescent="0.25">
      <c r="D84" s="83"/>
    </row>
    <row r="85" spans="4:4" x14ac:dyDescent="0.25">
      <c r="D85" s="83"/>
    </row>
    <row r="86" spans="4:4" x14ac:dyDescent="0.25">
      <c r="D86" s="83"/>
    </row>
    <row r="87" spans="4:4" x14ac:dyDescent="0.25">
      <c r="D87" s="83"/>
    </row>
    <row r="88" spans="4:4" x14ac:dyDescent="0.25">
      <c r="D88" s="83"/>
    </row>
    <row r="89" spans="4:4" x14ac:dyDescent="0.25">
      <c r="D89" s="83"/>
    </row>
    <row r="90" spans="4:4" x14ac:dyDescent="0.25">
      <c r="D90" s="83"/>
    </row>
    <row r="91" spans="4:4" x14ac:dyDescent="0.25">
      <c r="D91" s="83"/>
    </row>
    <row r="92" spans="4:4" x14ac:dyDescent="0.25">
      <c r="D92" s="83"/>
    </row>
    <row r="93" spans="4:4" x14ac:dyDescent="0.25">
      <c r="D93" s="83"/>
    </row>
    <row r="94" spans="4:4" x14ac:dyDescent="0.25">
      <c r="D94" s="83"/>
    </row>
    <row r="95" spans="4:4" x14ac:dyDescent="0.25">
      <c r="D95" s="83"/>
    </row>
    <row r="96" spans="4:4" x14ac:dyDescent="0.25">
      <c r="D96" s="83"/>
    </row>
    <row r="97" spans="4:4" x14ac:dyDescent="0.25">
      <c r="D97" s="83"/>
    </row>
    <row r="98" spans="4:4" x14ac:dyDescent="0.25">
      <c r="D98" s="83"/>
    </row>
    <row r="99" spans="4:4" x14ac:dyDescent="0.25">
      <c r="D99" s="83"/>
    </row>
    <row r="100" spans="4:4" x14ac:dyDescent="0.25">
      <c r="D100" s="83"/>
    </row>
    <row r="101" spans="4:4" x14ac:dyDescent="0.25">
      <c r="D101" s="83"/>
    </row>
    <row r="102" spans="4:4" x14ac:dyDescent="0.25">
      <c r="D102" s="83"/>
    </row>
    <row r="103" spans="4:4" x14ac:dyDescent="0.25">
      <c r="D103" s="83"/>
    </row>
    <row r="104" spans="4:4" x14ac:dyDescent="0.25">
      <c r="D104" s="83"/>
    </row>
    <row r="105" spans="4:4" x14ac:dyDescent="0.25">
      <c r="D105" s="83"/>
    </row>
    <row r="106" spans="4:4" x14ac:dyDescent="0.25">
      <c r="D106" s="83"/>
    </row>
    <row r="107" spans="4:4" x14ac:dyDescent="0.25">
      <c r="D107" s="83"/>
    </row>
    <row r="108" spans="4:4" x14ac:dyDescent="0.25">
      <c r="D108" s="83"/>
    </row>
    <row r="109" spans="4:4" x14ac:dyDescent="0.25">
      <c r="D109" s="83"/>
    </row>
    <row r="110" spans="4:4" x14ac:dyDescent="0.25">
      <c r="D110" s="83"/>
    </row>
    <row r="111" spans="4:4" x14ac:dyDescent="0.25">
      <c r="D111" s="83"/>
    </row>
    <row r="112" spans="4:4" x14ac:dyDescent="0.25">
      <c r="D112" s="83"/>
    </row>
    <row r="113" spans="4:4" x14ac:dyDescent="0.25">
      <c r="D113" s="83"/>
    </row>
    <row r="114" spans="4:4" x14ac:dyDescent="0.25">
      <c r="D114" s="83"/>
    </row>
  </sheetData>
  <printOptions horizontalCentered="1"/>
  <pageMargins left="0.23622047244094491" right="0.23622047244094491" top="0.19685039370078741" bottom="0.19685039370078741" header="0.31496062992125984" footer="0.31496062992125984"/>
  <pageSetup paperSize="9" scale="82" fitToHeight="0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5"/>
    <pageSetUpPr fitToPage="1"/>
  </sheetPr>
  <dimension ref="A1:L164"/>
  <sheetViews>
    <sheetView showRowColHeaders="0" zoomScaleNormal="100" workbookViewId="0">
      <pane ySplit="1" topLeftCell="A2" activePane="bottomLeft" state="frozen"/>
      <selection activeCell="D1" sqref="D1"/>
      <selection pane="bottomLeft" activeCell="D1" sqref="D1"/>
    </sheetView>
  </sheetViews>
  <sheetFormatPr defaultRowHeight="15" x14ac:dyDescent="0.25"/>
  <cols>
    <col min="1" max="1" width="5" customWidth="1"/>
    <col min="2" max="2" width="8.140625" customWidth="1"/>
    <col min="3" max="3" width="4.28515625" customWidth="1"/>
    <col min="4" max="4" width="77.7109375" customWidth="1"/>
    <col min="5" max="5" width="12.42578125" customWidth="1"/>
    <col min="6" max="6" width="4.42578125" customWidth="1"/>
    <col min="7" max="7" width="14.140625" customWidth="1"/>
    <col min="8" max="9" width="3.7109375" customWidth="1"/>
    <col min="10" max="10" width="19.28515625" customWidth="1"/>
    <col min="11" max="11" width="16.28515625" customWidth="1"/>
    <col min="12" max="12" width="8.7109375" hidden="1" customWidth="1"/>
    <col min="13" max="13" width="9.7109375" customWidth="1"/>
    <col min="15" max="16" width="3.85546875" customWidth="1"/>
    <col min="17" max="18" width="11.7109375" customWidth="1"/>
    <col min="19" max="19" width="3.85546875" customWidth="1"/>
    <col min="20" max="20" width="4.42578125" bestFit="1" customWidth="1"/>
    <col min="21" max="21" width="4.5703125" bestFit="1" customWidth="1"/>
    <col min="22" max="22" width="4.28515625" bestFit="1" customWidth="1"/>
    <col min="23" max="23" width="4.5703125" bestFit="1" customWidth="1"/>
    <col min="24" max="24" width="14.140625" bestFit="1" customWidth="1"/>
    <col min="25" max="25" width="17.85546875" bestFit="1" customWidth="1"/>
    <col min="26" max="26" width="14.140625" bestFit="1" customWidth="1"/>
    <col min="27" max="27" width="16.42578125" customWidth="1"/>
    <col min="28" max="28" width="14" customWidth="1"/>
  </cols>
  <sheetData>
    <row r="1" spans="1:12" x14ac:dyDescent="0.25">
      <c r="A1" s="71" t="s">
        <v>0</v>
      </c>
      <c r="B1" s="72" t="s">
        <v>2</v>
      </c>
      <c r="C1" s="72" t="s">
        <v>3</v>
      </c>
      <c r="D1" s="72" t="s">
        <v>4</v>
      </c>
      <c r="E1" s="72" t="s">
        <v>5</v>
      </c>
      <c r="F1" s="72" t="s">
        <v>6</v>
      </c>
      <c r="G1" s="72" t="s">
        <v>16</v>
      </c>
      <c r="H1" s="72" t="s">
        <v>17</v>
      </c>
      <c r="I1" s="72" t="s">
        <v>18</v>
      </c>
      <c r="J1" s="72" t="s">
        <v>19</v>
      </c>
      <c r="K1" s="73" t="s">
        <v>20</v>
      </c>
      <c r="L1" s="73" t="s">
        <v>21</v>
      </c>
    </row>
    <row r="2" spans="1:12" ht="30" x14ac:dyDescent="0.25">
      <c r="A2" s="74">
        <f>IF(TRUNC($B2)=TRUNC($L2),ROW()-1+1130-COUNTIF($A$1:$A1,"*/*"),CONCATENATE(ROW()-2+1130-COUNTIF($A$1:$A1,"*/*"),"/",IF(ISERR(SEARCH("/",$A1)),1,RIGHT($A1,1)+1)))</f>
        <v>1131</v>
      </c>
      <c r="B2" s="75">
        <v>41400.636643518519</v>
      </c>
      <c r="C2" s="76" t="s">
        <v>26</v>
      </c>
      <c r="D2" s="77" t="s">
        <v>35</v>
      </c>
      <c r="E2" s="78" t="s">
        <v>34</v>
      </c>
      <c r="F2" s="78"/>
      <c r="G2" s="75" t="s">
        <v>68</v>
      </c>
      <c r="H2" s="76" t="s">
        <v>36</v>
      </c>
      <c r="I2" s="76"/>
      <c r="J2" s="80" t="s">
        <v>37</v>
      </c>
      <c r="K2" s="81" t="s">
        <v>71</v>
      </c>
      <c r="L2" s="84">
        <v>41400.636643518519</v>
      </c>
    </row>
    <row r="3" spans="1:12" ht="15.75" x14ac:dyDescent="0.3">
      <c r="C3" s="85"/>
      <c r="D3" s="83"/>
      <c r="H3" s="86"/>
      <c r="I3" s="86"/>
      <c r="K3" s="73"/>
      <c r="L3" s="87"/>
    </row>
    <row r="4" spans="1:12" x14ac:dyDescent="0.25">
      <c r="D4" s="83"/>
      <c r="H4" s="72"/>
      <c r="I4" s="72"/>
      <c r="K4" s="73"/>
      <c r="L4" s="87"/>
    </row>
    <row r="5" spans="1:12" x14ac:dyDescent="0.25">
      <c r="D5" s="83"/>
      <c r="H5" s="72"/>
      <c r="I5" s="72"/>
      <c r="K5" s="73"/>
      <c r="L5" s="87"/>
    </row>
    <row r="6" spans="1:12" x14ac:dyDescent="0.25">
      <c r="D6" s="83"/>
      <c r="H6" s="72"/>
      <c r="I6" s="72"/>
      <c r="K6" s="73"/>
      <c r="L6" s="87"/>
    </row>
    <row r="7" spans="1:12" x14ac:dyDescent="0.25">
      <c r="D7" s="83"/>
      <c r="H7" s="72"/>
      <c r="I7" s="72"/>
      <c r="K7" s="73"/>
      <c r="L7" s="87"/>
    </row>
    <row r="8" spans="1:12" x14ac:dyDescent="0.25">
      <c r="D8" s="83"/>
      <c r="H8" s="72"/>
      <c r="I8" s="72"/>
      <c r="K8" s="73"/>
      <c r="L8" s="87"/>
    </row>
    <row r="9" spans="1:12" x14ac:dyDescent="0.25">
      <c r="D9" s="83"/>
      <c r="H9" s="72"/>
      <c r="I9" s="72"/>
      <c r="K9" s="73"/>
      <c r="L9" s="87"/>
    </row>
    <row r="10" spans="1:12" x14ac:dyDescent="0.25">
      <c r="D10" s="83"/>
      <c r="H10" s="72"/>
      <c r="I10" s="72"/>
      <c r="K10" s="73"/>
      <c r="L10" s="87"/>
    </row>
    <row r="11" spans="1:12" x14ac:dyDescent="0.25">
      <c r="D11" s="83"/>
      <c r="H11" s="72"/>
      <c r="I11" s="72"/>
      <c r="K11" s="73"/>
      <c r="L11" s="87"/>
    </row>
    <row r="12" spans="1:12" x14ac:dyDescent="0.25">
      <c r="D12" s="83"/>
      <c r="H12" s="72"/>
      <c r="I12" s="72"/>
      <c r="K12" s="73"/>
      <c r="L12" s="87"/>
    </row>
    <row r="13" spans="1:12" x14ac:dyDescent="0.25">
      <c r="D13" s="83"/>
      <c r="H13" s="72"/>
      <c r="I13" s="72"/>
      <c r="K13" s="73"/>
      <c r="L13" s="87"/>
    </row>
    <row r="14" spans="1:12" x14ac:dyDescent="0.25">
      <c r="D14" s="83"/>
      <c r="H14" s="72"/>
      <c r="I14" s="72"/>
      <c r="K14" s="73"/>
      <c r="L14" s="87"/>
    </row>
    <row r="15" spans="1:12" x14ac:dyDescent="0.25">
      <c r="D15" s="83"/>
      <c r="H15" s="72"/>
      <c r="I15" s="72"/>
      <c r="K15" s="73"/>
      <c r="L15" s="87"/>
    </row>
    <row r="16" spans="1:12" x14ac:dyDescent="0.25">
      <c r="D16" s="83"/>
      <c r="H16" s="72"/>
      <c r="I16" s="72"/>
      <c r="K16" s="73"/>
      <c r="L16" s="87"/>
    </row>
    <row r="17" spans="4:12" x14ac:dyDescent="0.25">
      <c r="D17" s="83"/>
      <c r="H17" s="72"/>
      <c r="I17" s="72"/>
      <c r="K17" s="73"/>
      <c r="L17" s="87"/>
    </row>
    <row r="18" spans="4:12" x14ac:dyDescent="0.25">
      <c r="D18" s="83"/>
      <c r="H18" s="72"/>
      <c r="I18" s="72"/>
      <c r="K18" s="73"/>
      <c r="L18" s="87"/>
    </row>
    <row r="19" spans="4:12" x14ac:dyDescent="0.25">
      <c r="D19" s="83"/>
      <c r="H19" s="72"/>
      <c r="I19" s="72"/>
      <c r="K19" s="73"/>
      <c r="L19" s="87"/>
    </row>
    <row r="20" spans="4:12" x14ac:dyDescent="0.25">
      <c r="D20" s="83"/>
      <c r="H20" s="72"/>
      <c r="I20" s="72"/>
      <c r="K20" s="73"/>
      <c r="L20" s="87"/>
    </row>
    <row r="21" spans="4:12" x14ac:dyDescent="0.25">
      <c r="D21" s="83"/>
      <c r="H21" s="72"/>
      <c r="I21" s="72"/>
      <c r="K21" s="73"/>
      <c r="L21" s="87"/>
    </row>
    <row r="22" spans="4:12" x14ac:dyDescent="0.25">
      <c r="D22" s="83"/>
      <c r="H22" s="72"/>
      <c r="I22" s="72"/>
      <c r="K22" s="73"/>
      <c r="L22" s="87"/>
    </row>
    <row r="23" spans="4:12" x14ac:dyDescent="0.25">
      <c r="D23" s="83"/>
      <c r="H23" s="72"/>
      <c r="I23" s="72"/>
      <c r="K23" s="73"/>
      <c r="L23" s="87"/>
    </row>
    <row r="24" spans="4:12" x14ac:dyDescent="0.25">
      <c r="D24" s="83"/>
      <c r="H24" s="72"/>
      <c r="I24" s="72"/>
      <c r="K24" s="73"/>
      <c r="L24" s="87"/>
    </row>
    <row r="25" spans="4:12" x14ac:dyDescent="0.25">
      <c r="D25" s="83"/>
      <c r="H25" s="72"/>
      <c r="I25" s="72"/>
      <c r="K25" s="73"/>
      <c r="L25" s="87"/>
    </row>
    <row r="26" spans="4:12" x14ac:dyDescent="0.25">
      <c r="D26" s="83"/>
      <c r="H26" s="72"/>
      <c r="I26" s="72"/>
      <c r="K26" s="73"/>
      <c r="L26" s="87"/>
    </row>
    <row r="27" spans="4:12" x14ac:dyDescent="0.25">
      <c r="D27" s="83"/>
      <c r="H27" s="72"/>
      <c r="I27" s="72"/>
      <c r="K27" s="73"/>
      <c r="L27" s="87"/>
    </row>
    <row r="28" spans="4:12" x14ac:dyDescent="0.25">
      <c r="D28" s="83"/>
      <c r="H28" s="72"/>
      <c r="I28" s="72"/>
      <c r="K28" s="73"/>
      <c r="L28" s="87"/>
    </row>
    <row r="29" spans="4:12" x14ac:dyDescent="0.25">
      <c r="D29" s="83"/>
      <c r="H29" s="72"/>
      <c r="I29" s="72"/>
      <c r="K29" s="73"/>
      <c r="L29" s="87"/>
    </row>
    <row r="30" spans="4:12" x14ac:dyDescent="0.25">
      <c r="D30" s="83"/>
      <c r="H30" s="72"/>
      <c r="I30" s="72"/>
      <c r="K30" s="73"/>
      <c r="L30" s="87"/>
    </row>
    <row r="31" spans="4:12" x14ac:dyDescent="0.25">
      <c r="D31" s="83"/>
      <c r="H31" s="72"/>
      <c r="I31" s="72"/>
      <c r="K31" s="73"/>
      <c r="L31" s="87"/>
    </row>
    <row r="32" spans="4:12" x14ac:dyDescent="0.25">
      <c r="D32" s="83"/>
      <c r="H32" s="72"/>
      <c r="I32" s="72"/>
      <c r="K32" s="73"/>
      <c r="L32" s="87"/>
    </row>
    <row r="33" spans="4:12" x14ac:dyDescent="0.25">
      <c r="D33" s="83"/>
      <c r="H33" s="72"/>
      <c r="I33" s="72"/>
      <c r="K33" s="73"/>
      <c r="L33" s="87"/>
    </row>
    <row r="34" spans="4:12" x14ac:dyDescent="0.25">
      <c r="D34" s="83"/>
      <c r="H34" s="72"/>
      <c r="I34" s="72"/>
      <c r="K34" s="73"/>
      <c r="L34" s="87"/>
    </row>
    <row r="35" spans="4:12" x14ac:dyDescent="0.25">
      <c r="D35" s="83"/>
      <c r="H35" s="72"/>
      <c r="I35" s="72"/>
      <c r="K35" s="73"/>
      <c r="L35" s="87"/>
    </row>
    <row r="36" spans="4:12" x14ac:dyDescent="0.25">
      <c r="D36" s="83"/>
      <c r="H36" s="72"/>
      <c r="I36" s="72"/>
      <c r="K36" s="73"/>
      <c r="L36" s="87"/>
    </row>
    <row r="37" spans="4:12" x14ac:dyDescent="0.25">
      <c r="D37" s="83"/>
      <c r="H37" s="72"/>
      <c r="I37" s="72"/>
      <c r="K37" s="73"/>
      <c r="L37" s="87"/>
    </row>
    <row r="38" spans="4:12" x14ac:dyDescent="0.25">
      <c r="D38" s="83"/>
      <c r="H38" s="72"/>
      <c r="I38" s="72"/>
      <c r="K38" s="73"/>
      <c r="L38" s="87"/>
    </row>
    <row r="39" spans="4:12" x14ac:dyDescent="0.25">
      <c r="D39" s="83"/>
      <c r="H39" s="72"/>
      <c r="I39" s="72"/>
      <c r="K39" s="73"/>
      <c r="L39" s="87"/>
    </row>
    <row r="40" spans="4:12" x14ac:dyDescent="0.25">
      <c r="D40" s="83"/>
      <c r="H40" s="72"/>
      <c r="I40" s="72"/>
      <c r="K40" s="73"/>
      <c r="L40" s="87"/>
    </row>
    <row r="41" spans="4:12" x14ac:dyDescent="0.25">
      <c r="D41" s="83"/>
      <c r="H41" s="72"/>
      <c r="I41" s="72"/>
      <c r="K41" s="73"/>
      <c r="L41" s="87"/>
    </row>
    <row r="42" spans="4:12" x14ac:dyDescent="0.25">
      <c r="D42" s="83"/>
      <c r="H42" s="72"/>
      <c r="I42" s="72"/>
      <c r="K42" s="73"/>
      <c r="L42" s="87"/>
    </row>
    <row r="43" spans="4:12" x14ac:dyDescent="0.25">
      <c r="D43" s="83"/>
      <c r="H43" s="72"/>
      <c r="I43" s="72"/>
      <c r="K43" s="73"/>
      <c r="L43" s="87"/>
    </row>
    <row r="44" spans="4:12" x14ac:dyDescent="0.25">
      <c r="D44" s="83"/>
      <c r="H44" s="72"/>
      <c r="I44" s="72"/>
      <c r="K44" s="73"/>
      <c r="L44" s="87"/>
    </row>
    <row r="45" spans="4:12" x14ac:dyDescent="0.25">
      <c r="D45" s="83"/>
      <c r="H45" s="72"/>
      <c r="I45" s="72"/>
      <c r="K45" s="73"/>
      <c r="L45" s="87"/>
    </row>
    <row r="46" spans="4:12" x14ac:dyDescent="0.25">
      <c r="D46" s="83"/>
      <c r="H46" s="72"/>
      <c r="I46" s="72"/>
      <c r="K46" s="73"/>
      <c r="L46" s="87"/>
    </row>
    <row r="47" spans="4:12" x14ac:dyDescent="0.25">
      <c r="D47" s="83"/>
      <c r="H47" s="72"/>
      <c r="I47" s="72"/>
      <c r="K47" s="73"/>
      <c r="L47" s="87"/>
    </row>
    <row r="48" spans="4:12" x14ac:dyDescent="0.25">
      <c r="D48" s="83"/>
      <c r="H48" s="72"/>
      <c r="I48" s="72"/>
      <c r="K48" s="73"/>
      <c r="L48" s="87"/>
    </row>
    <row r="49" spans="4:12" x14ac:dyDescent="0.25">
      <c r="D49" s="83"/>
      <c r="H49" s="72"/>
      <c r="I49" s="72"/>
      <c r="K49" s="73"/>
      <c r="L49" s="87"/>
    </row>
    <row r="50" spans="4:12" x14ac:dyDescent="0.25">
      <c r="D50" s="83"/>
      <c r="H50" s="72"/>
      <c r="I50" s="72"/>
      <c r="K50" s="73"/>
      <c r="L50" s="87"/>
    </row>
    <row r="51" spans="4:12" x14ac:dyDescent="0.25">
      <c r="D51" s="83"/>
      <c r="H51" s="72"/>
      <c r="I51" s="72"/>
      <c r="K51" s="73"/>
      <c r="L51" s="87"/>
    </row>
    <row r="52" spans="4:12" x14ac:dyDescent="0.25">
      <c r="D52" s="83"/>
      <c r="H52" s="72"/>
      <c r="I52" s="72"/>
      <c r="K52" s="73"/>
      <c r="L52" s="87"/>
    </row>
    <row r="53" spans="4:12" x14ac:dyDescent="0.25">
      <c r="D53" s="83"/>
      <c r="H53" s="72"/>
      <c r="I53" s="72"/>
      <c r="K53" s="73"/>
      <c r="L53" s="87"/>
    </row>
    <row r="54" spans="4:12" x14ac:dyDescent="0.25">
      <c r="D54" s="83"/>
      <c r="H54" s="72"/>
      <c r="I54" s="72"/>
      <c r="K54" s="73"/>
      <c r="L54" s="87"/>
    </row>
    <row r="55" spans="4:12" x14ac:dyDescent="0.25">
      <c r="D55" s="83"/>
      <c r="H55" s="72"/>
      <c r="I55" s="72"/>
      <c r="K55" s="73"/>
      <c r="L55" s="87"/>
    </row>
    <row r="56" spans="4:12" x14ac:dyDescent="0.25">
      <c r="D56" s="83"/>
      <c r="H56" s="72"/>
      <c r="I56" s="72"/>
      <c r="K56" s="73"/>
      <c r="L56" s="87"/>
    </row>
    <row r="57" spans="4:12" x14ac:dyDescent="0.25">
      <c r="D57" s="83"/>
      <c r="L57" s="88"/>
    </row>
    <row r="58" spans="4:12" x14ac:dyDescent="0.25">
      <c r="D58" s="83"/>
      <c r="L58" s="88"/>
    </row>
    <row r="59" spans="4:12" x14ac:dyDescent="0.25">
      <c r="D59" s="83"/>
      <c r="L59" s="88"/>
    </row>
    <row r="60" spans="4:12" x14ac:dyDescent="0.25">
      <c r="D60" s="83"/>
      <c r="L60" s="88"/>
    </row>
    <row r="61" spans="4:12" x14ac:dyDescent="0.25">
      <c r="D61" s="83"/>
      <c r="L61" s="88"/>
    </row>
    <row r="62" spans="4:12" x14ac:dyDescent="0.25">
      <c r="D62" s="83"/>
      <c r="L62" s="88"/>
    </row>
    <row r="63" spans="4:12" x14ac:dyDescent="0.25">
      <c r="D63" s="83"/>
      <c r="L63" s="88"/>
    </row>
    <row r="64" spans="4:12" x14ac:dyDescent="0.25">
      <c r="D64" s="83"/>
      <c r="L64" s="88"/>
    </row>
    <row r="65" spans="4:12" x14ac:dyDescent="0.25">
      <c r="D65" s="83"/>
      <c r="L65" s="88"/>
    </row>
    <row r="66" spans="4:12" x14ac:dyDescent="0.25">
      <c r="D66" s="83"/>
      <c r="L66" s="88"/>
    </row>
    <row r="67" spans="4:12" x14ac:dyDescent="0.25">
      <c r="D67" s="83"/>
      <c r="L67" s="88"/>
    </row>
    <row r="68" spans="4:12" x14ac:dyDescent="0.25">
      <c r="D68" s="83"/>
      <c r="L68" s="88"/>
    </row>
    <row r="69" spans="4:12" x14ac:dyDescent="0.25">
      <c r="D69" s="83"/>
      <c r="L69" s="88"/>
    </row>
    <row r="70" spans="4:12" x14ac:dyDescent="0.25">
      <c r="D70" s="83"/>
      <c r="L70" s="88"/>
    </row>
    <row r="71" spans="4:12" x14ac:dyDescent="0.25">
      <c r="D71" s="83"/>
      <c r="L71" s="88"/>
    </row>
    <row r="72" spans="4:12" x14ac:dyDescent="0.25">
      <c r="D72" s="83"/>
      <c r="L72" s="88"/>
    </row>
    <row r="73" spans="4:12" x14ac:dyDescent="0.25">
      <c r="D73" s="83"/>
      <c r="L73" s="88"/>
    </row>
    <row r="74" spans="4:12" x14ac:dyDescent="0.25">
      <c r="D74" s="83"/>
    </row>
    <row r="75" spans="4:12" x14ac:dyDescent="0.25">
      <c r="D75" s="83"/>
    </row>
    <row r="76" spans="4:12" x14ac:dyDescent="0.25">
      <c r="D76" s="83"/>
    </row>
    <row r="77" spans="4:12" x14ac:dyDescent="0.25">
      <c r="D77" s="83"/>
    </row>
    <row r="78" spans="4:12" x14ac:dyDescent="0.25">
      <c r="D78" s="83"/>
    </row>
    <row r="79" spans="4:12" x14ac:dyDescent="0.25">
      <c r="D79" s="83"/>
    </row>
    <row r="80" spans="4:12" x14ac:dyDescent="0.25">
      <c r="D80" s="83"/>
    </row>
    <row r="81" spans="4:4" x14ac:dyDescent="0.25">
      <c r="D81" s="83"/>
    </row>
    <row r="82" spans="4:4" x14ac:dyDescent="0.25">
      <c r="D82" s="83"/>
    </row>
    <row r="83" spans="4:4" x14ac:dyDescent="0.25">
      <c r="D83" s="83"/>
    </row>
    <row r="84" spans="4:4" x14ac:dyDescent="0.25">
      <c r="D84" s="83"/>
    </row>
    <row r="85" spans="4:4" x14ac:dyDescent="0.25">
      <c r="D85" s="83"/>
    </row>
    <row r="86" spans="4:4" x14ac:dyDescent="0.25">
      <c r="D86" s="83"/>
    </row>
    <row r="87" spans="4:4" x14ac:dyDescent="0.25">
      <c r="D87" s="83"/>
    </row>
    <row r="88" spans="4:4" x14ac:dyDescent="0.25">
      <c r="D88" s="83"/>
    </row>
    <row r="89" spans="4:4" x14ac:dyDescent="0.25">
      <c r="D89" s="83"/>
    </row>
    <row r="90" spans="4:4" x14ac:dyDescent="0.25">
      <c r="D90" s="83"/>
    </row>
    <row r="91" spans="4:4" x14ac:dyDescent="0.25">
      <c r="D91" s="83"/>
    </row>
    <row r="92" spans="4:4" x14ac:dyDescent="0.25">
      <c r="D92" s="83"/>
    </row>
    <row r="93" spans="4:4" x14ac:dyDescent="0.25">
      <c r="D93" s="83"/>
    </row>
    <row r="94" spans="4:4" x14ac:dyDescent="0.25">
      <c r="D94" s="83"/>
    </row>
    <row r="95" spans="4:4" x14ac:dyDescent="0.25">
      <c r="D95" s="83"/>
    </row>
    <row r="96" spans="4:4" x14ac:dyDescent="0.25">
      <c r="D96" s="83"/>
    </row>
    <row r="97" spans="4:4" x14ac:dyDescent="0.25">
      <c r="D97" s="83"/>
    </row>
    <row r="98" spans="4:4" x14ac:dyDescent="0.25">
      <c r="D98" s="83"/>
    </row>
    <row r="99" spans="4:4" x14ac:dyDescent="0.25">
      <c r="D99" s="83"/>
    </row>
    <row r="100" spans="4:4" x14ac:dyDescent="0.25">
      <c r="D100" s="83"/>
    </row>
    <row r="101" spans="4:4" x14ac:dyDescent="0.25">
      <c r="D101" s="83"/>
    </row>
    <row r="102" spans="4:4" x14ac:dyDescent="0.25">
      <c r="D102" s="83"/>
    </row>
    <row r="103" spans="4:4" x14ac:dyDescent="0.25">
      <c r="D103" s="83"/>
    </row>
    <row r="104" spans="4:4" x14ac:dyDescent="0.25">
      <c r="D104" s="83"/>
    </row>
    <row r="105" spans="4:4" x14ac:dyDescent="0.25">
      <c r="D105" s="83"/>
    </row>
    <row r="106" spans="4:4" x14ac:dyDescent="0.25">
      <c r="D106" s="83"/>
    </row>
    <row r="107" spans="4:4" x14ac:dyDescent="0.25">
      <c r="D107" s="83"/>
    </row>
    <row r="108" spans="4:4" x14ac:dyDescent="0.25">
      <c r="D108" s="83"/>
    </row>
    <row r="109" spans="4:4" x14ac:dyDescent="0.25">
      <c r="D109" s="83"/>
    </row>
    <row r="110" spans="4:4" x14ac:dyDescent="0.25">
      <c r="D110" s="83"/>
    </row>
    <row r="111" spans="4:4" x14ac:dyDescent="0.25">
      <c r="D111" s="83"/>
    </row>
    <row r="112" spans="4:4" x14ac:dyDescent="0.25">
      <c r="D112" s="83"/>
    </row>
    <row r="113" spans="4:4" x14ac:dyDescent="0.25">
      <c r="D113" s="83"/>
    </row>
    <row r="114" spans="4:4" x14ac:dyDescent="0.25">
      <c r="D114" s="83"/>
    </row>
    <row r="115" spans="4:4" x14ac:dyDescent="0.25">
      <c r="D115" s="83"/>
    </row>
    <row r="116" spans="4:4" x14ac:dyDescent="0.25">
      <c r="D116" s="83"/>
    </row>
    <row r="117" spans="4:4" x14ac:dyDescent="0.25">
      <c r="D117" s="83"/>
    </row>
    <row r="118" spans="4:4" x14ac:dyDescent="0.25">
      <c r="D118" s="83"/>
    </row>
    <row r="119" spans="4:4" x14ac:dyDescent="0.25">
      <c r="D119" s="83"/>
    </row>
    <row r="120" spans="4:4" x14ac:dyDescent="0.25">
      <c r="D120" s="83"/>
    </row>
    <row r="121" spans="4:4" x14ac:dyDescent="0.25">
      <c r="D121" s="83"/>
    </row>
    <row r="122" spans="4:4" x14ac:dyDescent="0.25">
      <c r="D122" s="83"/>
    </row>
    <row r="123" spans="4:4" x14ac:dyDescent="0.25">
      <c r="D123" s="83"/>
    </row>
    <row r="124" spans="4:4" x14ac:dyDescent="0.25">
      <c r="D124" s="83"/>
    </row>
    <row r="125" spans="4:4" x14ac:dyDescent="0.25">
      <c r="D125" s="83"/>
    </row>
    <row r="126" spans="4:4" x14ac:dyDescent="0.25">
      <c r="D126" s="83"/>
    </row>
    <row r="127" spans="4:4" x14ac:dyDescent="0.25">
      <c r="D127" s="83"/>
    </row>
    <row r="128" spans="4:4" x14ac:dyDescent="0.25">
      <c r="D128" s="83"/>
    </row>
    <row r="129" spans="4:4" x14ac:dyDescent="0.25">
      <c r="D129" s="83"/>
    </row>
    <row r="130" spans="4:4" x14ac:dyDescent="0.25">
      <c r="D130" s="83"/>
    </row>
    <row r="131" spans="4:4" x14ac:dyDescent="0.25">
      <c r="D131" s="83"/>
    </row>
    <row r="132" spans="4:4" x14ac:dyDescent="0.25">
      <c r="D132" s="83"/>
    </row>
    <row r="133" spans="4:4" x14ac:dyDescent="0.25">
      <c r="D133" s="83"/>
    </row>
    <row r="134" spans="4:4" x14ac:dyDescent="0.25">
      <c r="D134" s="83"/>
    </row>
    <row r="135" spans="4:4" x14ac:dyDescent="0.25">
      <c r="D135" s="83"/>
    </row>
    <row r="136" spans="4:4" x14ac:dyDescent="0.25">
      <c r="D136" s="83"/>
    </row>
    <row r="137" spans="4:4" x14ac:dyDescent="0.25">
      <c r="D137" s="83"/>
    </row>
    <row r="138" spans="4:4" x14ac:dyDescent="0.25">
      <c r="D138" s="83"/>
    </row>
    <row r="139" spans="4:4" x14ac:dyDescent="0.25">
      <c r="D139" s="83"/>
    </row>
    <row r="140" spans="4:4" x14ac:dyDescent="0.25">
      <c r="D140" s="83"/>
    </row>
    <row r="141" spans="4:4" x14ac:dyDescent="0.25">
      <c r="D141" s="83"/>
    </row>
    <row r="142" spans="4:4" x14ac:dyDescent="0.25">
      <c r="D142" s="83"/>
    </row>
    <row r="143" spans="4:4" x14ac:dyDescent="0.25">
      <c r="D143" s="83"/>
    </row>
    <row r="144" spans="4:4" x14ac:dyDescent="0.25">
      <c r="D144" s="83"/>
    </row>
    <row r="145" spans="4:4" x14ac:dyDescent="0.25">
      <c r="D145" s="83"/>
    </row>
    <row r="146" spans="4:4" x14ac:dyDescent="0.25">
      <c r="D146" s="83"/>
    </row>
    <row r="147" spans="4:4" x14ac:dyDescent="0.25">
      <c r="D147" s="83"/>
    </row>
    <row r="148" spans="4:4" x14ac:dyDescent="0.25">
      <c r="D148" s="83"/>
    </row>
    <row r="149" spans="4:4" x14ac:dyDescent="0.25">
      <c r="D149" s="83"/>
    </row>
    <row r="150" spans="4:4" x14ac:dyDescent="0.25">
      <c r="D150" s="83"/>
    </row>
    <row r="151" spans="4:4" x14ac:dyDescent="0.25">
      <c r="D151" s="83"/>
    </row>
    <row r="152" spans="4:4" x14ac:dyDescent="0.25">
      <c r="D152" s="83"/>
    </row>
    <row r="153" spans="4:4" x14ac:dyDescent="0.25">
      <c r="D153" s="83"/>
    </row>
    <row r="154" spans="4:4" x14ac:dyDescent="0.25">
      <c r="D154" s="83"/>
    </row>
    <row r="155" spans="4:4" x14ac:dyDescent="0.25">
      <c r="D155" s="83"/>
    </row>
    <row r="156" spans="4:4" x14ac:dyDescent="0.25">
      <c r="D156" s="83"/>
    </row>
    <row r="157" spans="4:4" x14ac:dyDescent="0.25">
      <c r="D157" s="83"/>
    </row>
    <row r="158" spans="4:4" x14ac:dyDescent="0.25">
      <c r="D158" s="83"/>
    </row>
    <row r="159" spans="4:4" x14ac:dyDescent="0.25">
      <c r="D159" s="83"/>
    </row>
    <row r="160" spans="4:4" x14ac:dyDescent="0.25">
      <c r="D160" s="83"/>
    </row>
    <row r="161" spans="4:4" x14ac:dyDescent="0.25">
      <c r="D161" s="83"/>
    </row>
    <row r="162" spans="4:4" x14ac:dyDescent="0.25">
      <c r="D162" s="83"/>
    </row>
    <row r="163" spans="4:4" x14ac:dyDescent="0.25">
      <c r="D163" s="83"/>
    </row>
    <row r="164" spans="4:4" x14ac:dyDescent="0.25">
      <c r="D164" s="83"/>
    </row>
  </sheetData>
  <printOptions horizontalCentered="1"/>
  <pageMargins left="0.23622047244094491" right="0.23622047244094491" top="0.19685039370078741" bottom="0.19685039370078741" header="0.31496062992125984" footer="0.31496062992125984"/>
  <pageSetup paperSize="9" scale="88" fitToHeight="0"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5" tint="0.39997558519241921"/>
    <pageSetUpPr fitToPage="1"/>
  </sheetPr>
  <dimension ref="A1:L271"/>
  <sheetViews>
    <sheetView showRowColHeaders="0" zoomScaleNormal="100" workbookViewId="0">
      <pane ySplit="1" topLeftCell="A2" activePane="bottomLeft" state="frozen"/>
      <selection activeCell="D1" sqref="D1"/>
      <selection pane="bottomLeft" activeCell="D1" sqref="D1"/>
    </sheetView>
  </sheetViews>
  <sheetFormatPr defaultRowHeight="15" x14ac:dyDescent="0.25"/>
  <cols>
    <col min="1" max="1" width="5.85546875" customWidth="1"/>
    <col min="2" max="2" width="8.140625" customWidth="1"/>
    <col min="3" max="3" width="4.28515625" customWidth="1"/>
    <col min="4" max="4" width="69.85546875" customWidth="1"/>
    <col min="5" max="5" width="12.42578125" customWidth="1"/>
    <col min="6" max="6" width="4.42578125" customWidth="1"/>
    <col min="7" max="7" width="14.140625" customWidth="1"/>
    <col min="8" max="8" width="3.28515625" customWidth="1"/>
    <col min="9" max="9" width="3.7109375" customWidth="1"/>
    <col min="10" max="10" width="12.7109375" customWidth="1"/>
    <col min="11" max="11" width="16.28515625" customWidth="1"/>
    <col min="12" max="12" width="8.7109375" hidden="1" customWidth="1"/>
    <col min="13" max="13" width="9.140625" customWidth="1"/>
    <col min="15" max="16" width="3.85546875" customWidth="1"/>
    <col min="17" max="18" width="11.7109375" customWidth="1"/>
    <col min="19" max="19" width="3.85546875" customWidth="1"/>
    <col min="20" max="20" width="4.42578125" bestFit="1" customWidth="1"/>
    <col min="21" max="21" width="4.5703125" bestFit="1" customWidth="1"/>
    <col min="22" max="22" width="4.28515625" bestFit="1" customWidth="1"/>
    <col min="23" max="23" width="4.5703125" bestFit="1" customWidth="1"/>
    <col min="24" max="24" width="14.140625" bestFit="1" customWidth="1"/>
    <col min="25" max="25" width="17.85546875" bestFit="1" customWidth="1"/>
    <col min="26" max="26" width="14.140625" bestFit="1" customWidth="1"/>
    <col min="27" max="27" width="16.42578125" customWidth="1"/>
    <col min="28" max="28" width="14" customWidth="1"/>
  </cols>
  <sheetData>
    <row r="1" spans="1:12" x14ac:dyDescent="0.25">
      <c r="A1" s="71" t="s">
        <v>0</v>
      </c>
      <c r="B1" s="72" t="s">
        <v>2</v>
      </c>
      <c r="C1" s="72" t="s">
        <v>3</v>
      </c>
      <c r="D1" s="72" t="s">
        <v>4</v>
      </c>
      <c r="E1" s="72" t="s">
        <v>5</v>
      </c>
      <c r="F1" s="72" t="s">
        <v>6</v>
      </c>
      <c r="G1" s="72" t="s">
        <v>16</v>
      </c>
      <c r="H1" s="72" t="s">
        <v>17</v>
      </c>
      <c r="I1" s="72" t="s">
        <v>18</v>
      </c>
      <c r="J1" s="72" t="s">
        <v>19</v>
      </c>
      <c r="K1" s="73" t="s">
        <v>20</v>
      </c>
      <c r="L1" s="73" t="s">
        <v>21</v>
      </c>
    </row>
    <row r="2" spans="1:12" ht="15.75" x14ac:dyDescent="0.25">
      <c r="A2" s="74"/>
      <c r="B2" s="75"/>
      <c r="C2" s="76"/>
      <c r="D2" s="77"/>
      <c r="E2" s="78"/>
      <c r="F2" s="78"/>
      <c r="G2" s="75"/>
      <c r="H2" s="76"/>
      <c r="I2" s="76"/>
      <c r="J2" s="80"/>
      <c r="K2" s="81"/>
      <c r="L2" s="82"/>
    </row>
    <row r="3" spans="1:12" ht="15.75" x14ac:dyDescent="0.3">
      <c r="C3" s="85"/>
      <c r="D3" s="83"/>
      <c r="H3" s="86"/>
      <c r="I3" s="86"/>
      <c r="K3" s="73"/>
      <c r="L3" s="87"/>
    </row>
    <row r="4" spans="1:12" x14ac:dyDescent="0.25">
      <c r="D4" s="83"/>
      <c r="H4" s="72"/>
      <c r="I4" s="72"/>
      <c r="K4" s="73"/>
      <c r="L4" s="87"/>
    </row>
    <row r="5" spans="1:12" x14ac:dyDescent="0.25">
      <c r="D5" s="83"/>
      <c r="H5" s="72"/>
      <c r="I5" s="72"/>
      <c r="K5" s="73"/>
      <c r="L5" s="87"/>
    </row>
    <row r="6" spans="1:12" x14ac:dyDescent="0.25">
      <c r="D6" s="83"/>
      <c r="H6" s="72"/>
      <c r="I6" s="72"/>
      <c r="K6" s="73"/>
      <c r="L6" s="87"/>
    </row>
    <row r="7" spans="1:12" x14ac:dyDescent="0.25">
      <c r="D7" s="83"/>
      <c r="H7" s="72"/>
      <c r="I7" s="72"/>
      <c r="K7" s="73"/>
      <c r="L7" s="87"/>
    </row>
    <row r="8" spans="1:12" x14ac:dyDescent="0.25">
      <c r="D8" s="83"/>
      <c r="H8" s="72"/>
      <c r="I8" s="72"/>
      <c r="K8" s="73"/>
      <c r="L8" s="87"/>
    </row>
    <row r="9" spans="1:12" x14ac:dyDescent="0.25">
      <c r="D9" s="83"/>
      <c r="H9" s="72"/>
      <c r="I9" s="72"/>
      <c r="K9" s="73"/>
      <c r="L9" s="87"/>
    </row>
    <row r="10" spans="1:12" x14ac:dyDescent="0.25">
      <c r="D10" s="83"/>
      <c r="H10" s="72"/>
      <c r="I10" s="72"/>
      <c r="K10" s="73"/>
      <c r="L10" s="87"/>
    </row>
    <row r="11" spans="1:12" x14ac:dyDescent="0.25">
      <c r="D11" s="83"/>
      <c r="H11" s="72"/>
      <c r="I11" s="72"/>
      <c r="K11" s="73"/>
      <c r="L11" s="87"/>
    </row>
    <row r="12" spans="1:12" x14ac:dyDescent="0.25">
      <c r="D12" s="83"/>
      <c r="H12" s="72"/>
      <c r="I12" s="72"/>
      <c r="K12" s="73"/>
      <c r="L12" s="87"/>
    </row>
    <row r="13" spans="1:12" x14ac:dyDescent="0.25">
      <c r="D13" s="83"/>
      <c r="H13" s="72"/>
      <c r="I13" s="72"/>
      <c r="K13" s="73"/>
      <c r="L13" s="87"/>
    </row>
    <row r="14" spans="1:12" x14ac:dyDescent="0.25">
      <c r="D14" s="83"/>
      <c r="H14" s="72"/>
      <c r="I14" s="72"/>
      <c r="K14" s="73"/>
      <c r="L14" s="87"/>
    </row>
    <row r="15" spans="1:12" x14ac:dyDescent="0.25">
      <c r="D15" s="83"/>
      <c r="H15" s="72"/>
      <c r="I15" s="72"/>
      <c r="K15" s="73"/>
      <c r="L15" s="87"/>
    </row>
    <row r="16" spans="1:12" x14ac:dyDescent="0.25">
      <c r="D16" s="83"/>
      <c r="H16" s="72"/>
      <c r="I16" s="72"/>
      <c r="K16" s="73"/>
      <c r="L16" s="87"/>
    </row>
    <row r="17" spans="4:12" x14ac:dyDescent="0.25">
      <c r="D17" s="83"/>
      <c r="H17" s="72"/>
      <c r="I17" s="72"/>
      <c r="K17" s="73"/>
      <c r="L17" s="87"/>
    </row>
    <row r="18" spans="4:12" x14ac:dyDescent="0.25">
      <c r="D18" s="83"/>
      <c r="H18" s="72"/>
      <c r="I18" s="72"/>
      <c r="K18" s="73"/>
      <c r="L18" s="87"/>
    </row>
    <row r="19" spans="4:12" x14ac:dyDescent="0.25">
      <c r="D19" s="83"/>
      <c r="H19" s="72"/>
      <c r="I19" s="72"/>
      <c r="K19" s="73"/>
      <c r="L19" s="87"/>
    </row>
    <row r="20" spans="4:12" x14ac:dyDescent="0.25">
      <c r="D20" s="83"/>
      <c r="H20" s="72"/>
      <c r="I20" s="72"/>
      <c r="K20" s="73"/>
      <c r="L20" s="87"/>
    </row>
    <row r="21" spans="4:12" x14ac:dyDescent="0.25">
      <c r="D21" s="83"/>
      <c r="H21" s="72"/>
      <c r="I21" s="72"/>
      <c r="K21" s="73"/>
      <c r="L21" s="87"/>
    </row>
    <row r="22" spans="4:12" x14ac:dyDescent="0.25">
      <c r="D22" s="83"/>
      <c r="H22" s="72"/>
      <c r="I22" s="72"/>
      <c r="K22" s="73"/>
      <c r="L22" s="87"/>
    </row>
    <row r="23" spans="4:12" x14ac:dyDescent="0.25">
      <c r="D23" s="83"/>
      <c r="H23" s="72"/>
      <c r="I23" s="72"/>
      <c r="K23" s="73"/>
      <c r="L23" s="87"/>
    </row>
    <row r="24" spans="4:12" x14ac:dyDescent="0.25">
      <c r="D24" s="83"/>
      <c r="H24" s="72"/>
      <c r="I24" s="72"/>
      <c r="K24" s="73"/>
      <c r="L24" s="87"/>
    </row>
    <row r="25" spans="4:12" x14ac:dyDescent="0.25">
      <c r="D25" s="83"/>
      <c r="H25" s="72"/>
      <c r="I25" s="72"/>
      <c r="K25" s="73"/>
      <c r="L25" s="87"/>
    </row>
    <row r="26" spans="4:12" x14ac:dyDescent="0.25">
      <c r="D26" s="83"/>
      <c r="H26" s="72"/>
      <c r="I26" s="72"/>
      <c r="K26" s="73"/>
      <c r="L26" s="87"/>
    </row>
    <row r="27" spans="4:12" x14ac:dyDescent="0.25">
      <c r="D27" s="83"/>
      <c r="H27" s="72"/>
      <c r="I27" s="72"/>
      <c r="K27" s="73"/>
      <c r="L27" s="87"/>
    </row>
    <row r="28" spans="4:12" x14ac:dyDescent="0.25">
      <c r="D28" s="83"/>
      <c r="H28" s="72"/>
      <c r="I28" s="72"/>
      <c r="K28" s="73"/>
      <c r="L28" s="87"/>
    </row>
    <row r="29" spans="4:12" x14ac:dyDescent="0.25">
      <c r="D29" s="83"/>
      <c r="H29" s="72"/>
      <c r="I29" s="72"/>
      <c r="K29" s="73"/>
      <c r="L29" s="87"/>
    </row>
    <row r="30" spans="4:12" x14ac:dyDescent="0.25">
      <c r="D30" s="83"/>
      <c r="H30" s="72"/>
      <c r="I30" s="72"/>
      <c r="K30" s="73"/>
      <c r="L30" s="87"/>
    </row>
    <row r="31" spans="4:12" x14ac:dyDescent="0.25">
      <c r="D31" s="83"/>
      <c r="H31" s="72"/>
      <c r="I31" s="72"/>
      <c r="K31" s="73"/>
      <c r="L31" s="87"/>
    </row>
    <row r="32" spans="4:12" x14ac:dyDescent="0.25">
      <c r="D32" s="83"/>
      <c r="H32" s="72"/>
      <c r="I32" s="72"/>
      <c r="K32" s="73"/>
      <c r="L32" s="87"/>
    </row>
    <row r="33" spans="4:12" x14ac:dyDescent="0.25">
      <c r="D33" s="83"/>
      <c r="H33" s="72"/>
      <c r="I33" s="72"/>
      <c r="K33" s="73"/>
      <c r="L33" s="87"/>
    </row>
    <row r="34" spans="4:12" x14ac:dyDescent="0.25">
      <c r="D34" s="83"/>
      <c r="H34" s="72"/>
      <c r="I34" s="72"/>
      <c r="K34" s="73"/>
      <c r="L34" s="87"/>
    </row>
    <row r="35" spans="4:12" x14ac:dyDescent="0.25">
      <c r="D35" s="83"/>
      <c r="H35" s="72"/>
      <c r="I35" s="72"/>
      <c r="K35" s="73"/>
      <c r="L35" s="87"/>
    </row>
    <row r="36" spans="4:12" x14ac:dyDescent="0.25">
      <c r="D36" s="83"/>
      <c r="H36" s="72"/>
      <c r="I36" s="72"/>
      <c r="K36" s="73"/>
      <c r="L36" s="87"/>
    </row>
    <row r="37" spans="4:12" x14ac:dyDescent="0.25">
      <c r="D37" s="83"/>
      <c r="H37" s="72"/>
      <c r="I37" s="72"/>
      <c r="K37" s="73"/>
      <c r="L37" s="87"/>
    </row>
    <row r="38" spans="4:12" x14ac:dyDescent="0.25">
      <c r="D38" s="83"/>
      <c r="H38" s="72"/>
      <c r="I38" s="72"/>
      <c r="K38" s="73"/>
      <c r="L38" s="87"/>
    </row>
    <row r="39" spans="4:12" x14ac:dyDescent="0.25">
      <c r="D39" s="83"/>
      <c r="H39" s="72"/>
      <c r="I39" s="72"/>
      <c r="K39" s="73"/>
      <c r="L39" s="87"/>
    </row>
    <row r="40" spans="4:12" x14ac:dyDescent="0.25">
      <c r="D40" s="83"/>
      <c r="H40" s="72"/>
      <c r="I40" s="72"/>
      <c r="K40" s="73"/>
      <c r="L40" s="87"/>
    </row>
    <row r="41" spans="4:12" x14ac:dyDescent="0.25">
      <c r="D41" s="83"/>
      <c r="H41" s="72"/>
      <c r="I41" s="72"/>
      <c r="K41" s="73"/>
      <c r="L41" s="87"/>
    </row>
    <row r="42" spans="4:12" x14ac:dyDescent="0.25">
      <c r="D42" s="83"/>
      <c r="H42" s="72"/>
      <c r="I42" s="72"/>
      <c r="K42" s="73"/>
      <c r="L42" s="87"/>
    </row>
    <row r="43" spans="4:12" x14ac:dyDescent="0.25">
      <c r="D43" s="83"/>
      <c r="H43" s="72"/>
      <c r="I43" s="72"/>
      <c r="K43" s="73"/>
      <c r="L43" s="87"/>
    </row>
    <row r="44" spans="4:12" x14ac:dyDescent="0.25">
      <c r="D44" s="83"/>
      <c r="H44" s="72"/>
      <c r="I44" s="72"/>
      <c r="K44" s="73"/>
      <c r="L44" s="87"/>
    </row>
    <row r="45" spans="4:12" x14ac:dyDescent="0.25">
      <c r="D45" s="83"/>
      <c r="H45" s="72"/>
      <c r="I45" s="72"/>
      <c r="K45" s="73"/>
      <c r="L45" s="87"/>
    </row>
    <row r="46" spans="4:12" x14ac:dyDescent="0.25">
      <c r="D46" s="83"/>
      <c r="H46" s="72"/>
      <c r="I46" s="72"/>
      <c r="K46" s="73"/>
      <c r="L46" s="87"/>
    </row>
    <row r="47" spans="4:12" x14ac:dyDescent="0.25">
      <c r="D47" s="83"/>
      <c r="H47" s="72"/>
      <c r="I47" s="72"/>
      <c r="K47" s="73"/>
      <c r="L47" s="87"/>
    </row>
    <row r="48" spans="4:12" x14ac:dyDescent="0.25">
      <c r="D48" s="83"/>
      <c r="H48" s="72"/>
      <c r="I48" s="72"/>
      <c r="K48" s="73"/>
      <c r="L48" s="87"/>
    </row>
    <row r="49" spans="4:12" x14ac:dyDescent="0.25">
      <c r="D49" s="83"/>
      <c r="H49" s="72"/>
      <c r="I49" s="72"/>
      <c r="K49" s="73"/>
      <c r="L49" s="87"/>
    </row>
    <row r="50" spans="4:12" x14ac:dyDescent="0.25">
      <c r="D50" s="83"/>
      <c r="H50" s="72"/>
      <c r="I50" s="72"/>
      <c r="K50" s="73"/>
      <c r="L50" s="87"/>
    </row>
    <row r="51" spans="4:12" x14ac:dyDescent="0.25">
      <c r="D51" s="83"/>
      <c r="H51" s="72"/>
      <c r="I51" s="72"/>
      <c r="K51" s="73"/>
      <c r="L51" s="87"/>
    </row>
    <row r="52" spans="4:12" x14ac:dyDescent="0.25">
      <c r="D52" s="83"/>
      <c r="H52" s="72"/>
      <c r="I52" s="72"/>
      <c r="K52" s="73"/>
      <c r="L52" s="87"/>
    </row>
    <row r="53" spans="4:12" x14ac:dyDescent="0.25">
      <c r="D53" s="83"/>
      <c r="H53" s="72"/>
      <c r="I53" s="72"/>
      <c r="K53" s="73"/>
      <c r="L53" s="87"/>
    </row>
    <row r="54" spans="4:12" x14ac:dyDescent="0.25">
      <c r="D54" s="83"/>
      <c r="H54" s="72"/>
      <c r="I54" s="72"/>
      <c r="K54" s="73"/>
      <c r="L54" s="87"/>
    </row>
    <row r="55" spans="4:12" x14ac:dyDescent="0.25">
      <c r="D55" s="83"/>
      <c r="H55" s="72"/>
      <c r="I55" s="72"/>
      <c r="K55" s="73"/>
      <c r="L55" s="87"/>
    </row>
    <row r="56" spans="4:12" x14ac:dyDescent="0.25">
      <c r="D56" s="83"/>
      <c r="H56" s="72"/>
      <c r="I56" s="72"/>
      <c r="K56" s="73"/>
      <c r="L56" s="87"/>
    </row>
    <row r="57" spans="4:12" x14ac:dyDescent="0.25">
      <c r="D57" s="83"/>
      <c r="H57" s="72"/>
      <c r="I57" s="72"/>
      <c r="K57" s="73"/>
      <c r="L57" s="87"/>
    </row>
    <row r="58" spans="4:12" x14ac:dyDescent="0.25">
      <c r="D58" s="83"/>
      <c r="H58" s="72"/>
      <c r="I58" s="72"/>
      <c r="K58" s="73"/>
      <c r="L58" s="87"/>
    </row>
    <row r="59" spans="4:12" x14ac:dyDescent="0.25">
      <c r="D59" s="83"/>
      <c r="H59" s="72"/>
      <c r="I59" s="72"/>
      <c r="K59" s="73"/>
      <c r="L59" s="87"/>
    </row>
    <row r="60" spans="4:12" x14ac:dyDescent="0.25">
      <c r="D60" s="83"/>
      <c r="H60" s="72"/>
      <c r="I60" s="72"/>
      <c r="K60" s="73"/>
      <c r="L60" s="87"/>
    </row>
    <row r="61" spans="4:12" x14ac:dyDescent="0.25">
      <c r="D61" s="83"/>
      <c r="H61" s="72"/>
      <c r="I61" s="72"/>
      <c r="K61" s="73"/>
      <c r="L61" s="87"/>
    </row>
    <row r="62" spans="4:12" x14ac:dyDescent="0.25">
      <c r="D62" s="83"/>
      <c r="H62" s="72"/>
      <c r="I62" s="72"/>
      <c r="K62" s="73"/>
      <c r="L62" s="87"/>
    </row>
    <row r="63" spans="4:12" x14ac:dyDescent="0.25">
      <c r="D63" s="83"/>
      <c r="H63" s="72"/>
      <c r="I63" s="72"/>
      <c r="K63" s="73"/>
      <c r="L63" s="87"/>
    </row>
    <row r="64" spans="4:12" x14ac:dyDescent="0.25">
      <c r="D64" s="83"/>
      <c r="H64" s="72"/>
      <c r="I64" s="72"/>
      <c r="K64" s="73"/>
      <c r="L64" s="87"/>
    </row>
    <row r="65" spans="4:12" x14ac:dyDescent="0.25">
      <c r="D65" s="83"/>
      <c r="H65" s="72"/>
      <c r="I65" s="72"/>
      <c r="K65" s="73"/>
      <c r="L65" s="87"/>
    </row>
    <row r="66" spans="4:12" x14ac:dyDescent="0.25">
      <c r="D66" s="83"/>
      <c r="H66" s="72"/>
      <c r="I66" s="72"/>
      <c r="K66" s="73"/>
      <c r="L66" s="87"/>
    </row>
    <row r="67" spans="4:12" x14ac:dyDescent="0.25">
      <c r="D67" s="83"/>
      <c r="H67" s="72"/>
      <c r="I67" s="72"/>
      <c r="K67" s="73"/>
      <c r="L67" s="87"/>
    </row>
    <row r="68" spans="4:12" x14ac:dyDescent="0.25">
      <c r="D68" s="83"/>
      <c r="H68" s="72"/>
      <c r="I68" s="72"/>
      <c r="K68" s="73"/>
      <c r="L68" s="87"/>
    </row>
    <row r="69" spans="4:12" x14ac:dyDescent="0.25">
      <c r="D69" s="83"/>
      <c r="H69" s="72"/>
      <c r="I69" s="72"/>
      <c r="K69" s="73"/>
      <c r="L69" s="87"/>
    </row>
    <row r="70" spans="4:12" x14ac:dyDescent="0.25">
      <c r="D70" s="83"/>
      <c r="H70" s="72"/>
      <c r="I70" s="72"/>
      <c r="K70" s="73"/>
      <c r="L70" s="87"/>
    </row>
    <row r="71" spans="4:12" x14ac:dyDescent="0.25">
      <c r="D71" s="83"/>
      <c r="H71" s="72"/>
      <c r="I71" s="72"/>
      <c r="K71" s="73"/>
      <c r="L71" s="87"/>
    </row>
    <row r="72" spans="4:12" x14ac:dyDescent="0.25">
      <c r="D72" s="83"/>
      <c r="H72" s="72"/>
      <c r="I72" s="72"/>
      <c r="K72" s="73"/>
      <c r="L72" s="87"/>
    </row>
    <row r="73" spans="4:12" x14ac:dyDescent="0.25">
      <c r="D73" s="83"/>
      <c r="H73" s="72"/>
      <c r="I73" s="72"/>
      <c r="K73" s="73"/>
      <c r="L73" s="87"/>
    </row>
    <row r="74" spans="4:12" x14ac:dyDescent="0.25">
      <c r="D74" s="83"/>
      <c r="H74" s="72"/>
      <c r="I74" s="72"/>
      <c r="K74" s="73"/>
      <c r="L74" s="87"/>
    </row>
    <row r="75" spans="4:12" x14ac:dyDescent="0.25">
      <c r="D75" s="83"/>
      <c r="H75" s="72"/>
      <c r="I75" s="72"/>
      <c r="K75" s="73"/>
      <c r="L75" s="87"/>
    </row>
    <row r="76" spans="4:12" x14ac:dyDescent="0.25">
      <c r="D76" s="83"/>
      <c r="H76" s="72"/>
      <c r="I76" s="72"/>
      <c r="K76" s="73"/>
      <c r="L76" s="87"/>
    </row>
    <row r="77" spans="4:12" x14ac:dyDescent="0.25">
      <c r="D77" s="83"/>
      <c r="H77" s="72"/>
      <c r="I77" s="72"/>
      <c r="K77" s="73"/>
      <c r="L77" s="87"/>
    </row>
    <row r="78" spans="4:12" x14ac:dyDescent="0.25">
      <c r="D78" s="83"/>
      <c r="H78" s="72"/>
      <c r="I78" s="72"/>
      <c r="K78" s="73"/>
      <c r="L78" s="87"/>
    </row>
    <row r="79" spans="4:12" x14ac:dyDescent="0.25">
      <c r="D79" s="83"/>
      <c r="H79" s="72"/>
      <c r="I79" s="72"/>
      <c r="K79" s="73"/>
      <c r="L79" s="87"/>
    </row>
    <row r="80" spans="4:12" x14ac:dyDescent="0.25">
      <c r="D80" s="83"/>
      <c r="H80" s="72"/>
      <c r="I80" s="72"/>
      <c r="K80" s="73"/>
      <c r="L80" s="87"/>
    </row>
    <row r="81" spans="4:12" x14ac:dyDescent="0.25">
      <c r="D81" s="83"/>
      <c r="H81" s="72"/>
      <c r="I81" s="72"/>
      <c r="K81" s="73"/>
      <c r="L81" s="87"/>
    </row>
    <row r="82" spans="4:12" x14ac:dyDescent="0.25">
      <c r="D82" s="83"/>
      <c r="H82" s="72"/>
      <c r="I82" s="72"/>
      <c r="K82" s="73"/>
      <c r="L82" s="87"/>
    </row>
    <row r="83" spans="4:12" x14ac:dyDescent="0.25">
      <c r="D83" s="83"/>
      <c r="H83" s="72"/>
      <c r="I83" s="72"/>
      <c r="K83" s="73"/>
      <c r="L83" s="87"/>
    </row>
    <row r="84" spans="4:12" x14ac:dyDescent="0.25">
      <c r="D84" s="83"/>
      <c r="H84" s="72"/>
      <c r="I84" s="72"/>
      <c r="K84" s="73"/>
      <c r="L84" s="87"/>
    </row>
    <row r="85" spans="4:12" x14ac:dyDescent="0.25">
      <c r="D85" s="83"/>
      <c r="H85" s="72"/>
      <c r="I85" s="72"/>
      <c r="K85" s="73"/>
      <c r="L85" s="87"/>
    </row>
    <row r="86" spans="4:12" x14ac:dyDescent="0.25">
      <c r="D86" s="83"/>
      <c r="H86" s="72"/>
      <c r="I86" s="72"/>
      <c r="K86" s="73"/>
      <c r="L86" s="87"/>
    </row>
    <row r="87" spans="4:12" x14ac:dyDescent="0.25">
      <c r="D87" s="83"/>
      <c r="H87" s="72"/>
      <c r="I87" s="72"/>
      <c r="K87" s="73"/>
      <c r="L87" s="87"/>
    </row>
    <row r="88" spans="4:12" x14ac:dyDescent="0.25">
      <c r="D88" s="83"/>
      <c r="H88" s="72"/>
      <c r="I88" s="72"/>
      <c r="K88" s="73"/>
      <c r="L88" s="87"/>
    </row>
    <row r="89" spans="4:12" x14ac:dyDescent="0.25">
      <c r="D89" s="83"/>
      <c r="H89" s="72"/>
      <c r="I89" s="72"/>
      <c r="K89" s="73"/>
      <c r="L89" s="87"/>
    </row>
    <row r="90" spans="4:12" x14ac:dyDescent="0.25">
      <c r="D90" s="83"/>
      <c r="H90" s="72"/>
      <c r="I90" s="72"/>
      <c r="K90" s="73"/>
      <c r="L90" s="87"/>
    </row>
    <row r="91" spans="4:12" x14ac:dyDescent="0.25">
      <c r="D91" s="83"/>
      <c r="H91" s="72"/>
      <c r="I91" s="72"/>
      <c r="K91" s="73"/>
      <c r="L91" s="87"/>
    </row>
    <row r="92" spans="4:12" x14ac:dyDescent="0.25">
      <c r="D92" s="83"/>
      <c r="H92" s="72"/>
      <c r="I92" s="72"/>
      <c r="K92" s="73"/>
      <c r="L92" s="87"/>
    </row>
    <row r="93" spans="4:12" x14ac:dyDescent="0.25">
      <c r="D93" s="83"/>
      <c r="H93" s="72"/>
      <c r="I93" s="72"/>
      <c r="K93" s="73"/>
      <c r="L93" s="87"/>
    </row>
    <row r="94" spans="4:12" x14ac:dyDescent="0.25">
      <c r="D94" s="83"/>
      <c r="H94" s="72"/>
      <c r="I94" s="72"/>
      <c r="K94" s="73"/>
      <c r="L94" s="87"/>
    </row>
    <row r="95" spans="4:12" x14ac:dyDescent="0.25">
      <c r="D95" s="83"/>
      <c r="H95" s="72"/>
      <c r="I95" s="72"/>
      <c r="K95" s="73"/>
      <c r="L95" s="87"/>
    </row>
    <row r="96" spans="4:12" x14ac:dyDescent="0.25">
      <c r="D96" s="83"/>
      <c r="H96" s="72"/>
      <c r="I96" s="72"/>
      <c r="K96" s="73"/>
      <c r="L96" s="87"/>
    </row>
    <row r="97" spans="4:12" x14ac:dyDescent="0.25">
      <c r="D97" s="83"/>
      <c r="H97" s="72"/>
      <c r="I97" s="72"/>
      <c r="K97" s="73"/>
      <c r="L97" s="87"/>
    </row>
    <row r="98" spans="4:12" x14ac:dyDescent="0.25">
      <c r="D98" s="83"/>
      <c r="H98" s="72"/>
      <c r="I98" s="72"/>
      <c r="K98" s="73"/>
      <c r="L98" s="87"/>
    </row>
    <row r="99" spans="4:12" x14ac:dyDescent="0.25">
      <c r="D99" s="83"/>
      <c r="H99" s="72"/>
      <c r="I99" s="72"/>
      <c r="K99" s="73"/>
      <c r="L99" s="87"/>
    </row>
    <row r="100" spans="4:12" x14ac:dyDescent="0.25">
      <c r="D100" s="83"/>
      <c r="H100" s="72"/>
      <c r="I100" s="72"/>
      <c r="K100" s="73"/>
      <c r="L100" s="87"/>
    </row>
    <row r="101" spans="4:12" x14ac:dyDescent="0.25">
      <c r="D101" s="83"/>
      <c r="H101" s="72"/>
      <c r="I101" s="72"/>
      <c r="K101" s="73"/>
      <c r="L101" s="87"/>
    </row>
    <row r="102" spans="4:12" x14ac:dyDescent="0.25">
      <c r="D102" s="83"/>
      <c r="H102" s="72"/>
      <c r="I102" s="72"/>
      <c r="K102" s="73"/>
      <c r="L102" s="87"/>
    </row>
    <row r="103" spans="4:12" x14ac:dyDescent="0.25">
      <c r="D103" s="83"/>
      <c r="H103" s="72"/>
      <c r="I103" s="72"/>
      <c r="K103" s="73"/>
      <c r="L103" s="87"/>
    </row>
    <row r="104" spans="4:12" x14ac:dyDescent="0.25">
      <c r="D104" s="83"/>
      <c r="H104" s="72"/>
      <c r="I104" s="72"/>
      <c r="K104" s="73"/>
      <c r="L104" s="87"/>
    </row>
    <row r="105" spans="4:12" x14ac:dyDescent="0.25">
      <c r="D105" s="83"/>
      <c r="H105" s="72"/>
      <c r="I105" s="72"/>
      <c r="K105" s="73"/>
      <c r="L105" s="87"/>
    </row>
    <row r="106" spans="4:12" x14ac:dyDescent="0.25">
      <c r="D106" s="83"/>
      <c r="H106" s="72"/>
      <c r="I106" s="72"/>
      <c r="K106" s="73"/>
      <c r="L106" s="87"/>
    </row>
    <row r="107" spans="4:12" x14ac:dyDescent="0.25">
      <c r="D107" s="83"/>
      <c r="H107" s="72"/>
      <c r="I107" s="72"/>
      <c r="K107" s="73"/>
      <c r="L107" s="87"/>
    </row>
    <row r="108" spans="4:12" x14ac:dyDescent="0.25">
      <c r="D108" s="83"/>
      <c r="H108" s="72"/>
      <c r="I108" s="72"/>
      <c r="K108" s="73"/>
      <c r="L108" s="87"/>
    </row>
    <row r="109" spans="4:12" x14ac:dyDescent="0.25">
      <c r="D109" s="83"/>
      <c r="H109" s="72"/>
      <c r="I109" s="72"/>
      <c r="K109" s="73"/>
      <c r="L109" s="87"/>
    </row>
    <row r="110" spans="4:12" x14ac:dyDescent="0.25">
      <c r="D110" s="83"/>
      <c r="H110" s="72"/>
      <c r="I110" s="72"/>
      <c r="K110" s="73"/>
      <c r="L110" s="87"/>
    </row>
    <row r="111" spans="4:12" x14ac:dyDescent="0.25">
      <c r="D111" s="83"/>
      <c r="H111" s="72"/>
      <c r="I111" s="72"/>
      <c r="K111" s="73"/>
      <c r="L111" s="87"/>
    </row>
    <row r="112" spans="4:12" x14ac:dyDescent="0.25">
      <c r="D112" s="83"/>
      <c r="H112" s="72"/>
      <c r="I112" s="72"/>
      <c r="K112" s="73"/>
      <c r="L112" s="87"/>
    </row>
    <row r="113" spans="4:12" x14ac:dyDescent="0.25">
      <c r="D113" s="83"/>
      <c r="H113" s="72"/>
      <c r="I113" s="72"/>
      <c r="K113" s="73"/>
      <c r="L113" s="87"/>
    </row>
    <row r="114" spans="4:12" x14ac:dyDescent="0.25">
      <c r="D114" s="83"/>
      <c r="H114" s="72"/>
      <c r="I114" s="72"/>
      <c r="K114" s="73"/>
      <c r="L114" s="87"/>
    </row>
    <row r="115" spans="4:12" x14ac:dyDescent="0.25">
      <c r="D115" s="83"/>
      <c r="H115" s="72"/>
      <c r="I115" s="72"/>
      <c r="K115" s="73"/>
      <c r="L115" s="87"/>
    </row>
    <row r="116" spans="4:12" x14ac:dyDescent="0.25">
      <c r="D116" s="83"/>
      <c r="H116" s="72"/>
      <c r="I116" s="72"/>
      <c r="K116" s="73"/>
      <c r="L116" s="87"/>
    </row>
    <row r="117" spans="4:12" x14ac:dyDescent="0.25">
      <c r="D117" s="83"/>
      <c r="H117" s="72"/>
      <c r="I117" s="72"/>
      <c r="K117" s="73"/>
      <c r="L117" s="87"/>
    </row>
    <row r="118" spans="4:12" x14ac:dyDescent="0.25">
      <c r="D118" s="83"/>
      <c r="H118" s="72"/>
      <c r="I118" s="72"/>
      <c r="K118" s="73"/>
      <c r="L118" s="87"/>
    </row>
    <row r="119" spans="4:12" x14ac:dyDescent="0.25">
      <c r="D119" s="83"/>
      <c r="H119" s="72"/>
      <c r="I119" s="72"/>
      <c r="K119" s="73"/>
      <c r="L119" s="87"/>
    </row>
    <row r="120" spans="4:12" x14ac:dyDescent="0.25">
      <c r="D120" s="83"/>
      <c r="H120" s="72"/>
      <c r="I120" s="72"/>
      <c r="K120" s="73"/>
      <c r="L120" s="87"/>
    </row>
    <row r="121" spans="4:12" x14ac:dyDescent="0.25">
      <c r="D121" s="83"/>
      <c r="H121" s="72"/>
      <c r="I121" s="72"/>
      <c r="K121" s="73"/>
      <c r="L121" s="87"/>
    </row>
    <row r="122" spans="4:12" x14ac:dyDescent="0.25">
      <c r="D122" s="83"/>
      <c r="H122" s="72"/>
      <c r="I122" s="72"/>
      <c r="K122" s="73"/>
      <c r="L122" s="87"/>
    </row>
    <row r="123" spans="4:12" x14ac:dyDescent="0.25">
      <c r="D123" s="83"/>
      <c r="H123" s="72"/>
      <c r="I123" s="72"/>
      <c r="K123" s="73"/>
      <c r="L123" s="87"/>
    </row>
    <row r="124" spans="4:12" x14ac:dyDescent="0.25">
      <c r="D124" s="83"/>
      <c r="H124" s="72"/>
      <c r="I124" s="72"/>
      <c r="K124" s="73"/>
      <c r="L124" s="87"/>
    </row>
    <row r="125" spans="4:12" x14ac:dyDescent="0.25">
      <c r="D125" s="83"/>
      <c r="H125" s="72"/>
      <c r="I125" s="72"/>
      <c r="K125" s="73"/>
      <c r="L125" s="87"/>
    </row>
    <row r="126" spans="4:12" x14ac:dyDescent="0.25">
      <c r="D126" s="83"/>
      <c r="H126" s="72"/>
      <c r="I126" s="72"/>
      <c r="K126" s="73"/>
      <c r="L126" s="87"/>
    </row>
    <row r="127" spans="4:12" x14ac:dyDescent="0.25">
      <c r="D127" s="83"/>
      <c r="H127" s="72"/>
      <c r="I127" s="72"/>
      <c r="K127" s="73"/>
      <c r="L127" s="87"/>
    </row>
    <row r="128" spans="4:12" x14ac:dyDescent="0.25">
      <c r="D128" s="83"/>
      <c r="H128" s="72"/>
      <c r="I128" s="72"/>
      <c r="K128" s="73"/>
      <c r="L128" s="87"/>
    </row>
    <row r="129" spans="4:12" x14ac:dyDescent="0.25">
      <c r="D129" s="83"/>
      <c r="H129" s="72"/>
      <c r="I129" s="72"/>
      <c r="K129" s="73"/>
      <c r="L129" s="87"/>
    </row>
    <row r="130" spans="4:12" x14ac:dyDescent="0.25">
      <c r="D130" s="83"/>
      <c r="H130" s="72"/>
      <c r="I130" s="72"/>
      <c r="K130" s="73"/>
      <c r="L130" s="87"/>
    </row>
    <row r="131" spans="4:12" x14ac:dyDescent="0.25">
      <c r="D131" s="83"/>
      <c r="H131" s="72"/>
      <c r="I131" s="72"/>
      <c r="K131" s="73"/>
      <c r="L131" s="87"/>
    </row>
    <row r="132" spans="4:12" x14ac:dyDescent="0.25">
      <c r="D132" s="83"/>
      <c r="H132" s="72"/>
      <c r="I132" s="72"/>
      <c r="K132" s="73"/>
      <c r="L132" s="87"/>
    </row>
    <row r="133" spans="4:12" x14ac:dyDescent="0.25">
      <c r="D133" s="83"/>
      <c r="H133" s="72"/>
      <c r="I133" s="72"/>
      <c r="K133" s="73"/>
      <c r="L133" s="87"/>
    </row>
    <row r="134" spans="4:12" x14ac:dyDescent="0.25">
      <c r="D134" s="83"/>
      <c r="H134" s="72"/>
      <c r="I134" s="72"/>
      <c r="K134" s="73"/>
      <c r="L134" s="87"/>
    </row>
    <row r="135" spans="4:12" x14ac:dyDescent="0.25">
      <c r="D135" s="83"/>
      <c r="H135" s="72"/>
      <c r="I135" s="72"/>
      <c r="K135" s="73"/>
      <c r="L135" s="87"/>
    </row>
    <row r="136" spans="4:12" x14ac:dyDescent="0.25">
      <c r="D136" s="83"/>
      <c r="H136" s="72"/>
      <c r="I136" s="72"/>
      <c r="K136" s="73"/>
      <c r="L136" s="87"/>
    </row>
    <row r="137" spans="4:12" x14ac:dyDescent="0.25">
      <c r="D137" s="83"/>
      <c r="H137" s="72"/>
      <c r="I137" s="72"/>
      <c r="K137" s="73"/>
      <c r="L137" s="87"/>
    </row>
    <row r="138" spans="4:12" x14ac:dyDescent="0.25">
      <c r="D138" s="83"/>
      <c r="H138" s="72"/>
      <c r="I138" s="72"/>
      <c r="K138" s="73"/>
      <c r="L138" s="87"/>
    </row>
    <row r="139" spans="4:12" x14ac:dyDescent="0.25">
      <c r="D139" s="83"/>
      <c r="H139" s="72"/>
      <c r="I139" s="72"/>
      <c r="K139" s="73"/>
      <c r="L139" s="87"/>
    </row>
    <row r="140" spans="4:12" x14ac:dyDescent="0.25">
      <c r="D140" s="83"/>
      <c r="H140" s="72"/>
      <c r="I140" s="72"/>
      <c r="K140" s="73"/>
      <c r="L140" s="87"/>
    </row>
    <row r="141" spans="4:12" x14ac:dyDescent="0.25">
      <c r="D141" s="83"/>
      <c r="H141" s="72"/>
      <c r="I141" s="72"/>
      <c r="K141" s="73"/>
      <c r="L141" s="87"/>
    </row>
    <row r="142" spans="4:12" x14ac:dyDescent="0.25">
      <c r="D142" s="83"/>
      <c r="H142" s="72"/>
      <c r="I142" s="72"/>
      <c r="K142" s="73"/>
      <c r="L142" s="87"/>
    </row>
    <row r="143" spans="4:12" x14ac:dyDescent="0.25">
      <c r="D143" s="83"/>
      <c r="H143" s="72"/>
      <c r="I143" s="72"/>
      <c r="K143" s="73"/>
      <c r="L143" s="87"/>
    </row>
    <row r="144" spans="4:12" x14ac:dyDescent="0.25">
      <c r="D144" s="83"/>
      <c r="H144" s="72"/>
      <c r="I144" s="72"/>
      <c r="K144" s="73"/>
      <c r="L144" s="87"/>
    </row>
    <row r="145" spans="4:12" x14ac:dyDescent="0.25">
      <c r="D145" s="83"/>
      <c r="H145" s="72"/>
      <c r="I145" s="72"/>
      <c r="K145" s="73"/>
      <c r="L145" s="87"/>
    </row>
    <row r="146" spans="4:12" x14ac:dyDescent="0.25">
      <c r="D146" s="83"/>
      <c r="H146" s="72"/>
      <c r="I146" s="72"/>
      <c r="K146" s="73"/>
      <c r="L146" s="87"/>
    </row>
    <row r="147" spans="4:12" x14ac:dyDescent="0.25">
      <c r="D147" s="83"/>
      <c r="H147" s="72"/>
      <c r="I147" s="72"/>
      <c r="K147" s="73"/>
      <c r="L147" s="87"/>
    </row>
    <row r="148" spans="4:12" x14ac:dyDescent="0.25">
      <c r="D148" s="83"/>
      <c r="H148" s="72"/>
      <c r="I148" s="72"/>
      <c r="K148" s="73"/>
      <c r="L148" s="87"/>
    </row>
    <row r="149" spans="4:12" x14ac:dyDescent="0.25">
      <c r="D149" s="83"/>
      <c r="H149" s="72"/>
      <c r="I149" s="72"/>
      <c r="K149" s="73"/>
      <c r="L149" s="87"/>
    </row>
    <row r="150" spans="4:12" x14ac:dyDescent="0.25">
      <c r="D150" s="83"/>
      <c r="H150" s="72"/>
      <c r="I150" s="72"/>
      <c r="K150" s="73"/>
      <c r="L150" s="87"/>
    </row>
    <row r="151" spans="4:12" x14ac:dyDescent="0.25">
      <c r="D151" s="83"/>
      <c r="H151" s="72"/>
      <c r="I151" s="72"/>
      <c r="K151" s="73"/>
      <c r="L151" s="87"/>
    </row>
    <row r="152" spans="4:12" x14ac:dyDescent="0.25">
      <c r="D152" s="83"/>
      <c r="H152" s="72"/>
      <c r="I152" s="72"/>
      <c r="K152" s="73"/>
      <c r="L152" s="87"/>
    </row>
    <row r="153" spans="4:12" x14ac:dyDescent="0.25">
      <c r="D153" s="83"/>
      <c r="H153" s="72"/>
      <c r="I153" s="72"/>
      <c r="K153" s="73"/>
      <c r="L153" s="87"/>
    </row>
    <row r="154" spans="4:12" x14ac:dyDescent="0.25">
      <c r="D154" s="83"/>
      <c r="H154" s="72"/>
      <c r="I154" s="72"/>
      <c r="K154" s="73"/>
      <c r="L154" s="87"/>
    </row>
    <row r="155" spans="4:12" x14ac:dyDescent="0.25">
      <c r="D155" s="83"/>
      <c r="H155" s="72"/>
      <c r="I155" s="72"/>
      <c r="K155" s="73"/>
      <c r="L155" s="87"/>
    </row>
    <row r="156" spans="4:12" x14ac:dyDescent="0.25">
      <c r="D156" s="83"/>
      <c r="H156" s="72"/>
      <c r="I156" s="72"/>
      <c r="K156" s="73"/>
      <c r="L156" s="87"/>
    </row>
    <row r="157" spans="4:12" x14ac:dyDescent="0.25">
      <c r="D157" s="83"/>
      <c r="H157" s="72"/>
      <c r="I157" s="72"/>
      <c r="K157" s="73"/>
      <c r="L157" s="87"/>
    </row>
    <row r="158" spans="4:12" x14ac:dyDescent="0.25">
      <c r="D158" s="83"/>
      <c r="H158" s="72"/>
      <c r="I158" s="72"/>
      <c r="K158" s="73"/>
      <c r="L158" s="87"/>
    </row>
    <row r="159" spans="4:12" x14ac:dyDescent="0.25">
      <c r="D159" s="83"/>
      <c r="H159" s="72"/>
      <c r="I159" s="72"/>
      <c r="K159" s="73"/>
      <c r="L159" s="87"/>
    </row>
    <row r="160" spans="4:12" x14ac:dyDescent="0.25">
      <c r="D160" s="83"/>
      <c r="H160" s="72"/>
      <c r="I160" s="72"/>
      <c r="K160" s="73"/>
      <c r="L160" s="87"/>
    </row>
    <row r="161" spans="4:12" x14ac:dyDescent="0.25">
      <c r="D161" s="83"/>
      <c r="H161" s="72"/>
      <c r="I161" s="72"/>
      <c r="K161" s="73"/>
      <c r="L161" s="87"/>
    </row>
    <row r="162" spans="4:12" x14ac:dyDescent="0.25">
      <c r="D162" s="83"/>
      <c r="H162" s="72"/>
      <c r="I162" s="72"/>
      <c r="K162" s="73"/>
      <c r="L162" s="87"/>
    </row>
    <row r="163" spans="4:12" x14ac:dyDescent="0.25">
      <c r="D163" s="83"/>
      <c r="H163" s="72"/>
      <c r="I163" s="72"/>
      <c r="K163" s="73"/>
      <c r="L163" s="87"/>
    </row>
    <row r="164" spans="4:12" x14ac:dyDescent="0.25">
      <c r="D164" s="83"/>
      <c r="L164" s="88"/>
    </row>
    <row r="165" spans="4:12" x14ac:dyDescent="0.25">
      <c r="D165" s="83"/>
      <c r="L165" s="88"/>
    </row>
    <row r="166" spans="4:12" x14ac:dyDescent="0.25">
      <c r="D166" s="83"/>
      <c r="L166" s="88"/>
    </row>
    <row r="167" spans="4:12" x14ac:dyDescent="0.25">
      <c r="D167" s="83"/>
      <c r="L167" s="88"/>
    </row>
    <row r="168" spans="4:12" x14ac:dyDescent="0.25">
      <c r="D168" s="83"/>
      <c r="L168" s="88"/>
    </row>
    <row r="169" spans="4:12" x14ac:dyDescent="0.25">
      <c r="D169" s="83"/>
      <c r="L169" s="88"/>
    </row>
    <row r="170" spans="4:12" x14ac:dyDescent="0.25">
      <c r="D170" s="83"/>
      <c r="L170" s="88"/>
    </row>
    <row r="171" spans="4:12" x14ac:dyDescent="0.25">
      <c r="D171" s="83"/>
      <c r="L171" s="88"/>
    </row>
    <row r="172" spans="4:12" x14ac:dyDescent="0.25">
      <c r="D172" s="83"/>
      <c r="L172" s="88"/>
    </row>
    <row r="173" spans="4:12" x14ac:dyDescent="0.25">
      <c r="D173" s="83"/>
      <c r="L173" s="88"/>
    </row>
    <row r="174" spans="4:12" x14ac:dyDescent="0.25">
      <c r="D174" s="83"/>
      <c r="L174" s="88"/>
    </row>
    <row r="175" spans="4:12" x14ac:dyDescent="0.25">
      <c r="D175" s="83"/>
      <c r="L175" s="88"/>
    </row>
    <row r="176" spans="4:12" x14ac:dyDescent="0.25">
      <c r="D176" s="83"/>
      <c r="L176" s="88"/>
    </row>
    <row r="177" spans="4:12" x14ac:dyDescent="0.25">
      <c r="D177" s="83"/>
      <c r="L177" s="88"/>
    </row>
    <row r="178" spans="4:12" x14ac:dyDescent="0.25">
      <c r="D178" s="83"/>
      <c r="L178" s="88"/>
    </row>
    <row r="179" spans="4:12" x14ac:dyDescent="0.25">
      <c r="D179" s="83"/>
      <c r="L179" s="88"/>
    </row>
    <row r="180" spans="4:12" x14ac:dyDescent="0.25">
      <c r="D180" s="83"/>
      <c r="L180" s="88"/>
    </row>
    <row r="181" spans="4:12" x14ac:dyDescent="0.25">
      <c r="D181" s="83"/>
      <c r="L181" s="88"/>
    </row>
    <row r="182" spans="4:12" x14ac:dyDescent="0.25">
      <c r="D182" s="83"/>
      <c r="L182" s="88"/>
    </row>
    <row r="183" spans="4:12" x14ac:dyDescent="0.25">
      <c r="D183" s="83"/>
      <c r="L183" s="88"/>
    </row>
    <row r="184" spans="4:12" x14ac:dyDescent="0.25">
      <c r="D184" s="83"/>
      <c r="L184" s="88"/>
    </row>
    <row r="185" spans="4:12" x14ac:dyDescent="0.25">
      <c r="D185" s="83"/>
      <c r="L185" s="88"/>
    </row>
    <row r="186" spans="4:12" x14ac:dyDescent="0.25">
      <c r="D186" s="83"/>
      <c r="L186" s="88"/>
    </row>
    <row r="187" spans="4:12" x14ac:dyDescent="0.25">
      <c r="D187" s="83"/>
    </row>
    <row r="188" spans="4:12" x14ac:dyDescent="0.25">
      <c r="D188" s="83"/>
    </row>
    <row r="189" spans="4:12" x14ac:dyDescent="0.25">
      <c r="D189" s="83"/>
    </row>
    <row r="190" spans="4:12" x14ac:dyDescent="0.25">
      <c r="D190" s="83"/>
    </row>
    <row r="191" spans="4:12" x14ac:dyDescent="0.25">
      <c r="D191" s="83"/>
    </row>
    <row r="192" spans="4:12" x14ac:dyDescent="0.25">
      <c r="D192" s="83"/>
    </row>
    <row r="193" spans="4:4" x14ac:dyDescent="0.25">
      <c r="D193" s="83"/>
    </row>
    <row r="194" spans="4:4" x14ac:dyDescent="0.25">
      <c r="D194" s="83"/>
    </row>
    <row r="195" spans="4:4" x14ac:dyDescent="0.25">
      <c r="D195" s="83"/>
    </row>
    <row r="196" spans="4:4" x14ac:dyDescent="0.25">
      <c r="D196" s="83"/>
    </row>
    <row r="197" spans="4:4" x14ac:dyDescent="0.25">
      <c r="D197" s="83"/>
    </row>
    <row r="198" spans="4:4" x14ac:dyDescent="0.25">
      <c r="D198" s="83"/>
    </row>
    <row r="199" spans="4:4" x14ac:dyDescent="0.25">
      <c r="D199" s="83"/>
    </row>
    <row r="200" spans="4:4" x14ac:dyDescent="0.25">
      <c r="D200" s="83"/>
    </row>
    <row r="201" spans="4:4" x14ac:dyDescent="0.25">
      <c r="D201" s="83"/>
    </row>
    <row r="202" spans="4:4" x14ac:dyDescent="0.25">
      <c r="D202" s="83"/>
    </row>
    <row r="203" spans="4:4" x14ac:dyDescent="0.25">
      <c r="D203" s="83"/>
    </row>
    <row r="204" spans="4:4" x14ac:dyDescent="0.25">
      <c r="D204" s="83"/>
    </row>
    <row r="205" spans="4:4" x14ac:dyDescent="0.25">
      <c r="D205" s="83"/>
    </row>
    <row r="206" spans="4:4" x14ac:dyDescent="0.25">
      <c r="D206" s="83"/>
    </row>
    <row r="207" spans="4:4" x14ac:dyDescent="0.25">
      <c r="D207" s="83"/>
    </row>
    <row r="208" spans="4:4" x14ac:dyDescent="0.25">
      <c r="D208" s="83"/>
    </row>
    <row r="209" spans="4:4" x14ac:dyDescent="0.25">
      <c r="D209" s="83"/>
    </row>
    <row r="210" spans="4:4" x14ac:dyDescent="0.25">
      <c r="D210" s="83"/>
    </row>
    <row r="211" spans="4:4" x14ac:dyDescent="0.25">
      <c r="D211" s="83"/>
    </row>
    <row r="212" spans="4:4" x14ac:dyDescent="0.25">
      <c r="D212" s="83"/>
    </row>
    <row r="213" spans="4:4" x14ac:dyDescent="0.25">
      <c r="D213" s="83"/>
    </row>
    <row r="214" spans="4:4" x14ac:dyDescent="0.25">
      <c r="D214" s="83"/>
    </row>
    <row r="215" spans="4:4" x14ac:dyDescent="0.25">
      <c r="D215" s="83"/>
    </row>
    <row r="216" spans="4:4" x14ac:dyDescent="0.25">
      <c r="D216" s="83"/>
    </row>
    <row r="217" spans="4:4" x14ac:dyDescent="0.25">
      <c r="D217" s="83"/>
    </row>
    <row r="218" spans="4:4" x14ac:dyDescent="0.25">
      <c r="D218" s="83"/>
    </row>
    <row r="219" spans="4:4" x14ac:dyDescent="0.25">
      <c r="D219" s="83"/>
    </row>
    <row r="220" spans="4:4" x14ac:dyDescent="0.25">
      <c r="D220" s="83"/>
    </row>
    <row r="221" spans="4:4" x14ac:dyDescent="0.25">
      <c r="D221" s="83"/>
    </row>
    <row r="222" spans="4:4" x14ac:dyDescent="0.25">
      <c r="D222" s="83"/>
    </row>
    <row r="223" spans="4:4" x14ac:dyDescent="0.25">
      <c r="D223" s="83"/>
    </row>
    <row r="224" spans="4:4" x14ac:dyDescent="0.25">
      <c r="D224" s="83"/>
    </row>
    <row r="225" spans="4:4" x14ac:dyDescent="0.25">
      <c r="D225" s="83"/>
    </row>
    <row r="226" spans="4:4" x14ac:dyDescent="0.25">
      <c r="D226" s="83"/>
    </row>
    <row r="227" spans="4:4" x14ac:dyDescent="0.25">
      <c r="D227" s="83"/>
    </row>
    <row r="228" spans="4:4" x14ac:dyDescent="0.25">
      <c r="D228" s="83"/>
    </row>
    <row r="229" spans="4:4" x14ac:dyDescent="0.25">
      <c r="D229" s="83"/>
    </row>
    <row r="230" spans="4:4" x14ac:dyDescent="0.25">
      <c r="D230" s="83"/>
    </row>
    <row r="231" spans="4:4" x14ac:dyDescent="0.25">
      <c r="D231" s="83"/>
    </row>
    <row r="232" spans="4:4" x14ac:dyDescent="0.25">
      <c r="D232" s="83"/>
    </row>
    <row r="233" spans="4:4" x14ac:dyDescent="0.25">
      <c r="D233" s="83"/>
    </row>
    <row r="234" spans="4:4" x14ac:dyDescent="0.25">
      <c r="D234" s="83"/>
    </row>
    <row r="235" spans="4:4" x14ac:dyDescent="0.25">
      <c r="D235" s="83"/>
    </row>
    <row r="236" spans="4:4" x14ac:dyDescent="0.25">
      <c r="D236" s="83"/>
    </row>
    <row r="237" spans="4:4" x14ac:dyDescent="0.25">
      <c r="D237" s="83"/>
    </row>
    <row r="238" spans="4:4" x14ac:dyDescent="0.25">
      <c r="D238" s="83"/>
    </row>
    <row r="239" spans="4:4" x14ac:dyDescent="0.25">
      <c r="D239" s="83"/>
    </row>
    <row r="240" spans="4:4" x14ac:dyDescent="0.25">
      <c r="D240" s="83"/>
    </row>
    <row r="241" spans="4:4" x14ac:dyDescent="0.25">
      <c r="D241" s="83"/>
    </row>
    <row r="242" spans="4:4" x14ac:dyDescent="0.25">
      <c r="D242" s="83"/>
    </row>
    <row r="243" spans="4:4" x14ac:dyDescent="0.25">
      <c r="D243" s="83"/>
    </row>
    <row r="244" spans="4:4" x14ac:dyDescent="0.25">
      <c r="D244" s="83"/>
    </row>
    <row r="245" spans="4:4" x14ac:dyDescent="0.25">
      <c r="D245" s="83"/>
    </row>
    <row r="246" spans="4:4" x14ac:dyDescent="0.25">
      <c r="D246" s="83"/>
    </row>
    <row r="247" spans="4:4" x14ac:dyDescent="0.25">
      <c r="D247" s="83"/>
    </row>
    <row r="248" spans="4:4" x14ac:dyDescent="0.25">
      <c r="D248" s="83"/>
    </row>
    <row r="249" spans="4:4" x14ac:dyDescent="0.25">
      <c r="D249" s="83"/>
    </row>
    <row r="250" spans="4:4" x14ac:dyDescent="0.25">
      <c r="D250" s="83"/>
    </row>
    <row r="251" spans="4:4" x14ac:dyDescent="0.25">
      <c r="D251" s="83"/>
    </row>
    <row r="252" spans="4:4" x14ac:dyDescent="0.25">
      <c r="D252" s="83"/>
    </row>
    <row r="253" spans="4:4" x14ac:dyDescent="0.25">
      <c r="D253" s="83"/>
    </row>
    <row r="254" spans="4:4" x14ac:dyDescent="0.25">
      <c r="D254" s="83"/>
    </row>
    <row r="255" spans="4:4" x14ac:dyDescent="0.25">
      <c r="D255" s="83"/>
    </row>
    <row r="256" spans="4:4" x14ac:dyDescent="0.25">
      <c r="D256" s="83"/>
    </row>
    <row r="257" spans="4:4" x14ac:dyDescent="0.25">
      <c r="D257" s="83"/>
    </row>
    <row r="258" spans="4:4" x14ac:dyDescent="0.25">
      <c r="D258" s="83"/>
    </row>
    <row r="259" spans="4:4" x14ac:dyDescent="0.25">
      <c r="D259" s="83"/>
    </row>
    <row r="260" spans="4:4" x14ac:dyDescent="0.25">
      <c r="D260" s="83"/>
    </row>
    <row r="261" spans="4:4" x14ac:dyDescent="0.25">
      <c r="D261" s="83"/>
    </row>
    <row r="262" spans="4:4" x14ac:dyDescent="0.25">
      <c r="D262" s="83"/>
    </row>
    <row r="263" spans="4:4" x14ac:dyDescent="0.25">
      <c r="D263" s="83"/>
    </row>
    <row r="264" spans="4:4" x14ac:dyDescent="0.25">
      <c r="D264" s="83"/>
    </row>
    <row r="265" spans="4:4" x14ac:dyDescent="0.25">
      <c r="D265" s="83"/>
    </row>
    <row r="266" spans="4:4" x14ac:dyDescent="0.25">
      <c r="D266" s="83"/>
    </row>
    <row r="267" spans="4:4" x14ac:dyDescent="0.25">
      <c r="D267" s="83"/>
    </row>
    <row r="268" spans="4:4" x14ac:dyDescent="0.25">
      <c r="D268" s="83"/>
    </row>
    <row r="269" spans="4:4" x14ac:dyDescent="0.25">
      <c r="D269" s="83"/>
    </row>
    <row r="270" spans="4:4" x14ac:dyDescent="0.25">
      <c r="D270" s="83"/>
    </row>
    <row r="271" spans="4:4" x14ac:dyDescent="0.25">
      <c r="D271" s="83"/>
    </row>
  </sheetData>
  <printOptions horizontalCentered="1"/>
  <pageMargins left="0.23622047244094491" right="0.23622047244094491" top="0.19685039370078741" bottom="0.19685039370078741" header="0.31496062992125984" footer="0.31496062992125984"/>
  <pageSetup paperSize="9" fitToHeight="0" orientation="portrait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5" tint="0.39997558519241921"/>
    <pageSetUpPr fitToPage="1"/>
  </sheetPr>
  <dimension ref="A1:L280"/>
  <sheetViews>
    <sheetView showRowColHeaders="0" workbookViewId="0">
      <pane ySplit="1" topLeftCell="A2" activePane="bottomLeft" state="frozen"/>
      <selection activeCell="D1" sqref="D1"/>
      <selection pane="bottomLeft" activeCell="D1" sqref="D1"/>
    </sheetView>
  </sheetViews>
  <sheetFormatPr defaultRowHeight="15" x14ac:dyDescent="0.25"/>
  <cols>
    <col min="1" max="1" width="5.85546875" customWidth="1"/>
    <col min="2" max="2" width="8.140625" customWidth="1"/>
    <col min="3" max="3" width="4.28515625" customWidth="1"/>
    <col min="4" max="4" width="68.42578125" customWidth="1"/>
    <col min="5" max="5" width="10.28515625" customWidth="1"/>
    <col min="6" max="6" width="4.42578125" customWidth="1"/>
    <col min="7" max="7" width="14.140625" customWidth="1"/>
    <col min="8" max="9" width="3.7109375" customWidth="1"/>
    <col min="10" max="10" width="12.7109375" customWidth="1"/>
    <col min="11" max="11" width="15.7109375" customWidth="1"/>
    <col min="12" max="12" width="8.7109375" hidden="1" customWidth="1"/>
    <col min="13" max="13" width="9.140625" customWidth="1"/>
    <col min="15" max="16" width="3.85546875" customWidth="1"/>
    <col min="17" max="18" width="11.7109375" customWidth="1"/>
    <col min="19" max="19" width="3.85546875" customWidth="1"/>
    <col min="20" max="20" width="4.42578125" bestFit="1" customWidth="1"/>
    <col min="21" max="21" width="4.5703125" bestFit="1" customWidth="1"/>
    <col min="22" max="22" width="4.28515625" bestFit="1" customWidth="1"/>
    <col min="23" max="23" width="4.5703125" bestFit="1" customWidth="1"/>
    <col min="24" max="24" width="14.140625" bestFit="1" customWidth="1"/>
    <col min="25" max="25" width="17.85546875" bestFit="1" customWidth="1"/>
    <col min="26" max="26" width="14.140625" bestFit="1" customWidth="1"/>
    <col min="27" max="27" width="16.42578125" customWidth="1"/>
    <col min="28" max="28" width="14" customWidth="1"/>
  </cols>
  <sheetData>
    <row r="1" spans="1:12" x14ac:dyDescent="0.25">
      <c r="A1" s="71" t="s">
        <v>0</v>
      </c>
      <c r="B1" s="72" t="s">
        <v>2</v>
      </c>
      <c r="C1" s="72" t="s">
        <v>3</v>
      </c>
      <c r="D1" s="72" t="s">
        <v>4</v>
      </c>
      <c r="E1" s="72" t="s">
        <v>5</v>
      </c>
      <c r="F1" s="72" t="s">
        <v>6</v>
      </c>
      <c r="G1" s="72" t="s">
        <v>16</v>
      </c>
      <c r="H1" s="72" t="s">
        <v>17</v>
      </c>
      <c r="I1" s="72" t="s">
        <v>18</v>
      </c>
      <c r="J1" s="72" t="s">
        <v>19</v>
      </c>
      <c r="K1" s="73" t="s">
        <v>20</v>
      </c>
      <c r="L1" s="73" t="s">
        <v>21</v>
      </c>
    </row>
    <row r="2" spans="1:12" ht="15.75" x14ac:dyDescent="0.25">
      <c r="A2" s="74"/>
      <c r="B2" s="75"/>
      <c r="C2" s="76"/>
      <c r="D2" s="77"/>
      <c r="E2" s="78"/>
      <c r="F2" s="78"/>
      <c r="G2" s="75"/>
      <c r="H2" s="76"/>
      <c r="I2" s="76"/>
      <c r="J2" s="80"/>
      <c r="K2" s="81"/>
      <c r="L2" s="82"/>
    </row>
    <row r="3" spans="1:12" ht="15.75" x14ac:dyDescent="0.3">
      <c r="C3" s="85"/>
      <c r="D3" s="83"/>
      <c r="H3" s="86"/>
      <c r="I3" s="86"/>
      <c r="K3" s="73"/>
      <c r="L3" s="87"/>
    </row>
    <row r="4" spans="1:12" x14ac:dyDescent="0.25">
      <c r="D4" s="83"/>
      <c r="H4" s="72"/>
      <c r="I4" s="72"/>
      <c r="K4" s="73"/>
      <c r="L4" s="87"/>
    </row>
    <row r="5" spans="1:12" x14ac:dyDescent="0.25">
      <c r="D5" s="83"/>
      <c r="H5" s="72"/>
      <c r="I5" s="72"/>
      <c r="K5" s="73"/>
      <c r="L5" s="87"/>
    </row>
    <row r="6" spans="1:12" x14ac:dyDescent="0.25">
      <c r="D6" s="83"/>
      <c r="H6" s="72"/>
      <c r="I6" s="72"/>
      <c r="K6" s="73"/>
      <c r="L6" s="87"/>
    </row>
    <row r="7" spans="1:12" x14ac:dyDescent="0.25">
      <c r="D7" s="83"/>
      <c r="H7" s="72"/>
      <c r="I7" s="72"/>
      <c r="K7" s="73"/>
      <c r="L7" s="87"/>
    </row>
    <row r="8" spans="1:12" x14ac:dyDescent="0.25">
      <c r="D8" s="83"/>
      <c r="H8" s="72"/>
      <c r="I8" s="72"/>
      <c r="K8" s="73"/>
      <c r="L8" s="87"/>
    </row>
    <row r="9" spans="1:12" x14ac:dyDescent="0.25">
      <c r="D9" s="83"/>
      <c r="H9" s="72"/>
      <c r="I9" s="72"/>
      <c r="K9" s="73"/>
      <c r="L9" s="87"/>
    </row>
    <row r="10" spans="1:12" x14ac:dyDescent="0.25">
      <c r="D10" s="83"/>
      <c r="H10" s="72"/>
      <c r="I10" s="72"/>
      <c r="K10" s="73"/>
      <c r="L10" s="87"/>
    </row>
    <row r="11" spans="1:12" x14ac:dyDescent="0.25">
      <c r="D11" s="83"/>
      <c r="H11" s="72"/>
      <c r="I11" s="72"/>
      <c r="K11" s="73"/>
      <c r="L11" s="87"/>
    </row>
    <row r="12" spans="1:12" x14ac:dyDescent="0.25">
      <c r="D12" s="83"/>
      <c r="H12" s="72"/>
      <c r="I12" s="72"/>
      <c r="K12" s="73"/>
      <c r="L12" s="87"/>
    </row>
    <row r="13" spans="1:12" x14ac:dyDescent="0.25">
      <c r="D13" s="83"/>
      <c r="H13" s="72"/>
      <c r="I13" s="72"/>
      <c r="K13" s="73"/>
      <c r="L13" s="87"/>
    </row>
    <row r="14" spans="1:12" x14ac:dyDescent="0.25">
      <c r="D14" s="83"/>
      <c r="H14" s="72"/>
      <c r="I14" s="72"/>
      <c r="K14" s="73"/>
      <c r="L14" s="87"/>
    </row>
    <row r="15" spans="1:12" x14ac:dyDescent="0.25">
      <c r="D15" s="83"/>
      <c r="H15" s="72"/>
      <c r="I15" s="72"/>
      <c r="K15" s="73"/>
      <c r="L15" s="87"/>
    </row>
    <row r="16" spans="1:12" x14ac:dyDescent="0.25">
      <c r="D16" s="83"/>
      <c r="H16" s="72"/>
      <c r="I16" s="72"/>
      <c r="K16" s="73"/>
      <c r="L16" s="87"/>
    </row>
    <row r="17" spans="4:12" x14ac:dyDescent="0.25">
      <c r="D17" s="83"/>
      <c r="H17" s="72"/>
      <c r="I17" s="72"/>
      <c r="K17" s="73"/>
      <c r="L17" s="87"/>
    </row>
    <row r="18" spans="4:12" x14ac:dyDescent="0.25">
      <c r="D18" s="83"/>
      <c r="H18" s="72"/>
      <c r="I18" s="72"/>
      <c r="K18" s="73"/>
      <c r="L18" s="87"/>
    </row>
    <row r="19" spans="4:12" x14ac:dyDescent="0.25">
      <c r="D19" s="83"/>
      <c r="H19" s="72"/>
      <c r="I19" s="72"/>
      <c r="K19" s="73"/>
      <c r="L19" s="87"/>
    </row>
    <row r="20" spans="4:12" x14ac:dyDescent="0.25">
      <c r="D20" s="83"/>
      <c r="H20" s="72"/>
      <c r="I20" s="72"/>
      <c r="K20" s="73"/>
      <c r="L20" s="87"/>
    </row>
    <row r="21" spans="4:12" x14ac:dyDescent="0.25">
      <c r="D21" s="83"/>
      <c r="H21" s="72"/>
      <c r="I21" s="72"/>
      <c r="K21" s="73"/>
      <c r="L21" s="87"/>
    </row>
    <row r="22" spans="4:12" x14ac:dyDescent="0.25">
      <c r="D22" s="83"/>
      <c r="H22" s="72"/>
      <c r="I22" s="72"/>
      <c r="K22" s="73"/>
      <c r="L22" s="87"/>
    </row>
    <row r="23" spans="4:12" x14ac:dyDescent="0.25">
      <c r="D23" s="83"/>
      <c r="H23" s="72"/>
      <c r="I23" s="72"/>
      <c r="K23" s="73"/>
      <c r="L23" s="87"/>
    </row>
    <row r="24" spans="4:12" x14ac:dyDescent="0.25">
      <c r="D24" s="83"/>
      <c r="H24" s="72"/>
      <c r="I24" s="72"/>
      <c r="K24" s="73"/>
      <c r="L24" s="87"/>
    </row>
    <row r="25" spans="4:12" x14ac:dyDescent="0.25">
      <c r="D25" s="83"/>
      <c r="H25" s="72"/>
      <c r="I25" s="72"/>
      <c r="K25" s="73"/>
      <c r="L25" s="87"/>
    </row>
    <row r="26" spans="4:12" x14ac:dyDescent="0.25">
      <c r="D26" s="83"/>
      <c r="H26" s="72"/>
      <c r="I26" s="72"/>
      <c r="K26" s="73"/>
      <c r="L26" s="87"/>
    </row>
    <row r="27" spans="4:12" x14ac:dyDescent="0.25">
      <c r="D27" s="83"/>
      <c r="H27" s="72"/>
      <c r="I27" s="72"/>
      <c r="K27" s="73"/>
      <c r="L27" s="87"/>
    </row>
    <row r="28" spans="4:12" x14ac:dyDescent="0.25">
      <c r="D28" s="83"/>
      <c r="H28" s="72"/>
      <c r="I28" s="72"/>
      <c r="K28" s="73"/>
      <c r="L28" s="87"/>
    </row>
    <row r="29" spans="4:12" x14ac:dyDescent="0.25">
      <c r="D29" s="83"/>
      <c r="H29" s="72"/>
      <c r="I29" s="72"/>
      <c r="K29" s="73"/>
      <c r="L29" s="87"/>
    </row>
    <row r="30" spans="4:12" x14ac:dyDescent="0.25">
      <c r="D30" s="83"/>
      <c r="H30" s="72"/>
      <c r="I30" s="72"/>
      <c r="K30" s="73"/>
      <c r="L30" s="87"/>
    </row>
    <row r="31" spans="4:12" x14ac:dyDescent="0.25">
      <c r="D31" s="83"/>
      <c r="H31" s="72"/>
      <c r="I31" s="72"/>
      <c r="K31" s="73"/>
      <c r="L31" s="87"/>
    </row>
    <row r="32" spans="4:12" x14ac:dyDescent="0.25">
      <c r="D32" s="83"/>
      <c r="H32" s="72"/>
      <c r="I32" s="72"/>
      <c r="K32" s="73"/>
      <c r="L32" s="87"/>
    </row>
    <row r="33" spans="4:12" x14ac:dyDescent="0.25">
      <c r="D33" s="83"/>
      <c r="H33" s="72"/>
      <c r="I33" s="72"/>
      <c r="K33" s="73"/>
      <c r="L33" s="87"/>
    </row>
    <row r="34" spans="4:12" x14ac:dyDescent="0.25">
      <c r="D34" s="83"/>
      <c r="H34" s="72"/>
      <c r="I34" s="72"/>
      <c r="K34" s="73"/>
      <c r="L34" s="87"/>
    </row>
    <row r="35" spans="4:12" x14ac:dyDescent="0.25">
      <c r="D35" s="83"/>
      <c r="H35" s="72"/>
      <c r="I35" s="72"/>
      <c r="K35" s="73"/>
      <c r="L35" s="87"/>
    </row>
    <row r="36" spans="4:12" x14ac:dyDescent="0.25">
      <c r="D36" s="83"/>
      <c r="H36" s="72"/>
      <c r="I36" s="72"/>
      <c r="K36" s="73"/>
      <c r="L36" s="87"/>
    </row>
    <row r="37" spans="4:12" x14ac:dyDescent="0.25">
      <c r="D37" s="83"/>
      <c r="H37" s="72"/>
      <c r="I37" s="72"/>
      <c r="K37" s="73"/>
      <c r="L37" s="87"/>
    </row>
    <row r="38" spans="4:12" x14ac:dyDescent="0.25">
      <c r="D38" s="83"/>
      <c r="H38" s="72"/>
      <c r="I38" s="72"/>
      <c r="K38" s="73"/>
      <c r="L38" s="87"/>
    </row>
    <row r="39" spans="4:12" x14ac:dyDescent="0.25">
      <c r="D39" s="83"/>
      <c r="H39" s="72"/>
      <c r="I39" s="72"/>
      <c r="K39" s="73"/>
      <c r="L39" s="87"/>
    </row>
    <row r="40" spans="4:12" x14ac:dyDescent="0.25">
      <c r="D40" s="83"/>
      <c r="H40" s="72"/>
      <c r="I40" s="72"/>
      <c r="K40" s="73"/>
      <c r="L40" s="87"/>
    </row>
    <row r="41" spans="4:12" x14ac:dyDescent="0.25">
      <c r="D41" s="83"/>
      <c r="H41" s="72"/>
      <c r="I41" s="72"/>
      <c r="K41" s="73"/>
      <c r="L41" s="87"/>
    </row>
    <row r="42" spans="4:12" x14ac:dyDescent="0.25">
      <c r="D42" s="83"/>
      <c r="H42" s="72"/>
      <c r="I42" s="72"/>
      <c r="K42" s="73"/>
      <c r="L42" s="87"/>
    </row>
    <row r="43" spans="4:12" x14ac:dyDescent="0.25">
      <c r="D43" s="83"/>
      <c r="H43" s="72"/>
      <c r="I43" s="72"/>
      <c r="K43" s="73"/>
      <c r="L43" s="87"/>
    </row>
    <row r="44" spans="4:12" x14ac:dyDescent="0.25">
      <c r="D44" s="83"/>
      <c r="H44" s="72"/>
      <c r="I44" s="72"/>
      <c r="K44" s="73"/>
      <c r="L44" s="87"/>
    </row>
    <row r="45" spans="4:12" x14ac:dyDescent="0.25">
      <c r="D45" s="83"/>
      <c r="H45" s="72"/>
      <c r="I45" s="72"/>
      <c r="K45" s="73"/>
      <c r="L45" s="87"/>
    </row>
    <row r="46" spans="4:12" x14ac:dyDescent="0.25">
      <c r="D46" s="83"/>
      <c r="H46" s="72"/>
      <c r="I46" s="72"/>
      <c r="K46" s="73"/>
      <c r="L46" s="87"/>
    </row>
    <row r="47" spans="4:12" x14ac:dyDescent="0.25">
      <c r="D47" s="83"/>
      <c r="H47" s="72"/>
      <c r="I47" s="72"/>
      <c r="K47" s="73"/>
      <c r="L47" s="87"/>
    </row>
    <row r="48" spans="4:12" x14ac:dyDescent="0.25">
      <c r="D48" s="83"/>
      <c r="H48" s="72"/>
      <c r="I48" s="72"/>
      <c r="K48" s="73"/>
      <c r="L48" s="87"/>
    </row>
    <row r="49" spans="4:12" x14ac:dyDescent="0.25">
      <c r="D49" s="83"/>
      <c r="H49" s="72"/>
      <c r="I49" s="72"/>
      <c r="K49" s="73"/>
      <c r="L49" s="87"/>
    </row>
    <row r="50" spans="4:12" x14ac:dyDescent="0.25">
      <c r="D50" s="83"/>
      <c r="H50" s="72"/>
      <c r="I50" s="72"/>
      <c r="K50" s="73"/>
      <c r="L50" s="87"/>
    </row>
    <row r="51" spans="4:12" x14ac:dyDescent="0.25">
      <c r="D51" s="83"/>
      <c r="H51" s="72"/>
      <c r="I51" s="72"/>
      <c r="K51" s="73"/>
      <c r="L51" s="87"/>
    </row>
    <row r="52" spans="4:12" x14ac:dyDescent="0.25">
      <c r="D52" s="83"/>
      <c r="H52" s="72"/>
      <c r="I52" s="72"/>
      <c r="K52" s="73"/>
      <c r="L52" s="87"/>
    </row>
    <row r="53" spans="4:12" x14ac:dyDescent="0.25">
      <c r="D53" s="83"/>
      <c r="H53" s="72"/>
      <c r="I53" s="72"/>
      <c r="K53" s="73"/>
      <c r="L53" s="87"/>
    </row>
    <row r="54" spans="4:12" x14ac:dyDescent="0.25">
      <c r="D54" s="83"/>
      <c r="H54" s="72"/>
      <c r="I54" s="72"/>
      <c r="K54" s="73"/>
      <c r="L54" s="87"/>
    </row>
    <row r="55" spans="4:12" x14ac:dyDescent="0.25">
      <c r="D55" s="83"/>
      <c r="H55" s="72"/>
      <c r="I55" s="72"/>
      <c r="K55" s="73"/>
      <c r="L55" s="87"/>
    </row>
    <row r="56" spans="4:12" x14ac:dyDescent="0.25">
      <c r="D56" s="83"/>
      <c r="H56" s="72"/>
      <c r="I56" s="72"/>
      <c r="K56" s="73"/>
      <c r="L56" s="87"/>
    </row>
    <row r="57" spans="4:12" x14ac:dyDescent="0.25">
      <c r="D57" s="83"/>
      <c r="H57" s="72"/>
      <c r="I57" s="72"/>
      <c r="K57" s="73"/>
      <c r="L57" s="87"/>
    </row>
    <row r="58" spans="4:12" x14ac:dyDescent="0.25">
      <c r="D58" s="83"/>
      <c r="H58" s="72"/>
      <c r="I58" s="72"/>
      <c r="K58" s="73"/>
      <c r="L58" s="87"/>
    </row>
    <row r="59" spans="4:12" x14ac:dyDescent="0.25">
      <c r="D59" s="83"/>
      <c r="H59" s="72"/>
      <c r="I59" s="72"/>
      <c r="K59" s="73"/>
      <c r="L59" s="87"/>
    </row>
    <row r="60" spans="4:12" x14ac:dyDescent="0.25">
      <c r="D60" s="83"/>
      <c r="H60" s="72"/>
      <c r="I60" s="72"/>
      <c r="K60" s="73"/>
      <c r="L60" s="87"/>
    </row>
    <row r="61" spans="4:12" x14ac:dyDescent="0.25">
      <c r="D61" s="83"/>
      <c r="H61" s="72"/>
      <c r="I61" s="72"/>
      <c r="K61" s="73"/>
      <c r="L61" s="87"/>
    </row>
    <row r="62" spans="4:12" x14ac:dyDescent="0.25">
      <c r="D62" s="83"/>
      <c r="H62" s="72"/>
      <c r="I62" s="72"/>
      <c r="K62" s="73"/>
      <c r="L62" s="87"/>
    </row>
    <row r="63" spans="4:12" x14ac:dyDescent="0.25">
      <c r="D63" s="83"/>
      <c r="H63" s="72"/>
      <c r="I63" s="72"/>
      <c r="K63" s="73"/>
      <c r="L63" s="87"/>
    </row>
    <row r="64" spans="4:12" x14ac:dyDescent="0.25">
      <c r="D64" s="83"/>
      <c r="H64" s="72"/>
      <c r="I64" s="72"/>
      <c r="K64" s="73"/>
      <c r="L64" s="87"/>
    </row>
    <row r="65" spans="4:12" x14ac:dyDescent="0.25">
      <c r="D65" s="83"/>
      <c r="H65" s="72"/>
      <c r="I65" s="72"/>
      <c r="K65" s="73"/>
      <c r="L65" s="87"/>
    </row>
    <row r="66" spans="4:12" x14ac:dyDescent="0.25">
      <c r="D66" s="83"/>
      <c r="H66" s="72"/>
      <c r="I66" s="72"/>
      <c r="K66" s="73"/>
      <c r="L66" s="87"/>
    </row>
    <row r="67" spans="4:12" x14ac:dyDescent="0.25">
      <c r="D67" s="83"/>
      <c r="H67" s="72"/>
      <c r="I67" s="72"/>
      <c r="K67" s="73"/>
      <c r="L67" s="87"/>
    </row>
    <row r="68" spans="4:12" x14ac:dyDescent="0.25">
      <c r="D68" s="83"/>
      <c r="H68" s="72"/>
      <c r="I68" s="72"/>
      <c r="K68" s="73"/>
      <c r="L68" s="87"/>
    </row>
    <row r="69" spans="4:12" x14ac:dyDescent="0.25">
      <c r="D69" s="83"/>
      <c r="H69" s="72"/>
      <c r="I69" s="72"/>
      <c r="K69" s="73"/>
      <c r="L69" s="87"/>
    </row>
    <row r="70" spans="4:12" x14ac:dyDescent="0.25">
      <c r="D70" s="83"/>
      <c r="H70" s="72"/>
      <c r="I70" s="72"/>
      <c r="K70" s="73"/>
      <c r="L70" s="87"/>
    </row>
    <row r="71" spans="4:12" x14ac:dyDescent="0.25">
      <c r="D71" s="83"/>
      <c r="H71" s="72"/>
      <c r="I71" s="72"/>
      <c r="K71" s="73"/>
      <c r="L71" s="87"/>
    </row>
    <row r="72" spans="4:12" x14ac:dyDescent="0.25">
      <c r="D72" s="83"/>
      <c r="H72" s="72"/>
      <c r="I72" s="72"/>
      <c r="K72" s="73"/>
      <c r="L72" s="87"/>
    </row>
    <row r="73" spans="4:12" x14ac:dyDescent="0.25">
      <c r="D73" s="83"/>
      <c r="H73" s="72"/>
      <c r="I73" s="72"/>
      <c r="K73" s="73"/>
      <c r="L73" s="87"/>
    </row>
    <row r="74" spans="4:12" x14ac:dyDescent="0.25">
      <c r="D74" s="83"/>
      <c r="H74" s="72"/>
      <c r="I74" s="72"/>
      <c r="K74" s="73"/>
      <c r="L74" s="87"/>
    </row>
    <row r="75" spans="4:12" x14ac:dyDescent="0.25">
      <c r="D75" s="83"/>
      <c r="H75" s="72"/>
      <c r="I75" s="72"/>
      <c r="K75" s="73"/>
      <c r="L75" s="87"/>
    </row>
    <row r="76" spans="4:12" x14ac:dyDescent="0.25">
      <c r="D76" s="83"/>
      <c r="H76" s="72"/>
      <c r="I76" s="72"/>
      <c r="K76" s="73"/>
      <c r="L76" s="87"/>
    </row>
    <row r="77" spans="4:12" x14ac:dyDescent="0.25">
      <c r="D77" s="83"/>
      <c r="H77" s="72"/>
      <c r="I77" s="72"/>
      <c r="K77" s="73"/>
      <c r="L77" s="87"/>
    </row>
    <row r="78" spans="4:12" x14ac:dyDescent="0.25">
      <c r="D78" s="83"/>
      <c r="H78" s="72"/>
      <c r="I78" s="72"/>
      <c r="K78" s="73"/>
      <c r="L78" s="87"/>
    </row>
    <row r="79" spans="4:12" x14ac:dyDescent="0.25">
      <c r="D79" s="83"/>
      <c r="H79" s="72"/>
      <c r="I79" s="72"/>
      <c r="K79" s="73"/>
      <c r="L79" s="87"/>
    </row>
    <row r="80" spans="4:12" x14ac:dyDescent="0.25">
      <c r="D80" s="83"/>
      <c r="H80" s="72"/>
      <c r="I80" s="72"/>
      <c r="K80" s="73"/>
      <c r="L80" s="87"/>
    </row>
    <row r="81" spans="4:12" x14ac:dyDescent="0.25">
      <c r="D81" s="83"/>
      <c r="H81" s="72"/>
      <c r="I81" s="72"/>
      <c r="K81" s="73"/>
      <c r="L81" s="87"/>
    </row>
    <row r="82" spans="4:12" x14ac:dyDescent="0.25">
      <c r="D82" s="83"/>
      <c r="H82" s="72"/>
      <c r="I82" s="72"/>
      <c r="K82" s="73"/>
      <c r="L82" s="87"/>
    </row>
    <row r="83" spans="4:12" x14ac:dyDescent="0.25">
      <c r="D83" s="83"/>
      <c r="H83" s="72"/>
      <c r="I83" s="72"/>
      <c r="K83" s="73"/>
      <c r="L83" s="87"/>
    </row>
    <row r="84" spans="4:12" x14ac:dyDescent="0.25">
      <c r="D84" s="83"/>
      <c r="H84" s="72"/>
      <c r="I84" s="72"/>
      <c r="K84" s="73"/>
      <c r="L84" s="87"/>
    </row>
    <row r="85" spans="4:12" x14ac:dyDescent="0.25">
      <c r="D85" s="83"/>
      <c r="H85" s="72"/>
      <c r="I85" s="72"/>
      <c r="K85" s="73"/>
      <c r="L85" s="87"/>
    </row>
    <row r="86" spans="4:12" x14ac:dyDescent="0.25">
      <c r="D86" s="83"/>
      <c r="H86" s="72"/>
      <c r="I86" s="72"/>
      <c r="K86" s="73"/>
      <c r="L86" s="87"/>
    </row>
    <row r="87" spans="4:12" x14ac:dyDescent="0.25">
      <c r="D87" s="83"/>
      <c r="H87" s="72"/>
      <c r="I87" s="72"/>
      <c r="K87" s="73"/>
      <c r="L87" s="87"/>
    </row>
    <row r="88" spans="4:12" x14ac:dyDescent="0.25">
      <c r="D88" s="83"/>
      <c r="H88" s="72"/>
      <c r="I88" s="72"/>
      <c r="K88" s="73"/>
      <c r="L88" s="87"/>
    </row>
    <row r="89" spans="4:12" x14ac:dyDescent="0.25">
      <c r="D89" s="83"/>
      <c r="H89" s="72"/>
      <c r="I89" s="72"/>
      <c r="K89" s="73"/>
      <c r="L89" s="87"/>
    </row>
    <row r="90" spans="4:12" x14ac:dyDescent="0.25">
      <c r="D90" s="83"/>
      <c r="H90" s="72"/>
      <c r="I90" s="72"/>
      <c r="K90" s="73"/>
      <c r="L90" s="87"/>
    </row>
    <row r="91" spans="4:12" x14ac:dyDescent="0.25">
      <c r="D91" s="83"/>
      <c r="H91" s="72"/>
      <c r="I91" s="72"/>
      <c r="K91" s="73"/>
      <c r="L91" s="87"/>
    </row>
    <row r="92" spans="4:12" x14ac:dyDescent="0.25">
      <c r="D92" s="83"/>
      <c r="H92" s="72"/>
      <c r="I92" s="72"/>
      <c r="K92" s="73"/>
      <c r="L92" s="87"/>
    </row>
    <row r="93" spans="4:12" x14ac:dyDescent="0.25">
      <c r="D93" s="83"/>
      <c r="H93" s="72"/>
      <c r="I93" s="72"/>
      <c r="K93" s="73"/>
      <c r="L93" s="87"/>
    </row>
    <row r="94" spans="4:12" x14ac:dyDescent="0.25">
      <c r="D94" s="83"/>
      <c r="H94" s="72"/>
      <c r="I94" s="72"/>
      <c r="K94" s="73"/>
      <c r="L94" s="87"/>
    </row>
    <row r="95" spans="4:12" x14ac:dyDescent="0.25">
      <c r="D95" s="83"/>
      <c r="H95" s="72"/>
      <c r="I95" s="72"/>
      <c r="K95" s="73"/>
      <c r="L95" s="87"/>
    </row>
    <row r="96" spans="4:12" x14ac:dyDescent="0.25">
      <c r="D96" s="83"/>
      <c r="H96" s="72"/>
      <c r="I96" s="72"/>
      <c r="K96" s="73"/>
      <c r="L96" s="87"/>
    </row>
    <row r="97" spans="4:12" x14ac:dyDescent="0.25">
      <c r="D97" s="83"/>
      <c r="H97" s="72"/>
      <c r="I97" s="72"/>
      <c r="K97" s="73"/>
      <c r="L97" s="87"/>
    </row>
    <row r="98" spans="4:12" x14ac:dyDescent="0.25">
      <c r="D98" s="83"/>
      <c r="H98" s="72"/>
      <c r="I98" s="72"/>
      <c r="K98" s="73"/>
      <c r="L98" s="87"/>
    </row>
    <row r="99" spans="4:12" x14ac:dyDescent="0.25">
      <c r="D99" s="83"/>
      <c r="H99" s="72"/>
      <c r="I99" s="72"/>
      <c r="K99" s="73"/>
      <c r="L99" s="87"/>
    </row>
    <row r="100" spans="4:12" x14ac:dyDescent="0.25">
      <c r="D100" s="83"/>
      <c r="H100" s="72"/>
      <c r="I100" s="72"/>
      <c r="K100" s="73"/>
      <c r="L100" s="87"/>
    </row>
    <row r="101" spans="4:12" x14ac:dyDescent="0.25">
      <c r="D101" s="83"/>
      <c r="H101" s="72"/>
      <c r="I101" s="72"/>
      <c r="K101" s="73"/>
      <c r="L101" s="87"/>
    </row>
    <row r="102" spans="4:12" x14ac:dyDescent="0.25">
      <c r="D102" s="83"/>
      <c r="H102" s="72"/>
      <c r="I102" s="72"/>
      <c r="K102" s="73"/>
      <c r="L102" s="87"/>
    </row>
    <row r="103" spans="4:12" x14ac:dyDescent="0.25">
      <c r="D103" s="83"/>
      <c r="H103" s="72"/>
      <c r="I103" s="72"/>
      <c r="K103" s="73"/>
      <c r="L103" s="87"/>
    </row>
    <row r="104" spans="4:12" x14ac:dyDescent="0.25">
      <c r="D104" s="83"/>
      <c r="H104" s="72"/>
      <c r="I104" s="72"/>
      <c r="K104" s="73"/>
      <c r="L104" s="87"/>
    </row>
    <row r="105" spans="4:12" x14ac:dyDescent="0.25">
      <c r="D105" s="83"/>
      <c r="H105" s="72"/>
      <c r="I105" s="72"/>
      <c r="K105" s="73"/>
      <c r="L105" s="87"/>
    </row>
    <row r="106" spans="4:12" x14ac:dyDescent="0.25">
      <c r="D106" s="83"/>
      <c r="H106" s="72"/>
      <c r="I106" s="72"/>
      <c r="K106" s="73"/>
      <c r="L106" s="87"/>
    </row>
    <row r="107" spans="4:12" x14ac:dyDescent="0.25">
      <c r="D107" s="83"/>
      <c r="H107" s="72"/>
      <c r="I107" s="72"/>
      <c r="K107" s="73"/>
      <c r="L107" s="87"/>
    </row>
    <row r="108" spans="4:12" x14ac:dyDescent="0.25">
      <c r="D108" s="83"/>
      <c r="H108" s="72"/>
      <c r="I108" s="72"/>
      <c r="K108" s="73"/>
      <c r="L108" s="87"/>
    </row>
    <row r="109" spans="4:12" x14ac:dyDescent="0.25">
      <c r="D109" s="83"/>
      <c r="H109" s="72"/>
      <c r="I109" s="72"/>
      <c r="K109" s="73"/>
      <c r="L109" s="87"/>
    </row>
    <row r="110" spans="4:12" x14ac:dyDescent="0.25">
      <c r="D110" s="83"/>
      <c r="H110" s="72"/>
      <c r="I110" s="72"/>
      <c r="K110" s="73"/>
      <c r="L110" s="87"/>
    </row>
    <row r="111" spans="4:12" x14ac:dyDescent="0.25">
      <c r="D111" s="83"/>
      <c r="H111" s="72"/>
      <c r="I111" s="72"/>
      <c r="K111" s="73"/>
      <c r="L111" s="87"/>
    </row>
    <row r="112" spans="4:12" x14ac:dyDescent="0.25">
      <c r="D112" s="83"/>
      <c r="H112" s="72"/>
      <c r="I112" s="72"/>
      <c r="K112" s="73"/>
      <c r="L112" s="87"/>
    </row>
    <row r="113" spans="4:12" x14ac:dyDescent="0.25">
      <c r="D113" s="83"/>
      <c r="H113" s="72"/>
      <c r="I113" s="72"/>
      <c r="K113" s="73"/>
      <c r="L113" s="87"/>
    </row>
    <row r="114" spans="4:12" x14ac:dyDescent="0.25">
      <c r="D114" s="83"/>
      <c r="H114" s="72"/>
      <c r="I114" s="72"/>
      <c r="K114" s="73"/>
      <c r="L114" s="87"/>
    </row>
    <row r="115" spans="4:12" x14ac:dyDescent="0.25">
      <c r="D115" s="83"/>
      <c r="H115" s="72"/>
      <c r="I115" s="72"/>
      <c r="K115" s="73"/>
      <c r="L115" s="87"/>
    </row>
    <row r="116" spans="4:12" x14ac:dyDescent="0.25">
      <c r="D116" s="83"/>
      <c r="H116" s="72"/>
      <c r="I116" s="72"/>
      <c r="K116" s="73"/>
      <c r="L116" s="87"/>
    </row>
    <row r="117" spans="4:12" x14ac:dyDescent="0.25">
      <c r="D117" s="83"/>
      <c r="H117" s="72"/>
      <c r="I117" s="72"/>
      <c r="K117" s="73"/>
      <c r="L117" s="87"/>
    </row>
    <row r="118" spans="4:12" x14ac:dyDescent="0.25">
      <c r="D118" s="83"/>
      <c r="H118" s="72"/>
      <c r="I118" s="72"/>
      <c r="K118" s="73"/>
      <c r="L118" s="87"/>
    </row>
    <row r="119" spans="4:12" x14ac:dyDescent="0.25">
      <c r="D119" s="83"/>
      <c r="H119" s="72"/>
      <c r="I119" s="72"/>
      <c r="K119" s="73"/>
      <c r="L119" s="87"/>
    </row>
    <row r="120" spans="4:12" x14ac:dyDescent="0.25">
      <c r="D120" s="83"/>
      <c r="H120" s="72"/>
      <c r="I120" s="72"/>
      <c r="K120" s="73"/>
      <c r="L120" s="87"/>
    </row>
    <row r="121" spans="4:12" x14ac:dyDescent="0.25">
      <c r="D121" s="83"/>
      <c r="H121" s="72"/>
      <c r="I121" s="72"/>
      <c r="K121" s="73"/>
      <c r="L121" s="87"/>
    </row>
    <row r="122" spans="4:12" x14ac:dyDescent="0.25">
      <c r="D122" s="83"/>
      <c r="H122" s="72"/>
      <c r="I122" s="72"/>
      <c r="K122" s="73"/>
      <c r="L122" s="87"/>
    </row>
    <row r="123" spans="4:12" x14ac:dyDescent="0.25">
      <c r="D123" s="83"/>
      <c r="H123" s="72"/>
      <c r="I123" s="72"/>
      <c r="K123" s="73"/>
      <c r="L123" s="87"/>
    </row>
    <row r="124" spans="4:12" x14ac:dyDescent="0.25">
      <c r="D124" s="83"/>
      <c r="H124" s="72"/>
      <c r="I124" s="72"/>
      <c r="K124" s="73"/>
      <c r="L124" s="87"/>
    </row>
    <row r="125" spans="4:12" x14ac:dyDescent="0.25">
      <c r="D125" s="83"/>
      <c r="H125" s="72"/>
      <c r="I125" s="72"/>
      <c r="K125" s="73"/>
      <c r="L125" s="87"/>
    </row>
    <row r="126" spans="4:12" x14ac:dyDescent="0.25">
      <c r="D126" s="83"/>
      <c r="H126" s="72"/>
      <c r="I126" s="72"/>
      <c r="K126" s="73"/>
      <c r="L126" s="87"/>
    </row>
    <row r="127" spans="4:12" x14ac:dyDescent="0.25">
      <c r="D127" s="83"/>
      <c r="H127" s="72"/>
      <c r="I127" s="72"/>
      <c r="K127" s="73"/>
      <c r="L127" s="87"/>
    </row>
    <row r="128" spans="4:12" x14ac:dyDescent="0.25">
      <c r="D128" s="83"/>
      <c r="H128" s="72"/>
      <c r="I128" s="72"/>
      <c r="K128" s="73"/>
      <c r="L128" s="87"/>
    </row>
    <row r="129" spans="4:12" x14ac:dyDescent="0.25">
      <c r="D129" s="83"/>
      <c r="H129" s="72"/>
      <c r="I129" s="72"/>
      <c r="K129" s="73"/>
      <c r="L129" s="87"/>
    </row>
    <row r="130" spans="4:12" x14ac:dyDescent="0.25">
      <c r="D130" s="83"/>
      <c r="H130" s="72"/>
      <c r="I130" s="72"/>
      <c r="K130" s="73"/>
      <c r="L130" s="87"/>
    </row>
    <row r="131" spans="4:12" x14ac:dyDescent="0.25">
      <c r="D131" s="83"/>
      <c r="H131" s="72"/>
      <c r="I131" s="72"/>
      <c r="K131" s="73"/>
      <c r="L131" s="87"/>
    </row>
    <row r="132" spans="4:12" x14ac:dyDescent="0.25">
      <c r="D132" s="83"/>
      <c r="H132" s="72"/>
      <c r="I132" s="72"/>
      <c r="K132" s="73"/>
      <c r="L132" s="87"/>
    </row>
    <row r="133" spans="4:12" x14ac:dyDescent="0.25">
      <c r="D133" s="83"/>
      <c r="H133" s="72"/>
      <c r="I133" s="72"/>
      <c r="K133" s="73"/>
      <c r="L133" s="87"/>
    </row>
    <row r="134" spans="4:12" x14ac:dyDescent="0.25">
      <c r="D134" s="83"/>
      <c r="H134" s="72"/>
      <c r="I134" s="72"/>
      <c r="K134" s="73"/>
      <c r="L134" s="87"/>
    </row>
    <row r="135" spans="4:12" x14ac:dyDescent="0.25">
      <c r="D135" s="83"/>
      <c r="H135" s="72"/>
      <c r="I135" s="72"/>
      <c r="K135" s="73"/>
      <c r="L135" s="87"/>
    </row>
    <row r="136" spans="4:12" x14ac:dyDescent="0.25">
      <c r="D136" s="83"/>
      <c r="H136" s="72"/>
      <c r="I136" s="72"/>
      <c r="K136" s="73"/>
      <c r="L136" s="87"/>
    </row>
    <row r="137" spans="4:12" x14ac:dyDescent="0.25">
      <c r="D137" s="83"/>
      <c r="H137" s="72"/>
      <c r="I137" s="72"/>
      <c r="K137" s="73"/>
      <c r="L137" s="87"/>
    </row>
    <row r="138" spans="4:12" x14ac:dyDescent="0.25">
      <c r="D138" s="83"/>
      <c r="H138" s="72"/>
      <c r="I138" s="72"/>
      <c r="K138" s="73"/>
      <c r="L138" s="87"/>
    </row>
    <row r="139" spans="4:12" x14ac:dyDescent="0.25">
      <c r="D139" s="83"/>
      <c r="H139" s="72"/>
      <c r="I139" s="72"/>
      <c r="K139" s="73"/>
      <c r="L139" s="87"/>
    </row>
    <row r="140" spans="4:12" x14ac:dyDescent="0.25">
      <c r="D140" s="83"/>
      <c r="H140" s="72"/>
      <c r="I140" s="72"/>
      <c r="K140" s="73"/>
      <c r="L140" s="87"/>
    </row>
    <row r="141" spans="4:12" x14ac:dyDescent="0.25">
      <c r="D141" s="83"/>
      <c r="H141" s="72"/>
      <c r="I141" s="72"/>
      <c r="K141" s="73"/>
      <c r="L141" s="87"/>
    </row>
    <row r="142" spans="4:12" x14ac:dyDescent="0.25">
      <c r="D142" s="83"/>
      <c r="H142" s="72"/>
      <c r="I142" s="72"/>
      <c r="K142" s="73"/>
      <c r="L142" s="87"/>
    </row>
    <row r="143" spans="4:12" x14ac:dyDescent="0.25">
      <c r="D143" s="83"/>
      <c r="H143" s="72"/>
      <c r="I143" s="72"/>
      <c r="K143" s="73"/>
      <c r="L143" s="87"/>
    </row>
    <row r="144" spans="4:12" x14ac:dyDescent="0.25">
      <c r="D144" s="83"/>
      <c r="H144" s="72"/>
      <c r="I144" s="72"/>
      <c r="K144" s="73"/>
      <c r="L144" s="87"/>
    </row>
    <row r="145" spans="4:12" x14ac:dyDescent="0.25">
      <c r="D145" s="83"/>
      <c r="H145" s="72"/>
      <c r="I145" s="72"/>
      <c r="K145" s="73"/>
      <c r="L145" s="87"/>
    </row>
    <row r="146" spans="4:12" x14ac:dyDescent="0.25">
      <c r="D146" s="83"/>
      <c r="H146" s="72"/>
      <c r="I146" s="72"/>
      <c r="K146" s="73"/>
      <c r="L146" s="87"/>
    </row>
    <row r="147" spans="4:12" x14ac:dyDescent="0.25">
      <c r="D147" s="83"/>
      <c r="H147" s="72"/>
      <c r="I147" s="72"/>
      <c r="K147" s="73"/>
      <c r="L147" s="87"/>
    </row>
    <row r="148" spans="4:12" x14ac:dyDescent="0.25">
      <c r="D148" s="83"/>
      <c r="H148" s="72"/>
      <c r="I148" s="72"/>
      <c r="K148" s="73"/>
      <c r="L148" s="87"/>
    </row>
    <row r="149" spans="4:12" x14ac:dyDescent="0.25">
      <c r="D149" s="83"/>
      <c r="H149" s="72"/>
      <c r="I149" s="72"/>
      <c r="K149" s="73"/>
      <c r="L149" s="87"/>
    </row>
    <row r="150" spans="4:12" x14ac:dyDescent="0.25">
      <c r="D150" s="83"/>
      <c r="H150" s="72"/>
      <c r="I150" s="72"/>
      <c r="K150" s="73"/>
      <c r="L150" s="87"/>
    </row>
    <row r="151" spans="4:12" x14ac:dyDescent="0.25">
      <c r="D151" s="83"/>
      <c r="H151" s="72"/>
      <c r="I151" s="72"/>
      <c r="K151" s="73"/>
      <c r="L151" s="87"/>
    </row>
    <row r="152" spans="4:12" x14ac:dyDescent="0.25">
      <c r="D152" s="83"/>
      <c r="H152" s="72"/>
      <c r="I152" s="72"/>
      <c r="K152" s="73"/>
      <c r="L152" s="87"/>
    </row>
    <row r="153" spans="4:12" x14ac:dyDescent="0.25">
      <c r="D153" s="83"/>
      <c r="H153" s="72"/>
      <c r="I153" s="72"/>
      <c r="K153" s="73"/>
      <c r="L153" s="87"/>
    </row>
    <row r="154" spans="4:12" x14ac:dyDescent="0.25">
      <c r="D154" s="83"/>
      <c r="H154" s="72"/>
      <c r="I154" s="72"/>
      <c r="K154" s="73"/>
      <c r="L154" s="87"/>
    </row>
    <row r="155" spans="4:12" x14ac:dyDescent="0.25">
      <c r="D155" s="83"/>
      <c r="H155" s="72"/>
      <c r="I155" s="72"/>
      <c r="K155" s="73"/>
      <c r="L155" s="87"/>
    </row>
    <row r="156" spans="4:12" x14ac:dyDescent="0.25">
      <c r="D156" s="83"/>
      <c r="H156" s="72"/>
      <c r="I156" s="72"/>
      <c r="K156" s="73"/>
      <c r="L156" s="87"/>
    </row>
    <row r="157" spans="4:12" x14ac:dyDescent="0.25">
      <c r="D157" s="83"/>
      <c r="H157" s="72"/>
      <c r="I157" s="72"/>
      <c r="K157" s="73"/>
      <c r="L157" s="87"/>
    </row>
    <row r="158" spans="4:12" x14ac:dyDescent="0.25">
      <c r="D158" s="83"/>
      <c r="H158" s="72"/>
      <c r="I158" s="72"/>
      <c r="K158" s="73"/>
      <c r="L158" s="87"/>
    </row>
    <row r="159" spans="4:12" x14ac:dyDescent="0.25">
      <c r="D159" s="83"/>
      <c r="H159" s="72"/>
      <c r="I159" s="72"/>
      <c r="K159" s="73"/>
      <c r="L159" s="87"/>
    </row>
    <row r="160" spans="4:12" x14ac:dyDescent="0.25">
      <c r="D160" s="83"/>
      <c r="H160" s="72"/>
      <c r="I160" s="72"/>
      <c r="K160" s="73"/>
      <c r="L160" s="87"/>
    </row>
    <row r="161" spans="4:12" x14ac:dyDescent="0.25">
      <c r="D161" s="83"/>
      <c r="H161" s="72"/>
      <c r="I161" s="72"/>
      <c r="K161" s="73"/>
      <c r="L161" s="87"/>
    </row>
    <row r="162" spans="4:12" x14ac:dyDescent="0.25">
      <c r="D162" s="83"/>
      <c r="H162" s="72"/>
      <c r="I162" s="72"/>
      <c r="K162" s="73"/>
      <c r="L162" s="87"/>
    </row>
    <row r="163" spans="4:12" x14ac:dyDescent="0.25">
      <c r="D163" s="83"/>
      <c r="H163" s="72"/>
      <c r="I163" s="72"/>
      <c r="K163" s="73"/>
      <c r="L163" s="87"/>
    </row>
    <row r="164" spans="4:12" x14ac:dyDescent="0.25">
      <c r="D164" s="83"/>
      <c r="H164" s="72"/>
      <c r="I164" s="72"/>
      <c r="K164" s="73"/>
      <c r="L164" s="87"/>
    </row>
    <row r="165" spans="4:12" x14ac:dyDescent="0.25">
      <c r="D165" s="83"/>
      <c r="H165" s="72"/>
      <c r="I165" s="72"/>
      <c r="K165" s="73"/>
      <c r="L165" s="87"/>
    </row>
    <row r="166" spans="4:12" x14ac:dyDescent="0.25">
      <c r="D166" s="83"/>
      <c r="H166" s="72"/>
      <c r="I166" s="72"/>
      <c r="K166" s="73"/>
      <c r="L166" s="87"/>
    </row>
    <row r="167" spans="4:12" x14ac:dyDescent="0.25">
      <c r="D167" s="83"/>
      <c r="H167" s="72"/>
      <c r="I167" s="72"/>
      <c r="K167" s="73"/>
      <c r="L167" s="87"/>
    </row>
    <row r="168" spans="4:12" x14ac:dyDescent="0.25">
      <c r="D168" s="83"/>
      <c r="H168" s="72"/>
      <c r="I168" s="72"/>
      <c r="K168" s="73"/>
      <c r="L168" s="87"/>
    </row>
    <row r="169" spans="4:12" x14ac:dyDescent="0.25">
      <c r="D169" s="83"/>
      <c r="H169" s="72"/>
      <c r="I169" s="72"/>
      <c r="K169" s="73"/>
      <c r="L169" s="87"/>
    </row>
    <row r="170" spans="4:12" x14ac:dyDescent="0.25">
      <c r="D170" s="83"/>
      <c r="H170" s="72"/>
      <c r="I170" s="72"/>
      <c r="K170" s="73"/>
      <c r="L170" s="87"/>
    </row>
    <row r="171" spans="4:12" x14ac:dyDescent="0.25">
      <c r="D171" s="83"/>
      <c r="H171" s="72"/>
      <c r="I171" s="72"/>
      <c r="K171" s="73"/>
      <c r="L171" s="87"/>
    </row>
    <row r="172" spans="4:12" x14ac:dyDescent="0.25">
      <c r="D172" s="83"/>
      <c r="H172" s="72"/>
      <c r="I172" s="72"/>
      <c r="K172" s="73"/>
      <c r="L172" s="87"/>
    </row>
    <row r="173" spans="4:12" x14ac:dyDescent="0.25">
      <c r="D173" s="83"/>
      <c r="L173" s="88"/>
    </row>
    <row r="174" spans="4:12" x14ac:dyDescent="0.25">
      <c r="D174" s="83"/>
      <c r="L174" s="88"/>
    </row>
    <row r="175" spans="4:12" x14ac:dyDescent="0.25">
      <c r="D175" s="83"/>
      <c r="L175" s="88"/>
    </row>
    <row r="176" spans="4:12" x14ac:dyDescent="0.25">
      <c r="D176" s="83"/>
      <c r="L176" s="88"/>
    </row>
    <row r="177" spans="4:12" x14ac:dyDescent="0.25">
      <c r="D177" s="83"/>
      <c r="L177" s="88"/>
    </row>
    <row r="178" spans="4:12" x14ac:dyDescent="0.25">
      <c r="D178" s="83"/>
      <c r="L178" s="88"/>
    </row>
    <row r="179" spans="4:12" x14ac:dyDescent="0.25">
      <c r="D179" s="83"/>
      <c r="L179" s="88"/>
    </row>
    <row r="180" spans="4:12" x14ac:dyDescent="0.25">
      <c r="D180" s="83"/>
      <c r="L180" s="88"/>
    </row>
    <row r="181" spans="4:12" x14ac:dyDescent="0.25">
      <c r="D181" s="83"/>
      <c r="L181" s="88"/>
    </row>
    <row r="182" spans="4:12" x14ac:dyDescent="0.25">
      <c r="D182" s="83"/>
      <c r="L182" s="88"/>
    </row>
    <row r="183" spans="4:12" x14ac:dyDescent="0.25">
      <c r="D183" s="83"/>
      <c r="L183" s="88"/>
    </row>
    <row r="184" spans="4:12" x14ac:dyDescent="0.25">
      <c r="D184" s="83"/>
      <c r="L184" s="88"/>
    </row>
    <row r="185" spans="4:12" x14ac:dyDescent="0.25">
      <c r="D185" s="83"/>
      <c r="L185" s="88"/>
    </row>
    <row r="186" spans="4:12" x14ac:dyDescent="0.25">
      <c r="D186" s="83"/>
      <c r="L186" s="88"/>
    </row>
    <row r="187" spans="4:12" x14ac:dyDescent="0.25">
      <c r="D187" s="83"/>
      <c r="L187" s="88"/>
    </row>
    <row r="188" spans="4:12" x14ac:dyDescent="0.25">
      <c r="D188" s="83"/>
      <c r="L188" s="88"/>
    </row>
    <row r="189" spans="4:12" x14ac:dyDescent="0.25">
      <c r="D189" s="83"/>
      <c r="L189" s="88"/>
    </row>
    <row r="190" spans="4:12" x14ac:dyDescent="0.25">
      <c r="D190" s="83"/>
      <c r="L190" s="88"/>
    </row>
    <row r="191" spans="4:12" x14ac:dyDescent="0.25">
      <c r="D191" s="83"/>
      <c r="L191" s="88"/>
    </row>
    <row r="192" spans="4:12" x14ac:dyDescent="0.25">
      <c r="D192" s="83"/>
      <c r="L192" s="88"/>
    </row>
    <row r="193" spans="4:12" x14ac:dyDescent="0.25">
      <c r="D193" s="83"/>
      <c r="L193" s="88"/>
    </row>
    <row r="194" spans="4:12" x14ac:dyDescent="0.25">
      <c r="D194" s="83"/>
      <c r="L194" s="88"/>
    </row>
    <row r="195" spans="4:12" x14ac:dyDescent="0.25">
      <c r="D195" s="83"/>
      <c r="L195" s="88"/>
    </row>
    <row r="196" spans="4:12" x14ac:dyDescent="0.25">
      <c r="D196" s="83"/>
      <c r="L196" s="88"/>
    </row>
    <row r="197" spans="4:12" x14ac:dyDescent="0.25">
      <c r="D197" s="83"/>
      <c r="L197" s="88"/>
    </row>
    <row r="198" spans="4:12" x14ac:dyDescent="0.25">
      <c r="D198" s="83"/>
      <c r="L198" s="88"/>
    </row>
    <row r="199" spans="4:12" x14ac:dyDescent="0.25">
      <c r="D199" s="83"/>
      <c r="L199" s="88"/>
    </row>
    <row r="200" spans="4:12" x14ac:dyDescent="0.25">
      <c r="D200" s="83"/>
      <c r="L200" s="88"/>
    </row>
    <row r="201" spans="4:12" x14ac:dyDescent="0.25">
      <c r="D201" s="83"/>
      <c r="L201" s="88"/>
    </row>
    <row r="202" spans="4:12" x14ac:dyDescent="0.25">
      <c r="D202" s="83"/>
      <c r="L202" s="88"/>
    </row>
    <row r="203" spans="4:12" x14ac:dyDescent="0.25">
      <c r="D203" s="83"/>
      <c r="L203" s="88"/>
    </row>
    <row r="204" spans="4:12" x14ac:dyDescent="0.25">
      <c r="D204" s="83"/>
      <c r="L204" s="88"/>
    </row>
    <row r="205" spans="4:12" x14ac:dyDescent="0.25">
      <c r="D205" s="83"/>
      <c r="L205" s="88"/>
    </row>
    <row r="206" spans="4:12" x14ac:dyDescent="0.25">
      <c r="D206" s="83"/>
      <c r="L206" s="88"/>
    </row>
    <row r="207" spans="4:12" x14ac:dyDescent="0.25">
      <c r="D207" s="83"/>
      <c r="L207" s="88"/>
    </row>
    <row r="208" spans="4:12" x14ac:dyDescent="0.25">
      <c r="D208" s="83"/>
      <c r="L208" s="88"/>
    </row>
    <row r="209" spans="4:12" x14ac:dyDescent="0.25">
      <c r="D209" s="83"/>
      <c r="L209" s="88"/>
    </row>
    <row r="210" spans="4:12" x14ac:dyDescent="0.25">
      <c r="D210" s="83"/>
      <c r="L210" s="88"/>
    </row>
    <row r="211" spans="4:12" x14ac:dyDescent="0.25">
      <c r="D211" s="83"/>
      <c r="L211" s="88"/>
    </row>
    <row r="212" spans="4:12" x14ac:dyDescent="0.25">
      <c r="D212" s="83"/>
      <c r="L212" s="88"/>
    </row>
    <row r="213" spans="4:12" x14ac:dyDescent="0.25">
      <c r="D213" s="83"/>
      <c r="L213" s="88"/>
    </row>
    <row r="214" spans="4:12" x14ac:dyDescent="0.25">
      <c r="D214" s="83"/>
      <c r="L214" s="88"/>
    </row>
    <row r="215" spans="4:12" x14ac:dyDescent="0.25">
      <c r="D215" s="83"/>
      <c r="L215" s="88"/>
    </row>
    <row r="216" spans="4:12" x14ac:dyDescent="0.25">
      <c r="D216" s="83"/>
      <c r="L216" s="88"/>
    </row>
    <row r="217" spans="4:12" x14ac:dyDescent="0.25">
      <c r="D217" s="83"/>
      <c r="L217" s="88"/>
    </row>
    <row r="218" spans="4:12" x14ac:dyDescent="0.25">
      <c r="D218" s="83"/>
      <c r="L218" s="88"/>
    </row>
    <row r="219" spans="4:12" x14ac:dyDescent="0.25">
      <c r="D219" s="83"/>
      <c r="L219" s="88"/>
    </row>
    <row r="220" spans="4:12" x14ac:dyDescent="0.25">
      <c r="D220" s="83"/>
      <c r="L220" s="88"/>
    </row>
    <row r="221" spans="4:12" x14ac:dyDescent="0.25">
      <c r="D221" s="83"/>
      <c r="L221" s="88"/>
    </row>
    <row r="222" spans="4:12" x14ac:dyDescent="0.25">
      <c r="D222" s="83"/>
      <c r="L222" s="88"/>
    </row>
    <row r="223" spans="4:12" x14ac:dyDescent="0.25">
      <c r="D223" s="83"/>
      <c r="L223" s="88"/>
    </row>
    <row r="224" spans="4:12" x14ac:dyDescent="0.25">
      <c r="D224" s="83"/>
    </row>
    <row r="225" spans="4:4" x14ac:dyDescent="0.25">
      <c r="D225" s="83"/>
    </row>
    <row r="226" spans="4:4" x14ac:dyDescent="0.25">
      <c r="D226" s="83"/>
    </row>
    <row r="227" spans="4:4" x14ac:dyDescent="0.25">
      <c r="D227" s="83"/>
    </row>
    <row r="228" spans="4:4" x14ac:dyDescent="0.25">
      <c r="D228" s="83"/>
    </row>
    <row r="229" spans="4:4" x14ac:dyDescent="0.25">
      <c r="D229" s="83"/>
    </row>
    <row r="230" spans="4:4" x14ac:dyDescent="0.25">
      <c r="D230" s="83"/>
    </row>
    <row r="231" spans="4:4" x14ac:dyDescent="0.25">
      <c r="D231" s="83"/>
    </row>
    <row r="232" spans="4:4" x14ac:dyDescent="0.25">
      <c r="D232" s="83"/>
    </row>
    <row r="233" spans="4:4" x14ac:dyDescent="0.25">
      <c r="D233" s="83"/>
    </row>
    <row r="234" spans="4:4" x14ac:dyDescent="0.25">
      <c r="D234" s="83"/>
    </row>
    <row r="235" spans="4:4" x14ac:dyDescent="0.25">
      <c r="D235" s="83"/>
    </row>
    <row r="236" spans="4:4" x14ac:dyDescent="0.25">
      <c r="D236" s="83"/>
    </row>
    <row r="237" spans="4:4" x14ac:dyDescent="0.25">
      <c r="D237" s="83"/>
    </row>
    <row r="238" spans="4:4" x14ac:dyDescent="0.25">
      <c r="D238" s="83"/>
    </row>
    <row r="239" spans="4:4" x14ac:dyDescent="0.25">
      <c r="D239" s="83"/>
    </row>
    <row r="240" spans="4:4" x14ac:dyDescent="0.25">
      <c r="D240" s="83"/>
    </row>
    <row r="241" spans="4:4" x14ac:dyDescent="0.25">
      <c r="D241" s="83"/>
    </row>
    <row r="242" spans="4:4" x14ac:dyDescent="0.25">
      <c r="D242" s="83"/>
    </row>
    <row r="243" spans="4:4" x14ac:dyDescent="0.25">
      <c r="D243" s="83"/>
    </row>
    <row r="244" spans="4:4" x14ac:dyDescent="0.25">
      <c r="D244" s="83"/>
    </row>
    <row r="245" spans="4:4" x14ac:dyDescent="0.25">
      <c r="D245" s="83"/>
    </row>
    <row r="246" spans="4:4" x14ac:dyDescent="0.25">
      <c r="D246" s="83"/>
    </row>
    <row r="247" spans="4:4" x14ac:dyDescent="0.25">
      <c r="D247" s="83"/>
    </row>
    <row r="248" spans="4:4" x14ac:dyDescent="0.25">
      <c r="D248" s="83"/>
    </row>
    <row r="249" spans="4:4" x14ac:dyDescent="0.25">
      <c r="D249" s="83"/>
    </row>
    <row r="250" spans="4:4" x14ac:dyDescent="0.25">
      <c r="D250" s="83"/>
    </row>
    <row r="251" spans="4:4" x14ac:dyDescent="0.25">
      <c r="D251" s="83"/>
    </row>
    <row r="252" spans="4:4" x14ac:dyDescent="0.25">
      <c r="D252" s="83"/>
    </row>
    <row r="253" spans="4:4" x14ac:dyDescent="0.25">
      <c r="D253" s="83"/>
    </row>
    <row r="254" spans="4:4" x14ac:dyDescent="0.25">
      <c r="D254" s="83"/>
    </row>
    <row r="255" spans="4:4" x14ac:dyDescent="0.25">
      <c r="D255" s="83"/>
    </row>
    <row r="256" spans="4:4" x14ac:dyDescent="0.25">
      <c r="D256" s="83"/>
    </row>
    <row r="257" spans="4:4" x14ac:dyDescent="0.25">
      <c r="D257" s="83"/>
    </row>
    <row r="258" spans="4:4" x14ac:dyDescent="0.25">
      <c r="D258" s="83"/>
    </row>
    <row r="259" spans="4:4" x14ac:dyDescent="0.25">
      <c r="D259" s="83"/>
    </row>
    <row r="260" spans="4:4" x14ac:dyDescent="0.25">
      <c r="D260" s="83"/>
    </row>
    <row r="261" spans="4:4" x14ac:dyDescent="0.25">
      <c r="D261" s="83"/>
    </row>
    <row r="262" spans="4:4" x14ac:dyDescent="0.25">
      <c r="D262" s="83"/>
    </row>
    <row r="263" spans="4:4" x14ac:dyDescent="0.25">
      <c r="D263" s="83"/>
    </row>
    <row r="264" spans="4:4" x14ac:dyDescent="0.25">
      <c r="D264" s="83"/>
    </row>
    <row r="265" spans="4:4" x14ac:dyDescent="0.25">
      <c r="D265" s="83"/>
    </row>
    <row r="266" spans="4:4" x14ac:dyDescent="0.25">
      <c r="D266" s="83"/>
    </row>
    <row r="267" spans="4:4" x14ac:dyDescent="0.25">
      <c r="D267" s="83"/>
    </row>
    <row r="268" spans="4:4" x14ac:dyDescent="0.25">
      <c r="D268" s="83"/>
    </row>
    <row r="269" spans="4:4" x14ac:dyDescent="0.25">
      <c r="D269" s="83"/>
    </row>
    <row r="270" spans="4:4" x14ac:dyDescent="0.25">
      <c r="D270" s="83"/>
    </row>
    <row r="271" spans="4:4" x14ac:dyDescent="0.25">
      <c r="D271" s="83"/>
    </row>
    <row r="272" spans="4:4" x14ac:dyDescent="0.25">
      <c r="D272" s="83"/>
    </row>
    <row r="273" spans="4:4" x14ac:dyDescent="0.25">
      <c r="D273" s="83"/>
    </row>
    <row r="274" spans="4:4" x14ac:dyDescent="0.25">
      <c r="D274" s="83"/>
    </row>
    <row r="275" spans="4:4" x14ac:dyDescent="0.25">
      <c r="D275" s="83"/>
    </row>
    <row r="276" spans="4:4" x14ac:dyDescent="0.25">
      <c r="D276" s="83"/>
    </row>
    <row r="277" spans="4:4" x14ac:dyDescent="0.25">
      <c r="D277" s="83"/>
    </row>
    <row r="278" spans="4:4" x14ac:dyDescent="0.25">
      <c r="D278" s="83"/>
    </row>
    <row r="279" spans="4:4" x14ac:dyDescent="0.25">
      <c r="D279" s="83"/>
    </row>
    <row r="280" spans="4:4" x14ac:dyDescent="0.25">
      <c r="D280" s="83"/>
    </row>
  </sheetData>
  <printOptions horizontalCentered="1"/>
  <pageMargins left="0.23622047244094491" right="0.23622047244094491" top="0.19685039370078741" bottom="0.19685039370078741" header="0.31496062992125984" footer="0.31496062992125984"/>
  <pageSetup paperSize="9" scale="96" fitToHeight="0" orientation="portrait" horizontalDpi="300" verticalDpi="3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9"/>
    <pageSetUpPr fitToPage="1"/>
  </sheetPr>
  <dimension ref="A1:L309"/>
  <sheetViews>
    <sheetView showRowColHeaders="0" workbookViewId="0">
      <pane ySplit="1" topLeftCell="A2" activePane="bottomLeft" state="frozen"/>
      <selection activeCell="D1" sqref="D1"/>
      <selection pane="bottomLeft" activeCell="D1" sqref="D1"/>
    </sheetView>
  </sheetViews>
  <sheetFormatPr defaultRowHeight="15" x14ac:dyDescent="0.25"/>
  <cols>
    <col min="1" max="1" width="3.28515625" customWidth="1"/>
    <col min="2" max="2" width="8.140625" customWidth="1"/>
    <col min="3" max="3" width="4.28515625" customWidth="1"/>
    <col min="4" max="4" width="32.85546875" customWidth="1"/>
    <col min="5" max="5" width="10.28515625" customWidth="1"/>
    <col min="6" max="6" width="4.42578125" customWidth="1"/>
    <col min="7" max="7" width="14.140625" customWidth="1"/>
    <col min="8" max="8" width="3.28515625" customWidth="1"/>
    <col min="9" max="9" width="3.7109375" customWidth="1"/>
    <col min="10" max="10" width="12.7109375" customWidth="1"/>
    <col min="11" max="11" width="16.28515625" customWidth="1"/>
    <col min="12" max="12" width="8.7109375" hidden="1" customWidth="1"/>
    <col min="13" max="13" width="9.140625" customWidth="1"/>
    <col min="15" max="16" width="3.85546875" customWidth="1"/>
    <col min="17" max="18" width="11.7109375" customWidth="1"/>
    <col min="19" max="19" width="3.85546875" customWidth="1"/>
    <col min="20" max="20" width="4.42578125" bestFit="1" customWidth="1"/>
    <col min="21" max="21" width="4.5703125" bestFit="1" customWidth="1"/>
    <col min="22" max="22" width="4.28515625" bestFit="1" customWidth="1"/>
    <col min="23" max="23" width="4.5703125" bestFit="1" customWidth="1"/>
    <col min="24" max="24" width="14.140625" bestFit="1" customWidth="1"/>
    <col min="25" max="25" width="17.85546875" bestFit="1" customWidth="1"/>
    <col min="26" max="26" width="14.140625" bestFit="1" customWidth="1"/>
    <col min="27" max="27" width="16.42578125" customWidth="1"/>
    <col min="28" max="28" width="14" customWidth="1"/>
  </cols>
  <sheetData>
    <row r="1" spans="1:12" x14ac:dyDescent="0.25">
      <c r="A1" s="71" t="s">
        <v>0</v>
      </c>
      <c r="B1" s="72" t="s">
        <v>2</v>
      </c>
      <c r="C1" s="72" t="s">
        <v>3</v>
      </c>
      <c r="D1" s="72" t="s">
        <v>4</v>
      </c>
      <c r="E1" s="72" t="s">
        <v>5</v>
      </c>
      <c r="F1" s="72" t="s">
        <v>6</v>
      </c>
      <c r="G1" s="72" t="s">
        <v>16</v>
      </c>
      <c r="H1" s="72" t="s">
        <v>17</v>
      </c>
      <c r="I1" s="72" t="s">
        <v>18</v>
      </c>
      <c r="J1" s="72" t="s">
        <v>19</v>
      </c>
      <c r="K1" s="73" t="s">
        <v>20</v>
      </c>
      <c r="L1" s="73" t="s">
        <v>21</v>
      </c>
    </row>
    <row r="2" spans="1:12" ht="15.75" x14ac:dyDescent="0.25">
      <c r="A2" s="74"/>
      <c r="B2" s="75"/>
      <c r="C2" s="76"/>
      <c r="D2" s="77"/>
      <c r="E2" s="78"/>
      <c r="F2" s="78"/>
      <c r="G2" s="75"/>
      <c r="H2" s="76"/>
      <c r="I2" s="76"/>
      <c r="J2" s="80"/>
      <c r="K2" s="81"/>
      <c r="L2" s="82"/>
    </row>
    <row r="3" spans="1:12" ht="15.75" x14ac:dyDescent="0.3">
      <c r="C3" s="85"/>
      <c r="D3" s="83"/>
      <c r="H3" s="86"/>
      <c r="I3" s="86"/>
      <c r="K3" s="73"/>
      <c r="L3" s="87"/>
    </row>
    <row r="4" spans="1:12" x14ac:dyDescent="0.25">
      <c r="D4" s="83"/>
      <c r="H4" s="72"/>
      <c r="I4" s="72"/>
      <c r="K4" s="73"/>
      <c r="L4" s="87"/>
    </row>
    <row r="5" spans="1:12" x14ac:dyDescent="0.25">
      <c r="D5" s="83"/>
      <c r="H5" s="72"/>
      <c r="I5" s="72"/>
      <c r="K5" s="73"/>
      <c r="L5" s="87"/>
    </row>
    <row r="6" spans="1:12" x14ac:dyDescent="0.25">
      <c r="D6" s="83"/>
      <c r="H6" s="72"/>
      <c r="I6" s="72"/>
      <c r="K6" s="73"/>
      <c r="L6" s="87"/>
    </row>
    <row r="7" spans="1:12" x14ac:dyDescent="0.25">
      <c r="D7" s="83"/>
      <c r="H7" s="72"/>
      <c r="I7" s="72"/>
      <c r="K7" s="73"/>
      <c r="L7" s="87"/>
    </row>
    <row r="8" spans="1:12" x14ac:dyDescent="0.25">
      <c r="D8" s="83"/>
      <c r="H8" s="72"/>
      <c r="I8" s="72"/>
      <c r="K8" s="73"/>
      <c r="L8" s="87"/>
    </row>
    <row r="9" spans="1:12" x14ac:dyDescent="0.25">
      <c r="D9" s="83"/>
      <c r="H9" s="72"/>
      <c r="I9" s="72"/>
      <c r="K9" s="73"/>
      <c r="L9" s="87"/>
    </row>
    <row r="10" spans="1:12" x14ac:dyDescent="0.25">
      <c r="D10" s="83"/>
      <c r="H10" s="72"/>
      <c r="I10" s="72"/>
      <c r="K10" s="73"/>
      <c r="L10" s="87"/>
    </row>
    <row r="11" spans="1:12" x14ac:dyDescent="0.25">
      <c r="D11" s="83"/>
      <c r="H11" s="72"/>
      <c r="I11" s="72"/>
      <c r="K11" s="73"/>
      <c r="L11" s="87"/>
    </row>
    <row r="12" spans="1:12" x14ac:dyDescent="0.25">
      <c r="D12" s="83"/>
      <c r="H12" s="72"/>
      <c r="I12" s="72"/>
      <c r="K12" s="73"/>
      <c r="L12" s="87"/>
    </row>
    <row r="13" spans="1:12" x14ac:dyDescent="0.25">
      <c r="D13" s="83"/>
      <c r="H13" s="72"/>
      <c r="I13" s="72"/>
      <c r="K13" s="73"/>
      <c r="L13" s="87"/>
    </row>
    <row r="14" spans="1:12" x14ac:dyDescent="0.25">
      <c r="D14" s="83"/>
      <c r="H14" s="72"/>
      <c r="I14" s="72"/>
      <c r="K14" s="73"/>
      <c r="L14" s="87"/>
    </row>
    <row r="15" spans="1:12" x14ac:dyDescent="0.25">
      <c r="D15" s="83"/>
      <c r="H15" s="72"/>
      <c r="I15" s="72"/>
      <c r="K15" s="73"/>
      <c r="L15" s="87"/>
    </row>
    <row r="16" spans="1:12" x14ac:dyDescent="0.25">
      <c r="D16" s="83"/>
      <c r="H16" s="72"/>
      <c r="I16" s="72"/>
      <c r="K16" s="73"/>
      <c r="L16" s="87"/>
    </row>
    <row r="17" spans="4:12" x14ac:dyDescent="0.25">
      <c r="D17" s="83"/>
      <c r="H17" s="72"/>
      <c r="I17" s="72"/>
      <c r="K17" s="73"/>
      <c r="L17" s="87"/>
    </row>
    <row r="18" spans="4:12" x14ac:dyDescent="0.25">
      <c r="D18" s="83"/>
      <c r="H18" s="72"/>
      <c r="I18" s="72"/>
      <c r="K18" s="73"/>
      <c r="L18" s="87"/>
    </row>
    <row r="19" spans="4:12" x14ac:dyDescent="0.25">
      <c r="D19" s="83"/>
      <c r="H19" s="72"/>
      <c r="I19" s="72"/>
      <c r="K19" s="73"/>
      <c r="L19" s="87"/>
    </row>
    <row r="20" spans="4:12" x14ac:dyDescent="0.25">
      <c r="D20" s="83"/>
      <c r="H20" s="72"/>
      <c r="I20" s="72"/>
      <c r="K20" s="73"/>
      <c r="L20" s="87"/>
    </row>
    <row r="21" spans="4:12" x14ac:dyDescent="0.25">
      <c r="D21" s="83"/>
      <c r="H21" s="72"/>
      <c r="I21" s="72"/>
      <c r="K21" s="73"/>
      <c r="L21" s="87"/>
    </row>
    <row r="22" spans="4:12" x14ac:dyDescent="0.25">
      <c r="D22" s="83"/>
      <c r="H22" s="72"/>
      <c r="I22" s="72"/>
      <c r="K22" s="73"/>
      <c r="L22" s="87"/>
    </row>
    <row r="23" spans="4:12" x14ac:dyDescent="0.25">
      <c r="D23" s="83"/>
      <c r="H23" s="72"/>
      <c r="I23" s="72"/>
      <c r="K23" s="73"/>
      <c r="L23" s="87"/>
    </row>
    <row r="24" spans="4:12" x14ac:dyDescent="0.25">
      <c r="D24" s="83"/>
      <c r="H24" s="72"/>
      <c r="I24" s="72"/>
      <c r="K24" s="73"/>
      <c r="L24" s="87"/>
    </row>
    <row r="25" spans="4:12" x14ac:dyDescent="0.25">
      <c r="D25" s="83"/>
      <c r="H25" s="72"/>
      <c r="I25" s="72"/>
      <c r="K25" s="73"/>
      <c r="L25" s="87"/>
    </row>
    <row r="26" spans="4:12" x14ac:dyDescent="0.25">
      <c r="D26" s="83"/>
      <c r="H26" s="72"/>
      <c r="I26" s="72"/>
      <c r="K26" s="73"/>
      <c r="L26" s="87"/>
    </row>
    <row r="27" spans="4:12" x14ac:dyDescent="0.25">
      <c r="D27" s="83"/>
      <c r="H27" s="72"/>
      <c r="I27" s="72"/>
      <c r="K27" s="73"/>
      <c r="L27" s="87"/>
    </row>
    <row r="28" spans="4:12" x14ac:dyDescent="0.25">
      <c r="D28" s="83"/>
      <c r="H28" s="72"/>
      <c r="I28" s="72"/>
      <c r="K28" s="73"/>
      <c r="L28" s="87"/>
    </row>
    <row r="29" spans="4:12" x14ac:dyDescent="0.25">
      <c r="D29" s="83"/>
      <c r="H29" s="72"/>
      <c r="I29" s="72"/>
      <c r="K29" s="73"/>
      <c r="L29" s="87"/>
    </row>
    <row r="30" spans="4:12" x14ac:dyDescent="0.25">
      <c r="D30" s="83"/>
      <c r="H30" s="72"/>
      <c r="I30" s="72"/>
      <c r="K30" s="73"/>
      <c r="L30" s="87"/>
    </row>
    <row r="31" spans="4:12" x14ac:dyDescent="0.25">
      <c r="D31" s="83"/>
      <c r="H31" s="72"/>
      <c r="I31" s="72"/>
      <c r="K31" s="73"/>
      <c r="L31" s="87"/>
    </row>
    <row r="32" spans="4:12" x14ac:dyDescent="0.25">
      <c r="D32" s="83"/>
      <c r="H32" s="72"/>
      <c r="I32" s="72"/>
      <c r="K32" s="73"/>
      <c r="L32" s="87"/>
    </row>
    <row r="33" spans="4:12" x14ac:dyDescent="0.25">
      <c r="D33" s="83"/>
      <c r="H33" s="72"/>
      <c r="I33" s="72"/>
      <c r="K33" s="73"/>
      <c r="L33" s="87"/>
    </row>
    <row r="34" spans="4:12" x14ac:dyDescent="0.25">
      <c r="D34" s="83"/>
      <c r="H34" s="72"/>
      <c r="I34" s="72"/>
      <c r="K34" s="73"/>
      <c r="L34" s="87"/>
    </row>
    <row r="35" spans="4:12" x14ac:dyDescent="0.25">
      <c r="D35" s="83"/>
      <c r="H35" s="72"/>
      <c r="I35" s="72"/>
      <c r="K35" s="73"/>
      <c r="L35" s="87"/>
    </row>
    <row r="36" spans="4:12" x14ac:dyDescent="0.25">
      <c r="D36" s="83"/>
      <c r="H36" s="72"/>
      <c r="I36" s="72"/>
      <c r="K36" s="73"/>
      <c r="L36" s="87"/>
    </row>
    <row r="37" spans="4:12" x14ac:dyDescent="0.25">
      <c r="D37" s="83"/>
      <c r="H37" s="72"/>
      <c r="I37" s="72"/>
      <c r="K37" s="73"/>
      <c r="L37" s="87"/>
    </row>
    <row r="38" spans="4:12" x14ac:dyDescent="0.25">
      <c r="D38" s="83"/>
      <c r="H38" s="72"/>
      <c r="I38" s="72"/>
      <c r="K38" s="73"/>
      <c r="L38" s="87"/>
    </row>
    <row r="39" spans="4:12" x14ac:dyDescent="0.25">
      <c r="D39" s="83"/>
      <c r="H39" s="72"/>
      <c r="I39" s="72"/>
      <c r="K39" s="73"/>
      <c r="L39" s="87"/>
    </row>
    <row r="40" spans="4:12" x14ac:dyDescent="0.25">
      <c r="D40" s="83"/>
      <c r="H40" s="72"/>
      <c r="I40" s="72"/>
      <c r="K40" s="73"/>
      <c r="L40" s="87"/>
    </row>
    <row r="41" spans="4:12" x14ac:dyDescent="0.25">
      <c r="D41" s="83"/>
      <c r="H41" s="72"/>
      <c r="I41" s="72"/>
      <c r="K41" s="73"/>
      <c r="L41" s="87"/>
    </row>
    <row r="42" spans="4:12" x14ac:dyDescent="0.25">
      <c r="D42" s="83"/>
      <c r="H42" s="72"/>
      <c r="I42" s="72"/>
      <c r="K42" s="73"/>
      <c r="L42" s="87"/>
    </row>
    <row r="43" spans="4:12" x14ac:dyDescent="0.25">
      <c r="D43" s="83"/>
      <c r="H43" s="72"/>
      <c r="I43" s="72"/>
      <c r="K43" s="73"/>
      <c r="L43" s="87"/>
    </row>
    <row r="44" spans="4:12" x14ac:dyDescent="0.25">
      <c r="D44" s="83"/>
      <c r="H44" s="72"/>
      <c r="I44" s="72"/>
      <c r="K44" s="73"/>
      <c r="L44" s="87"/>
    </row>
    <row r="45" spans="4:12" x14ac:dyDescent="0.25">
      <c r="D45" s="83"/>
      <c r="H45" s="72"/>
      <c r="I45" s="72"/>
      <c r="K45" s="73"/>
      <c r="L45" s="87"/>
    </row>
    <row r="46" spans="4:12" x14ac:dyDescent="0.25">
      <c r="D46" s="83"/>
      <c r="H46" s="72"/>
      <c r="I46" s="72"/>
      <c r="K46" s="73"/>
      <c r="L46" s="87"/>
    </row>
    <row r="47" spans="4:12" x14ac:dyDescent="0.25">
      <c r="D47" s="83"/>
      <c r="H47" s="72"/>
      <c r="I47" s="72"/>
      <c r="K47" s="73"/>
      <c r="L47" s="87"/>
    </row>
    <row r="48" spans="4:12" x14ac:dyDescent="0.25">
      <c r="D48" s="83"/>
      <c r="H48" s="72"/>
      <c r="I48" s="72"/>
      <c r="K48" s="73"/>
      <c r="L48" s="87"/>
    </row>
    <row r="49" spans="4:12" x14ac:dyDescent="0.25">
      <c r="D49" s="83"/>
      <c r="H49" s="72"/>
      <c r="I49" s="72"/>
      <c r="K49" s="73"/>
      <c r="L49" s="87"/>
    </row>
    <row r="50" spans="4:12" x14ac:dyDescent="0.25">
      <c r="D50" s="83"/>
      <c r="H50" s="72"/>
      <c r="I50" s="72"/>
      <c r="K50" s="73"/>
      <c r="L50" s="87"/>
    </row>
    <row r="51" spans="4:12" x14ac:dyDescent="0.25">
      <c r="D51" s="83"/>
      <c r="H51" s="72"/>
      <c r="I51" s="72"/>
      <c r="K51" s="73"/>
      <c r="L51" s="87"/>
    </row>
    <row r="52" spans="4:12" x14ac:dyDescent="0.25">
      <c r="D52" s="83"/>
      <c r="H52" s="72"/>
      <c r="I52" s="72"/>
      <c r="K52" s="73"/>
      <c r="L52" s="87"/>
    </row>
    <row r="53" spans="4:12" x14ac:dyDescent="0.25">
      <c r="D53" s="83"/>
      <c r="H53" s="72"/>
      <c r="I53" s="72"/>
      <c r="K53" s="73"/>
      <c r="L53" s="87"/>
    </row>
    <row r="54" spans="4:12" x14ac:dyDescent="0.25">
      <c r="D54" s="83"/>
      <c r="H54" s="72"/>
      <c r="I54" s="72"/>
      <c r="K54" s="73"/>
      <c r="L54" s="87"/>
    </row>
    <row r="55" spans="4:12" x14ac:dyDescent="0.25">
      <c r="D55" s="83"/>
      <c r="H55" s="72"/>
      <c r="I55" s="72"/>
      <c r="K55" s="73"/>
      <c r="L55" s="87"/>
    </row>
    <row r="56" spans="4:12" x14ac:dyDescent="0.25">
      <c r="D56" s="83"/>
      <c r="H56" s="72"/>
      <c r="I56" s="72"/>
      <c r="K56" s="73"/>
      <c r="L56" s="87"/>
    </row>
    <row r="57" spans="4:12" x14ac:dyDescent="0.25">
      <c r="D57" s="83"/>
      <c r="H57" s="72"/>
      <c r="I57" s="72"/>
      <c r="K57" s="73"/>
      <c r="L57" s="87"/>
    </row>
    <row r="58" spans="4:12" x14ac:dyDescent="0.25">
      <c r="D58" s="83"/>
      <c r="H58" s="72"/>
      <c r="I58" s="72"/>
      <c r="K58" s="73"/>
      <c r="L58" s="87"/>
    </row>
    <row r="59" spans="4:12" x14ac:dyDescent="0.25">
      <c r="D59" s="83"/>
      <c r="H59" s="72"/>
      <c r="I59" s="72"/>
      <c r="K59" s="73"/>
      <c r="L59" s="87"/>
    </row>
    <row r="60" spans="4:12" x14ac:dyDescent="0.25">
      <c r="D60" s="83"/>
      <c r="H60" s="72"/>
      <c r="I60" s="72"/>
      <c r="K60" s="73"/>
      <c r="L60" s="87"/>
    </row>
    <row r="61" spans="4:12" x14ac:dyDescent="0.25">
      <c r="D61" s="83"/>
      <c r="H61" s="72"/>
      <c r="I61" s="72"/>
      <c r="K61" s="73"/>
      <c r="L61" s="87"/>
    </row>
    <row r="62" spans="4:12" x14ac:dyDescent="0.25">
      <c r="D62" s="83"/>
      <c r="H62" s="72"/>
      <c r="I62" s="72"/>
      <c r="K62" s="73"/>
      <c r="L62" s="87"/>
    </row>
    <row r="63" spans="4:12" x14ac:dyDescent="0.25">
      <c r="D63" s="83"/>
      <c r="H63" s="72"/>
      <c r="I63" s="72"/>
      <c r="K63" s="73"/>
      <c r="L63" s="87"/>
    </row>
    <row r="64" spans="4:12" x14ac:dyDescent="0.25">
      <c r="D64" s="83"/>
      <c r="H64" s="72"/>
      <c r="I64" s="72"/>
      <c r="K64" s="73"/>
      <c r="L64" s="87"/>
    </row>
    <row r="65" spans="4:12" x14ac:dyDescent="0.25">
      <c r="D65" s="83"/>
      <c r="H65" s="72"/>
      <c r="I65" s="72"/>
      <c r="K65" s="73"/>
      <c r="L65" s="87"/>
    </row>
    <row r="66" spans="4:12" x14ac:dyDescent="0.25">
      <c r="D66" s="83"/>
      <c r="H66" s="72"/>
      <c r="I66" s="72"/>
      <c r="K66" s="73"/>
      <c r="L66" s="87"/>
    </row>
    <row r="67" spans="4:12" x14ac:dyDescent="0.25">
      <c r="D67" s="83"/>
      <c r="H67" s="72"/>
      <c r="I67" s="72"/>
      <c r="K67" s="73"/>
      <c r="L67" s="87"/>
    </row>
    <row r="68" spans="4:12" x14ac:dyDescent="0.25">
      <c r="D68" s="83"/>
      <c r="H68" s="72"/>
      <c r="I68" s="72"/>
      <c r="K68" s="73"/>
      <c r="L68" s="87"/>
    </row>
    <row r="69" spans="4:12" x14ac:dyDescent="0.25">
      <c r="D69" s="83"/>
      <c r="H69" s="72"/>
      <c r="I69" s="72"/>
      <c r="K69" s="73"/>
      <c r="L69" s="87"/>
    </row>
    <row r="70" spans="4:12" x14ac:dyDescent="0.25">
      <c r="D70" s="83"/>
      <c r="H70" s="72"/>
      <c r="I70" s="72"/>
      <c r="K70" s="73"/>
      <c r="L70" s="87"/>
    </row>
    <row r="71" spans="4:12" x14ac:dyDescent="0.25">
      <c r="D71" s="83"/>
      <c r="H71" s="72"/>
      <c r="I71" s="72"/>
      <c r="K71" s="73"/>
      <c r="L71" s="87"/>
    </row>
    <row r="72" spans="4:12" x14ac:dyDescent="0.25">
      <c r="D72" s="83"/>
      <c r="H72" s="72"/>
      <c r="I72" s="72"/>
      <c r="K72" s="73"/>
      <c r="L72" s="87"/>
    </row>
    <row r="73" spans="4:12" x14ac:dyDescent="0.25">
      <c r="D73" s="83"/>
      <c r="H73" s="72"/>
      <c r="I73" s="72"/>
      <c r="K73" s="73"/>
      <c r="L73" s="87"/>
    </row>
    <row r="74" spans="4:12" x14ac:dyDescent="0.25">
      <c r="D74" s="83"/>
      <c r="H74" s="72"/>
      <c r="I74" s="72"/>
      <c r="K74" s="73"/>
      <c r="L74" s="87"/>
    </row>
    <row r="75" spans="4:12" x14ac:dyDescent="0.25">
      <c r="D75" s="83"/>
      <c r="H75" s="72"/>
      <c r="I75" s="72"/>
      <c r="K75" s="73"/>
      <c r="L75" s="87"/>
    </row>
    <row r="76" spans="4:12" x14ac:dyDescent="0.25">
      <c r="D76" s="83"/>
      <c r="H76" s="72"/>
      <c r="I76" s="72"/>
      <c r="K76" s="73"/>
      <c r="L76" s="87"/>
    </row>
    <row r="77" spans="4:12" x14ac:dyDescent="0.25">
      <c r="D77" s="83"/>
      <c r="H77" s="72"/>
      <c r="I77" s="72"/>
      <c r="K77" s="73"/>
      <c r="L77" s="87"/>
    </row>
    <row r="78" spans="4:12" x14ac:dyDescent="0.25">
      <c r="D78" s="83"/>
      <c r="H78" s="72"/>
      <c r="I78" s="72"/>
      <c r="K78" s="73"/>
      <c r="L78" s="87"/>
    </row>
    <row r="79" spans="4:12" x14ac:dyDescent="0.25">
      <c r="D79" s="83"/>
      <c r="H79" s="72"/>
      <c r="I79" s="72"/>
      <c r="K79" s="73"/>
      <c r="L79" s="87"/>
    </row>
    <row r="80" spans="4:12" x14ac:dyDescent="0.25">
      <c r="D80" s="83"/>
      <c r="H80" s="72"/>
      <c r="I80" s="72"/>
      <c r="K80" s="73"/>
      <c r="L80" s="87"/>
    </row>
    <row r="81" spans="4:12" x14ac:dyDescent="0.25">
      <c r="D81" s="83"/>
      <c r="H81" s="72"/>
      <c r="I81" s="72"/>
      <c r="K81" s="73"/>
      <c r="L81" s="87"/>
    </row>
    <row r="82" spans="4:12" x14ac:dyDescent="0.25">
      <c r="D82" s="83"/>
      <c r="H82" s="72"/>
      <c r="I82" s="72"/>
      <c r="K82" s="73"/>
      <c r="L82" s="87"/>
    </row>
    <row r="83" spans="4:12" x14ac:dyDescent="0.25">
      <c r="D83" s="83"/>
      <c r="H83" s="72"/>
      <c r="I83" s="72"/>
      <c r="K83" s="73"/>
      <c r="L83" s="87"/>
    </row>
    <row r="84" spans="4:12" x14ac:dyDescent="0.25">
      <c r="D84" s="83"/>
      <c r="H84" s="72"/>
      <c r="I84" s="72"/>
      <c r="K84" s="73"/>
      <c r="L84" s="87"/>
    </row>
    <row r="85" spans="4:12" x14ac:dyDescent="0.25">
      <c r="D85" s="83"/>
      <c r="H85" s="72"/>
      <c r="I85" s="72"/>
      <c r="K85" s="73"/>
      <c r="L85" s="87"/>
    </row>
    <row r="86" spans="4:12" x14ac:dyDescent="0.25">
      <c r="D86" s="83"/>
      <c r="H86" s="72"/>
      <c r="I86" s="72"/>
      <c r="K86" s="73"/>
      <c r="L86" s="87"/>
    </row>
    <row r="87" spans="4:12" x14ac:dyDescent="0.25">
      <c r="D87" s="83"/>
      <c r="H87" s="72"/>
      <c r="I87" s="72"/>
      <c r="K87" s="73"/>
      <c r="L87" s="87"/>
    </row>
    <row r="88" spans="4:12" x14ac:dyDescent="0.25">
      <c r="D88" s="83"/>
      <c r="H88" s="72"/>
      <c r="I88" s="72"/>
      <c r="K88" s="73"/>
      <c r="L88" s="87"/>
    </row>
    <row r="89" spans="4:12" x14ac:dyDescent="0.25">
      <c r="D89" s="83"/>
      <c r="H89" s="72"/>
      <c r="I89" s="72"/>
      <c r="K89" s="73"/>
      <c r="L89" s="87"/>
    </row>
    <row r="90" spans="4:12" x14ac:dyDescent="0.25">
      <c r="D90" s="83"/>
      <c r="H90" s="72"/>
      <c r="I90" s="72"/>
      <c r="K90" s="73"/>
      <c r="L90" s="87"/>
    </row>
    <row r="91" spans="4:12" x14ac:dyDescent="0.25">
      <c r="D91" s="83"/>
      <c r="H91" s="72"/>
      <c r="I91" s="72"/>
      <c r="K91" s="73"/>
      <c r="L91" s="87"/>
    </row>
    <row r="92" spans="4:12" x14ac:dyDescent="0.25">
      <c r="D92" s="83"/>
      <c r="H92" s="72"/>
      <c r="I92" s="72"/>
      <c r="K92" s="73"/>
      <c r="L92" s="87"/>
    </row>
    <row r="93" spans="4:12" x14ac:dyDescent="0.25">
      <c r="D93" s="83"/>
      <c r="H93" s="72"/>
      <c r="I93" s="72"/>
      <c r="K93" s="73"/>
      <c r="L93" s="87"/>
    </row>
    <row r="94" spans="4:12" x14ac:dyDescent="0.25">
      <c r="D94" s="83"/>
      <c r="H94" s="72"/>
      <c r="I94" s="72"/>
      <c r="K94" s="73"/>
      <c r="L94" s="87"/>
    </row>
    <row r="95" spans="4:12" x14ac:dyDescent="0.25">
      <c r="D95" s="83"/>
      <c r="H95" s="72"/>
      <c r="I95" s="72"/>
      <c r="K95" s="73"/>
      <c r="L95" s="87"/>
    </row>
    <row r="96" spans="4:12" x14ac:dyDescent="0.25">
      <c r="D96" s="83"/>
      <c r="H96" s="72"/>
      <c r="I96" s="72"/>
      <c r="K96" s="73"/>
      <c r="L96" s="87"/>
    </row>
    <row r="97" spans="4:12" x14ac:dyDescent="0.25">
      <c r="D97" s="83"/>
      <c r="H97" s="72"/>
      <c r="I97" s="72"/>
      <c r="K97" s="73"/>
      <c r="L97" s="87"/>
    </row>
    <row r="98" spans="4:12" x14ac:dyDescent="0.25">
      <c r="D98" s="83"/>
      <c r="H98" s="72"/>
      <c r="I98" s="72"/>
      <c r="K98" s="73"/>
      <c r="L98" s="87"/>
    </row>
    <row r="99" spans="4:12" x14ac:dyDescent="0.25">
      <c r="D99" s="83"/>
      <c r="H99" s="72"/>
      <c r="I99" s="72"/>
      <c r="K99" s="73"/>
      <c r="L99" s="87"/>
    </row>
    <row r="100" spans="4:12" x14ac:dyDescent="0.25">
      <c r="D100" s="83"/>
      <c r="H100" s="72"/>
      <c r="I100" s="72"/>
      <c r="K100" s="73"/>
      <c r="L100" s="87"/>
    </row>
    <row r="101" spans="4:12" x14ac:dyDescent="0.25">
      <c r="D101" s="83"/>
      <c r="H101" s="72"/>
      <c r="I101" s="72"/>
      <c r="K101" s="73"/>
      <c r="L101" s="87"/>
    </row>
    <row r="102" spans="4:12" x14ac:dyDescent="0.25">
      <c r="D102" s="83"/>
      <c r="H102" s="72"/>
      <c r="I102" s="72"/>
      <c r="K102" s="73"/>
      <c r="L102" s="87"/>
    </row>
    <row r="103" spans="4:12" x14ac:dyDescent="0.25">
      <c r="D103" s="83"/>
      <c r="H103" s="72"/>
      <c r="I103" s="72"/>
      <c r="K103" s="73"/>
      <c r="L103" s="87"/>
    </row>
    <row r="104" spans="4:12" x14ac:dyDescent="0.25">
      <c r="D104" s="83"/>
      <c r="H104" s="72"/>
      <c r="I104" s="72"/>
      <c r="K104" s="73"/>
      <c r="L104" s="87"/>
    </row>
    <row r="105" spans="4:12" x14ac:dyDescent="0.25">
      <c r="D105" s="83"/>
      <c r="H105" s="72"/>
      <c r="I105" s="72"/>
      <c r="K105" s="73"/>
      <c r="L105" s="87"/>
    </row>
    <row r="106" spans="4:12" x14ac:dyDescent="0.25">
      <c r="D106" s="83"/>
      <c r="H106" s="72"/>
      <c r="I106" s="72"/>
      <c r="K106" s="73"/>
      <c r="L106" s="87"/>
    </row>
    <row r="107" spans="4:12" x14ac:dyDescent="0.25">
      <c r="D107" s="83"/>
      <c r="H107" s="72"/>
      <c r="I107" s="72"/>
      <c r="K107" s="73"/>
      <c r="L107" s="87"/>
    </row>
    <row r="108" spans="4:12" x14ac:dyDescent="0.25">
      <c r="D108" s="83"/>
      <c r="H108" s="72"/>
      <c r="I108" s="72"/>
      <c r="K108" s="73"/>
      <c r="L108" s="87"/>
    </row>
    <row r="109" spans="4:12" x14ac:dyDescent="0.25">
      <c r="D109" s="83"/>
      <c r="H109" s="72"/>
      <c r="I109" s="72"/>
      <c r="K109" s="73"/>
      <c r="L109" s="87"/>
    </row>
    <row r="110" spans="4:12" x14ac:dyDescent="0.25">
      <c r="D110" s="83"/>
      <c r="H110" s="72"/>
      <c r="I110" s="72"/>
      <c r="K110" s="73"/>
      <c r="L110" s="87"/>
    </row>
    <row r="111" spans="4:12" x14ac:dyDescent="0.25">
      <c r="D111" s="83"/>
      <c r="H111" s="72"/>
      <c r="I111" s="72"/>
      <c r="K111" s="73"/>
      <c r="L111" s="87"/>
    </row>
    <row r="112" spans="4:12" x14ac:dyDescent="0.25">
      <c r="D112" s="83"/>
      <c r="H112" s="72"/>
      <c r="I112" s="72"/>
      <c r="K112" s="73"/>
      <c r="L112" s="87"/>
    </row>
    <row r="113" spans="4:12" x14ac:dyDescent="0.25">
      <c r="D113" s="83"/>
      <c r="H113" s="72"/>
      <c r="I113" s="72"/>
      <c r="K113" s="73"/>
      <c r="L113" s="87"/>
    </row>
    <row r="114" spans="4:12" x14ac:dyDescent="0.25">
      <c r="D114" s="83"/>
      <c r="H114" s="72"/>
      <c r="I114" s="72"/>
      <c r="K114" s="73"/>
      <c r="L114" s="87"/>
    </row>
    <row r="115" spans="4:12" x14ac:dyDescent="0.25">
      <c r="D115" s="83"/>
      <c r="H115" s="72"/>
      <c r="I115" s="72"/>
      <c r="K115" s="73"/>
      <c r="L115" s="87"/>
    </row>
    <row r="116" spans="4:12" x14ac:dyDescent="0.25">
      <c r="D116" s="83"/>
      <c r="H116" s="72"/>
      <c r="I116" s="72"/>
      <c r="K116" s="73"/>
      <c r="L116" s="87"/>
    </row>
    <row r="117" spans="4:12" x14ac:dyDescent="0.25">
      <c r="D117" s="83"/>
      <c r="H117" s="72"/>
      <c r="I117" s="72"/>
      <c r="K117" s="73"/>
      <c r="L117" s="87"/>
    </row>
    <row r="118" spans="4:12" x14ac:dyDescent="0.25">
      <c r="D118" s="83"/>
      <c r="H118" s="72"/>
      <c r="I118" s="72"/>
      <c r="K118" s="73"/>
      <c r="L118" s="87"/>
    </row>
    <row r="119" spans="4:12" x14ac:dyDescent="0.25">
      <c r="D119" s="83"/>
      <c r="H119" s="72"/>
      <c r="I119" s="72"/>
      <c r="K119" s="73"/>
      <c r="L119" s="87"/>
    </row>
    <row r="120" spans="4:12" x14ac:dyDescent="0.25">
      <c r="D120" s="83"/>
      <c r="H120" s="72"/>
      <c r="I120" s="72"/>
      <c r="K120" s="73"/>
      <c r="L120" s="87"/>
    </row>
    <row r="121" spans="4:12" x14ac:dyDescent="0.25">
      <c r="D121" s="83"/>
      <c r="H121" s="72"/>
      <c r="I121" s="72"/>
      <c r="K121" s="73"/>
      <c r="L121" s="87"/>
    </row>
    <row r="122" spans="4:12" x14ac:dyDescent="0.25">
      <c r="D122" s="83"/>
      <c r="H122" s="72"/>
      <c r="I122" s="72"/>
      <c r="K122" s="73"/>
      <c r="L122" s="87"/>
    </row>
    <row r="123" spans="4:12" x14ac:dyDescent="0.25">
      <c r="D123" s="83"/>
      <c r="H123" s="72"/>
      <c r="I123" s="72"/>
      <c r="K123" s="73"/>
      <c r="L123" s="87"/>
    </row>
    <row r="124" spans="4:12" x14ac:dyDescent="0.25">
      <c r="D124" s="83"/>
      <c r="H124" s="72"/>
      <c r="I124" s="72"/>
      <c r="K124" s="73"/>
      <c r="L124" s="87"/>
    </row>
    <row r="125" spans="4:12" x14ac:dyDescent="0.25">
      <c r="D125" s="83"/>
      <c r="H125" s="72"/>
      <c r="I125" s="72"/>
      <c r="K125" s="73"/>
      <c r="L125" s="87"/>
    </row>
    <row r="126" spans="4:12" x14ac:dyDescent="0.25">
      <c r="D126" s="83"/>
      <c r="H126" s="72"/>
      <c r="I126" s="72"/>
      <c r="K126" s="73"/>
      <c r="L126" s="87"/>
    </row>
    <row r="127" spans="4:12" x14ac:dyDescent="0.25">
      <c r="D127" s="83"/>
      <c r="H127" s="72"/>
      <c r="I127" s="72"/>
      <c r="K127" s="73"/>
      <c r="L127" s="87"/>
    </row>
    <row r="128" spans="4:12" x14ac:dyDescent="0.25">
      <c r="D128" s="83"/>
      <c r="H128" s="72"/>
      <c r="I128" s="72"/>
      <c r="K128" s="73"/>
      <c r="L128" s="87"/>
    </row>
    <row r="129" spans="4:12" x14ac:dyDescent="0.25">
      <c r="D129" s="83"/>
      <c r="H129" s="72"/>
      <c r="I129" s="72"/>
      <c r="K129" s="73"/>
      <c r="L129" s="87"/>
    </row>
    <row r="130" spans="4:12" x14ac:dyDescent="0.25">
      <c r="D130" s="83"/>
      <c r="H130" s="72"/>
      <c r="I130" s="72"/>
      <c r="K130" s="73"/>
      <c r="L130" s="87"/>
    </row>
    <row r="131" spans="4:12" x14ac:dyDescent="0.25">
      <c r="D131" s="83"/>
      <c r="H131" s="72"/>
      <c r="I131" s="72"/>
      <c r="K131" s="73"/>
      <c r="L131" s="87"/>
    </row>
    <row r="132" spans="4:12" x14ac:dyDescent="0.25">
      <c r="D132" s="83"/>
      <c r="H132" s="72"/>
      <c r="I132" s="72"/>
      <c r="K132" s="73"/>
      <c r="L132" s="87"/>
    </row>
    <row r="133" spans="4:12" x14ac:dyDescent="0.25">
      <c r="D133" s="83"/>
      <c r="H133" s="72"/>
      <c r="I133" s="72"/>
      <c r="K133" s="73"/>
      <c r="L133" s="87"/>
    </row>
    <row r="134" spans="4:12" x14ac:dyDescent="0.25">
      <c r="D134" s="83"/>
      <c r="H134" s="72"/>
      <c r="I134" s="72"/>
      <c r="K134" s="73"/>
      <c r="L134" s="87"/>
    </row>
    <row r="135" spans="4:12" x14ac:dyDescent="0.25">
      <c r="D135" s="83"/>
      <c r="H135" s="72"/>
      <c r="I135" s="72"/>
      <c r="K135" s="73"/>
      <c r="L135" s="87"/>
    </row>
    <row r="136" spans="4:12" x14ac:dyDescent="0.25">
      <c r="D136" s="83"/>
      <c r="H136" s="72"/>
      <c r="I136" s="72"/>
      <c r="K136" s="73"/>
      <c r="L136" s="87"/>
    </row>
    <row r="137" spans="4:12" x14ac:dyDescent="0.25">
      <c r="D137" s="83"/>
      <c r="H137" s="72"/>
      <c r="I137" s="72"/>
      <c r="K137" s="73"/>
      <c r="L137" s="87"/>
    </row>
    <row r="138" spans="4:12" x14ac:dyDescent="0.25">
      <c r="D138" s="83"/>
      <c r="H138" s="72"/>
      <c r="I138" s="72"/>
      <c r="K138" s="73"/>
      <c r="L138" s="87"/>
    </row>
    <row r="139" spans="4:12" x14ac:dyDescent="0.25">
      <c r="D139" s="83"/>
      <c r="H139" s="72"/>
      <c r="I139" s="72"/>
      <c r="K139" s="73"/>
      <c r="L139" s="87"/>
    </row>
    <row r="140" spans="4:12" x14ac:dyDescent="0.25">
      <c r="D140" s="83"/>
      <c r="H140" s="72"/>
      <c r="I140" s="72"/>
      <c r="K140" s="73"/>
      <c r="L140" s="87"/>
    </row>
    <row r="141" spans="4:12" x14ac:dyDescent="0.25">
      <c r="D141" s="83"/>
      <c r="H141" s="72"/>
      <c r="I141" s="72"/>
      <c r="K141" s="73"/>
      <c r="L141" s="87"/>
    </row>
    <row r="142" spans="4:12" x14ac:dyDescent="0.25">
      <c r="D142" s="83"/>
      <c r="H142" s="72"/>
      <c r="I142" s="72"/>
      <c r="K142" s="73"/>
      <c r="L142" s="87"/>
    </row>
    <row r="143" spans="4:12" x14ac:dyDescent="0.25">
      <c r="D143" s="83"/>
      <c r="H143" s="72"/>
      <c r="I143" s="72"/>
      <c r="K143" s="73"/>
      <c r="L143" s="87"/>
    </row>
    <row r="144" spans="4:12" x14ac:dyDescent="0.25">
      <c r="D144" s="83"/>
      <c r="H144" s="72"/>
      <c r="I144" s="72"/>
      <c r="K144" s="73"/>
      <c r="L144" s="87"/>
    </row>
    <row r="145" spans="4:12" x14ac:dyDescent="0.25">
      <c r="D145" s="83"/>
      <c r="H145" s="72"/>
      <c r="I145" s="72"/>
      <c r="K145" s="73"/>
      <c r="L145" s="87"/>
    </row>
    <row r="146" spans="4:12" x14ac:dyDescent="0.25">
      <c r="D146" s="83"/>
      <c r="H146" s="72"/>
      <c r="I146" s="72"/>
      <c r="K146" s="73"/>
      <c r="L146" s="87"/>
    </row>
    <row r="147" spans="4:12" x14ac:dyDescent="0.25">
      <c r="D147" s="83"/>
      <c r="H147" s="72"/>
      <c r="I147" s="72"/>
      <c r="K147" s="73"/>
      <c r="L147" s="87"/>
    </row>
    <row r="148" spans="4:12" x14ac:dyDescent="0.25">
      <c r="D148" s="83"/>
      <c r="H148" s="72"/>
      <c r="I148" s="72"/>
      <c r="K148" s="73"/>
      <c r="L148" s="87"/>
    </row>
    <row r="149" spans="4:12" x14ac:dyDescent="0.25">
      <c r="D149" s="83"/>
      <c r="H149" s="72"/>
      <c r="I149" s="72"/>
      <c r="K149" s="73"/>
      <c r="L149" s="87"/>
    </row>
    <row r="150" spans="4:12" x14ac:dyDescent="0.25">
      <c r="D150" s="83"/>
      <c r="H150" s="72"/>
      <c r="I150" s="72"/>
      <c r="K150" s="73"/>
      <c r="L150" s="87"/>
    </row>
    <row r="151" spans="4:12" x14ac:dyDescent="0.25">
      <c r="D151" s="83"/>
      <c r="H151" s="72"/>
      <c r="I151" s="72"/>
      <c r="K151" s="73"/>
      <c r="L151" s="87"/>
    </row>
    <row r="152" spans="4:12" x14ac:dyDescent="0.25">
      <c r="D152" s="83"/>
      <c r="H152" s="72"/>
      <c r="I152" s="72"/>
      <c r="K152" s="73"/>
      <c r="L152" s="87"/>
    </row>
    <row r="153" spans="4:12" x14ac:dyDescent="0.25">
      <c r="D153" s="83"/>
      <c r="H153" s="72"/>
      <c r="I153" s="72"/>
      <c r="K153" s="73"/>
      <c r="L153" s="87"/>
    </row>
    <row r="154" spans="4:12" x14ac:dyDescent="0.25">
      <c r="D154" s="83"/>
      <c r="H154" s="72"/>
      <c r="I154" s="72"/>
      <c r="K154" s="73"/>
      <c r="L154" s="87"/>
    </row>
    <row r="155" spans="4:12" x14ac:dyDescent="0.25">
      <c r="D155" s="83"/>
      <c r="H155" s="72"/>
      <c r="I155" s="72"/>
      <c r="K155" s="73"/>
      <c r="L155" s="87"/>
    </row>
    <row r="156" spans="4:12" x14ac:dyDescent="0.25">
      <c r="D156" s="83"/>
      <c r="H156" s="72"/>
      <c r="I156" s="72"/>
      <c r="K156" s="73"/>
      <c r="L156" s="87"/>
    </row>
    <row r="157" spans="4:12" x14ac:dyDescent="0.25">
      <c r="D157" s="83"/>
      <c r="H157" s="72"/>
      <c r="I157" s="72"/>
      <c r="K157" s="73"/>
      <c r="L157" s="87"/>
    </row>
    <row r="158" spans="4:12" x14ac:dyDescent="0.25">
      <c r="D158" s="83"/>
      <c r="H158" s="72"/>
      <c r="I158" s="72"/>
      <c r="K158" s="73"/>
      <c r="L158" s="87"/>
    </row>
    <row r="159" spans="4:12" x14ac:dyDescent="0.25">
      <c r="D159" s="83"/>
      <c r="H159" s="72"/>
      <c r="I159" s="72"/>
      <c r="K159" s="73"/>
      <c r="L159" s="87"/>
    </row>
    <row r="160" spans="4:12" x14ac:dyDescent="0.25">
      <c r="D160" s="83"/>
      <c r="H160" s="72"/>
      <c r="I160" s="72"/>
      <c r="K160" s="73"/>
      <c r="L160" s="87"/>
    </row>
    <row r="161" spans="4:12" x14ac:dyDescent="0.25">
      <c r="D161" s="83"/>
      <c r="H161" s="72"/>
      <c r="I161" s="72"/>
      <c r="K161" s="73"/>
      <c r="L161" s="87"/>
    </row>
    <row r="162" spans="4:12" x14ac:dyDescent="0.25">
      <c r="D162" s="83"/>
      <c r="H162" s="72"/>
      <c r="I162" s="72"/>
      <c r="K162" s="73"/>
      <c r="L162" s="87"/>
    </row>
    <row r="163" spans="4:12" x14ac:dyDescent="0.25">
      <c r="D163" s="83"/>
      <c r="H163" s="72"/>
      <c r="I163" s="72"/>
      <c r="K163" s="73"/>
      <c r="L163" s="87"/>
    </row>
    <row r="164" spans="4:12" x14ac:dyDescent="0.25">
      <c r="D164" s="83"/>
      <c r="H164" s="72"/>
      <c r="I164" s="72"/>
      <c r="K164" s="73"/>
      <c r="L164" s="87"/>
    </row>
    <row r="165" spans="4:12" x14ac:dyDescent="0.25">
      <c r="D165" s="83"/>
      <c r="H165" s="72"/>
      <c r="I165" s="72"/>
      <c r="K165" s="73"/>
      <c r="L165" s="87"/>
    </row>
    <row r="166" spans="4:12" x14ac:dyDescent="0.25">
      <c r="D166" s="83"/>
      <c r="H166" s="72"/>
      <c r="I166" s="72"/>
      <c r="K166" s="73"/>
      <c r="L166" s="87"/>
    </row>
    <row r="167" spans="4:12" x14ac:dyDescent="0.25">
      <c r="D167" s="83"/>
      <c r="H167" s="72"/>
      <c r="I167" s="72"/>
      <c r="K167" s="73"/>
      <c r="L167" s="87"/>
    </row>
    <row r="168" spans="4:12" x14ac:dyDescent="0.25">
      <c r="D168" s="83"/>
      <c r="H168" s="72"/>
      <c r="I168" s="72"/>
      <c r="K168" s="73"/>
      <c r="L168" s="87"/>
    </row>
    <row r="169" spans="4:12" x14ac:dyDescent="0.25">
      <c r="D169" s="83"/>
      <c r="H169" s="72"/>
      <c r="I169" s="72"/>
      <c r="K169" s="73"/>
      <c r="L169" s="87"/>
    </row>
    <row r="170" spans="4:12" x14ac:dyDescent="0.25">
      <c r="D170" s="83"/>
      <c r="H170" s="72"/>
      <c r="I170" s="72"/>
      <c r="K170" s="73"/>
      <c r="L170" s="87"/>
    </row>
    <row r="171" spans="4:12" x14ac:dyDescent="0.25">
      <c r="D171" s="83"/>
      <c r="H171" s="72"/>
      <c r="I171" s="72"/>
      <c r="K171" s="73"/>
      <c r="L171" s="87"/>
    </row>
    <row r="172" spans="4:12" x14ac:dyDescent="0.25">
      <c r="D172" s="83"/>
      <c r="H172" s="72"/>
      <c r="I172" s="72"/>
      <c r="K172" s="73"/>
      <c r="L172" s="87"/>
    </row>
    <row r="173" spans="4:12" x14ac:dyDescent="0.25">
      <c r="D173" s="83"/>
      <c r="H173" s="72"/>
      <c r="I173" s="72"/>
      <c r="K173" s="73"/>
      <c r="L173" s="87"/>
    </row>
    <row r="174" spans="4:12" x14ac:dyDescent="0.25">
      <c r="D174" s="83"/>
      <c r="H174" s="72"/>
      <c r="I174" s="72"/>
      <c r="K174" s="73"/>
      <c r="L174" s="87"/>
    </row>
    <row r="175" spans="4:12" x14ac:dyDescent="0.25">
      <c r="D175" s="83"/>
      <c r="H175" s="72"/>
      <c r="I175" s="72"/>
      <c r="K175" s="73"/>
      <c r="L175" s="87"/>
    </row>
    <row r="176" spans="4:12" x14ac:dyDescent="0.25">
      <c r="D176" s="83"/>
      <c r="H176" s="72"/>
      <c r="I176" s="72"/>
      <c r="K176" s="73"/>
      <c r="L176" s="87"/>
    </row>
    <row r="177" spans="4:12" x14ac:dyDescent="0.25">
      <c r="D177" s="83"/>
      <c r="H177" s="72"/>
      <c r="I177" s="72"/>
      <c r="K177" s="73"/>
      <c r="L177" s="87"/>
    </row>
    <row r="178" spans="4:12" x14ac:dyDescent="0.25">
      <c r="D178" s="83"/>
      <c r="H178" s="72"/>
      <c r="I178" s="72"/>
      <c r="K178" s="73"/>
      <c r="L178" s="87"/>
    </row>
    <row r="179" spans="4:12" x14ac:dyDescent="0.25">
      <c r="D179" s="83"/>
      <c r="H179" s="72"/>
      <c r="I179" s="72"/>
      <c r="K179" s="73"/>
      <c r="L179" s="87"/>
    </row>
    <row r="180" spans="4:12" x14ac:dyDescent="0.25">
      <c r="D180" s="83"/>
      <c r="H180" s="72"/>
      <c r="I180" s="72"/>
      <c r="K180" s="73"/>
      <c r="L180" s="87"/>
    </row>
    <row r="181" spans="4:12" x14ac:dyDescent="0.25">
      <c r="D181" s="83"/>
      <c r="H181" s="72"/>
      <c r="I181" s="72"/>
      <c r="K181" s="73"/>
      <c r="L181" s="87"/>
    </row>
    <row r="182" spans="4:12" x14ac:dyDescent="0.25">
      <c r="D182" s="83"/>
      <c r="H182" s="72"/>
      <c r="I182" s="72"/>
      <c r="K182" s="73"/>
      <c r="L182" s="87"/>
    </row>
    <row r="183" spans="4:12" x14ac:dyDescent="0.25">
      <c r="D183" s="83"/>
      <c r="H183" s="72"/>
      <c r="I183" s="72"/>
      <c r="K183" s="73"/>
      <c r="L183" s="87"/>
    </row>
    <row r="184" spans="4:12" x14ac:dyDescent="0.25">
      <c r="D184" s="83"/>
      <c r="H184" s="72"/>
      <c r="I184" s="72"/>
      <c r="K184" s="73"/>
      <c r="L184" s="87"/>
    </row>
    <row r="185" spans="4:12" x14ac:dyDescent="0.25">
      <c r="D185" s="83"/>
      <c r="H185" s="72"/>
      <c r="I185" s="72"/>
      <c r="K185" s="73"/>
      <c r="L185" s="87"/>
    </row>
    <row r="186" spans="4:12" x14ac:dyDescent="0.25">
      <c r="D186" s="83"/>
      <c r="H186" s="72"/>
      <c r="I186" s="72"/>
      <c r="K186" s="73"/>
      <c r="L186" s="87"/>
    </row>
    <row r="187" spans="4:12" x14ac:dyDescent="0.25">
      <c r="D187" s="83"/>
      <c r="H187" s="72"/>
      <c r="I187" s="72"/>
      <c r="K187" s="73"/>
      <c r="L187" s="87"/>
    </row>
    <row r="188" spans="4:12" x14ac:dyDescent="0.25">
      <c r="D188" s="83"/>
      <c r="H188" s="72"/>
      <c r="I188" s="72"/>
      <c r="K188" s="73"/>
      <c r="L188" s="87"/>
    </row>
    <row r="189" spans="4:12" x14ac:dyDescent="0.25">
      <c r="D189" s="83"/>
      <c r="H189" s="72"/>
      <c r="I189" s="72"/>
      <c r="K189" s="73"/>
      <c r="L189" s="87"/>
    </row>
    <row r="190" spans="4:12" x14ac:dyDescent="0.25">
      <c r="D190" s="83"/>
      <c r="H190" s="72"/>
      <c r="I190" s="72"/>
      <c r="K190" s="73"/>
      <c r="L190" s="87"/>
    </row>
    <row r="191" spans="4:12" x14ac:dyDescent="0.25">
      <c r="D191" s="83"/>
      <c r="H191" s="72"/>
      <c r="I191" s="72"/>
      <c r="K191" s="73"/>
      <c r="L191" s="87"/>
    </row>
    <row r="192" spans="4:12" x14ac:dyDescent="0.25">
      <c r="D192" s="83"/>
      <c r="H192" s="72"/>
      <c r="I192" s="72"/>
      <c r="K192" s="73"/>
      <c r="L192" s="87"/>
    </row>
    <row r="193" spans="4:12" x14ac:dyDescent="0.25">
      <c r="D193" s="83"/>
      <c r="H193" s="72"/>
      <c r="I193" s="72"/>
      <c r="K193" s="73"/>
      <c r="L193" s="87"/>
    </row>
    <row r="194" spans="4:12" x14ac:dyDescent="0.25">
      <c r="D194" s="83"/>
      <c r="H194" s="72"/>
      <c r="I194" s="72"/>
      <c r="K194" s="73"/>
      <c r="L194" s="87"/>
    </row>
    <row r="195" spans="4:12" x14ac:dyDescent="0.25">
      <c r="D195" s="83"/>
      <c r="H195" s="72"/>
      <c r="I195" s="72"/>
      <c r="K195" s="73"/>
      <c r="L195" s="87"/>
    </row>
    <row r="196" spans="4:12" x14ac:dyDescent="0.25">
      <c r="D196" s="83"/>
      <c r="H196" s="72"/>
      <c r="I196" s="72"/>
      <c r="K196" s="73"/>
      <c r="L196" s="87"/>
    </row>
    <row r="197" spans="4:12" x14ac:dyDescent="0.25">
      <c r="D197" s="83"/>
      <c r="H197" s="72"/>
      <c r="I197" s="72"/>
      <c r="K197" s="73"/>
      <c r="L197" s="87"/>
    </row>
    <row r="198" spans="4:12" x14ac:dyDescent="0.25">
      <c r="D198" s="83"/>
      <c r="H198" s="72"/>
      <c r="I198" s="72"/>
      <c r="K198" s="73"/>
      <c r="L198" s="87"/>
    </row>
    <row r="199" spans="4:12" x14ac:dyDescent="0.25">
      <c r="D199" s="83"/>
      <c r="H199" s="72"/>
      <c r="I199" s="72"/>
      <c r="K199" s="73"/>
      <c r="L199" s="87"/>
    </row>
    <row r="200" spans="4:12" x14ac:dyDescent="0.25">
      <c r="D200" s="83"/>
      <c r="H200" s="72"/>
      <c r="I200" s="72"/>
      <c r="K200" s="73"/>
      <c r="L200" s="87"/>
    </row>
    <row r="201" spans="4:12" x14ac:dyDescent="0.25">
      <c r="D201" s="83"/>
      <c r="H201" s="72"/>
      <c r="I201" s="72"/>
      <c r="K201" s="73"/>
      <c r="L201" s="87"/>
    </row>
    <row r="202" spans="4:12" x14ac:dyDescent="0.25">
      <c r="D202" s="83"/>
      <c r="L202" s="88"/>
    </row>
    <row r="203" spans="4:12" x14ac:dyDescent="0.25">
      <c r="D203" s="83"/>
      <c r="L203" s="88"/>
    </row>
    <row r="204" spans="4:12" x14ac:dyDescent="0.25">
      <c r="D204" s="83"/>
      <c r="L204" s="88"/>
    </row>
    <row r="205" spans="4:12" x14ac:dyDescent="0.25">
      <c r="D205" s="83"/>
      <c r="L205" s="88"/>
    </row>
    <row r="206" spans="4:12" x14ac:dyDescent="0.25">
      <c r="D206" s="83"/>
      <c r="L206" s="88"/>
    </row>
    <row r="207" spans="4:12" x14ac:dyDescent="0.25">
      <c r="D207" s="83"/>
      <c r="L207" s="88"/>
    </row>
    <row r="208" spans="4:12" x14ac:dyDescent="0.25">
      <c r="D208" s="83"/>
      <c r="L208" s="88"/>
    </row>
    <row r="209" spans="4:12" x14ac:dyDescent="0.25">
      <c r="D209" s="83"/>
      <c r="L209" s="88"/>
    </row>
    <row r="210" spans="4:12" x14ac:dyDescent="0.25">
      <c r="D210" s="83"/>
      <c r="L210" s="88"/>
    </row>
    <row r="211" spans="4:12" x14ac:dyDescent="0.25">
      <c r="D211" s="83"/>
      <c r="L211" s="88"/>
    </row>
    <row r="212" spans="4:12" x14ac:dyDescent="0.25">
      <c r="D212" s="83"/>
      <c r="L212" s="88"/>
    </row>
    <row r="213" spans="4:12" x14ac:dyDescent="0.25">
      <c r="D213" s="83"/>
      <c r="L213" s="88"/>
    </row>
    <row r="214" spans="4:12" x14ac:dyDescent="0.25">
      <c r="D214" s="83"/>
      <c r="L214" s="88"/>
    </row>
    <row r="215" spans="4:12" x14ac:dyDescent="0.25">
      <c r="D215" s="83"/>
      <c r="L215" s="88"/>
    </row>
    <row r="216" spans="4:12" x14ac:dyDescent="0.25">
      <c r="D216" s="83"/>
      <c r="L216" s="88"/>
    </row>
    <row r="217" spans="4:12" x14ac:dyDescent="0.25">
      <c r="D217" s="83"/>
      <c r="L217" s="88"/>
    </row>
    <row r="218" spans="4:12" x14ac:dyDescent="0.25">
      <c r="D218" s="83"/>
      <c r="L218" s="88"/>
    </row>
    <row r="219" spans="4:12" x14ac:dyDescent="0.25">
      <c r="D219" s="83"/>
      <c r="L219" s="88"/>
    </row>
    <row r="220" spans="4:12" x14ac:dyDescent="0.25">
      <c r="D220" s="83"/>
      <c r="L220" s="88"/>
    </row>
    <row r="221" spans="4:12" x14ac:dyDescent="0.25">
      <c r="D221" s="83"/>
      <c r="L221" s="88"/>
    </row>
    <row r="222" spans="4:12" x14ac:dyDescent="0.25">
      <c r="D222" s="83"/>
      <c r="L222" s="88"/>
    </row>
    <row r="223" spans="4:12" x14ac:dyDescent="0.25">
      <c r="D223" s="83"/>
      <c r="L223" s="88"/>
    </row>
    <row r="224" spans="4:12" x14ac:dyDescent="0.25">
      <c r="D224" s="83"/>
    </row>
    <row r="225" spans="4:4" x14ac:dyDescent="0.25">
      <c r="D225" s="83"/>
    </row>
    <row r="226" spans="4:4" x14ac:dyDescent="0.25">
      <c r="D226" s="83"/>
    </row>
    <row r="227" spans="4:4" x14ac:dyDescent="0.25">
      <c r="D227" s="83"/>
    </row>
    <row r="228" spans="4:4" x14ac:dyDescent="0.25">
      <c r="D228" s="83"/>
    </row>
    <row r="229" spans="4:4" x14ac:dyDescent="0.25">
      <c r="D229" s="83"/>
    </row>
    <row r="230" spans="4:4" x14ac:dyDescent="0.25">
      <c r="D230" s="83"/>
    </row>
    <row r="231" spans="4:4" x14ac:dyDescent="0.25">
      <c r="D231" s="83"/>
    </row>
    <row r="232" spans="4:4" x14ac:dyDescent="0.25">
      <c r="D232" s="83"/>
    </row>
    <row r="233" spans="4:4" x14ac:dyDescent="0.25">
      <c r="D233" s="83"/>
    </row>
    <row r="234" spans="4:4" x14ac:dyDescent="0.25">
      <c r="D234" s="83"/>
    </row>
    <row r="235" spans="4:4" x14ac:dyDescent="0.25">
      <c r="D235" s="83"/>
    </row>
    <row r="236" spans="4:4" x14ac:dyDescent="0.25">
      <c r="D236" s="83"/>
    </row>
    <row r="237" spans="4:4" x14ac:dyDescent="0.25">
      <c r="D237" s="83"/>
    </row>
    <row r="238" spans="4:4" x14ac:dyDescent="0.25">
      <c r="D238" s="83"/>
    </row>
    <row r="239" spans="4:4" x14ac:dyDescent="0.25">
      <c r="D239" s="83"/>
    </row>
    <row r="240" spans="4:4" x14ac:dyDescent="0.25">
      <c r="D240" s="83"/>
    </row>
    <row r="241" spans="4:4" x14ac:dyDescent="0.25">
      <c r="D241" s="83"/>
    </row>
    <row r="242" spans="4:4" x14ac:dyDescent="0.25">
      <c r="D242" s="83"/>
    </row>
    <row r="243" spans="4:4" x14ac:dyDescent="0.25">
      <c r="D243" s="83"/>
    </row>
    <row r="244" spans="4:4" x14ac:dyDescent="0.25">
      <c r="D244" s="83"/>
    </row>
    <row r="245" spans="4:4" x14ac:dyDescent="0.25">
      <c r="D245" s="83"/>
    </row>
    <row r="246" spans="4:4" x14ac:dyDescent="0.25">
      <c r="D246" s="83"/>
    </row>
    <row r="247" spans="4:4" x14ac:dyDescent="0.25">
      <c r="D247" s="83"/>
    </row>
    <row r="248" spans="4:4" x14ac:dyDescent="0.25">
      <c r="D248" s="83"/>
    </row>
    <row r="249" spans="4:4" x14ac:dyDescent="0.25">
      <c r="D249" s="83"/>
    </row>
    <row r="250" spans="4:4" x14ac:dyDescent="0.25">
      <c r="D250" s="83"/>
    </row>
    <row r="251" spans="4:4" x14ac:dyDescent="0.25">
      <c r="D251" s="83"/>
    </row>
    <row r="252" spans="4:4" x14ac:dyDescent="0.25">
      <c r="D252" s="83"/>
    </row>
    <row r="253" spans="4:4" x14ac:dyDescent="0.25">
      <c r="D253" s="83"/>
    </row>
    <row r="254" spans="4:4" x14ac:dyDescent="0.25">
      <c r="D254" s="83"/>
    </row>
    <row r="255" spans="4:4" x14ac:dyDescent="0.25">
      <c r="D255" s="83"/>
    </row>
    <row r="256" spans="4:4" x14ac:dyDescent="0.25">
      <c r="D256" s="83"/>
    </row>
    <row r="257" spans="4:4" x14ac:dyDescent="0.25">
      <c r="D257" s="83"/>
    </row>
    <row r="258" spans="4:4" x14ac:dyDescent="0.25">
      <c r="D258" s="83"/>
    </row>
    <row r="259" spans="4:4" x14ac:dyDescent="0.25">
      <c r="D259" s="83"/>
    </row>
    <row r="260" spans="4:4" x14ac:dyDescent="0.25">
      <c r="D260" s="83"/>
    </row>
    <row r="261" spans="4:4" x14ac:dyDescent="0.25">
      <c r="D261" s="83"/>
    </row>
    <row r="262" spans="4:4" x14ac:dyDescent="0.25">
      <c r="D262" s="83"/>
    </row>
    <row r="263" spans="4:4" x14ac:dyDescent="0.25">
      <c r="D263" s="83"/>
    </row>
    <row r="264" spans="4:4" x14ac:dyDescent="0.25">
      <c r="D264" s="83"/>
    </row>
    <row r="265" spans="4:4" x14ac:dyDescent="0.25">
      <c r="D265" s="83"/>
    </row>
    <row r="266" spans="4:4" x14ac:dyDescent="0.25">
      <c r="D266" s="83"/>
    </row>
    <row r="267" spans="4:4" x14ac:dyDescent="0.25">
      <c r="D267" s="83"/>
    </row>
    <row r="268" spans="4:4" x14ac:dyDescent="0.25">
      <c r="D268" s="83"/>
    </row>
    <row r="269" spans="4:4" x14ac:dyDescent="0.25">
      <c r="D269" s="83"/>
    </row>
    <row r="270" spans="4:4" x14ac:dyDescent="0.25">
      <c r="D270" s="83"/>
    </row>
    <row r="271" spans="4:4" x14ac:dyDescent="0.25">
      <c r="D271" s="83"/>
    </row>
    <row r="272" spans="4:4" x14ac:dyDescent="0.25">
      <c r="D272" s="83"/>
    </row>
    <row r="273" spans="4:4" x14ac:dyDescent="0.25">
      <c r="D273" s="83"/>
    </row>
    <row r="274" spans="4:4" x14ac:dyDescent="0.25">
      <c r="D274" s="83"/>
    </row>
    <row r="275" spans="4:4" x14ac:dyDescent="0.25">
      <c r="D275" s="83"/>
    </row>
    <row r="276" spans="4:4" x14ac:dyDescent="0.25">
      <c r="D276" s="83"/>
    </row>
    <row r="277" spans="4:4" x14ac:dyDescent="0.25">
      <c r="D277" s="83"/>
    </row>
    <row r="278" spans="4:4" x14ac:dyDescent="0.25">
      <c r="D278" s="83"/>
    </row>
    <row r="279" spans="4:4" x14ac:dyDescent="0.25">
      <c r="D279" s="83"/>
    </row>
    <row r="280" spans="4:4" x14ac:dyDescent="0.25">
      <c r="D280" s="83"/>
    </row>
    <row r="281" spans="4:4" x14ac:dyDescent="0.25">
      <c r="D281" s="83"/>
    </row>
    <row r="282" spans="4:4" x14ac:dyDescent="0.25">
      <c r="D282" s="83"/>
    </row>
    <row r="283" spans="4:4" x14ac:dyDescent="0.25">
      <c r="D283" s="83"/>
    </row>
    <row r="284" spans="4:4" x14ac:dyDescent="0.25">
      <c r="D284" s="83"/>
    </row>
    <row r="285" spans="4:4" x14ac:dyDescent="0.25">
      <c r="D285" s="83"/>
    </row>
    <row r="286" spans="4:4" x14ac:dyDescent="0.25">
      <c r="D286" s="83"/>
    </row>
    <row r="287" spans="4:4" x14ac:dyDescent="0.25">
      <c r="D287" s="83"/>
    </row>
    <row r="288" spans="4:4" x14ac:dyDescent="0.25">
      <c r="D288" s="83"/>
    </row>
    <row r="289" spans="4:4" x14ac:dyDescent="0.25">
      <c r="D289" s="83"/>
    </row>
    <row r="290" spans="4:4" x14ac:dyDescent="0.25">
      <c r="D290" s="83"/>
    </row>
    <row r="291" spans="4:4" x14ac:dyDescent="0.25">
      <c r="D291" s="83"/>
    </row>
    <row r="292" spans="4:4" x14ac:dyDescent="0.25">
      <c r="D292" s="83"/>
    </row>
    <row r="293" spans="4:4" x14ac:dyDescent="0.25">
      <c r="D293" s="83"/>
    </row>
    <row r="294" spans="4:4" x14ac:dyDescent="0.25">
      <c r="D294" s="83"/>
    </row>
    <row r="295" spans="4:4" x14ac:dyDescent="0.25">
      <c r="D295" s="83"/>
    </row>
    <row r="296" spans="4:4" x14ac:dyDescent="0.25">
      <c r="D296" s="83"/>
    </row>
    <row r="297" spans="4:4" x14ac:dyDescent="0.25">
      <c r="D297" s="83"/>
    </row>
    <row r="298" spans="4:4" x14ac:dyDescent="0.25">
      <c r="D298" s="83"/>
    </row>
    <row r="299" spans="4:4" x14ac:dyDescent="0.25">
      <c r="D299" s="83"/>
    </row>
    <row r="300" spans="4:4" x14ac:dyDescent="0.25">
      <c r="D300" s="83"/>
    </row>
    <row r="301" spans="4:4" x14ac:dyDescent="0.25">
      <c r="D301" s="83"/>
    </row>
    <row r="302" spans="4:4" x14ac:dyDescent="0.25">
      <c r="D302" s="83"/>
    </row>
    <row r="303" spans="4:4" x14ac:dyDescent="0.25">
      <c r="D303" s="83"/>
    </row>
    <row r="304" spans="4:4" x14ac:dyDescent="0.25">
      <c r="D304" s="83"/>
    </row>
    <row r="305" spans="4:4" x14ac:dyDescent="0.25">
      <c r="D305" s="83"/>
    </row>
    <row r="306" spans="4:4" x14ac:dyDescent="0.25">
      <c r="D306" s="83"/>
    </row>
    <row r="307" spans="4:4" x14ac:dyDescent="0.25">
      <c r="D307" s="83"/>
    </row>
    <row r="308" spans="4:4" x14ac:dyDescent="0.25">
      <c r="D308" s="83"/>
    </row>
    <row r="309" spans="4:4" x14ac:dyDescent="0.25">
      <c r="D309" s="83"/>
    </row>
  </sheetData>
  <printOptions horizontalCentered="1"/>
  <pageMargins left="0.23622047244094491" right="0.23622047244094491" top="0.19685039370078741" bottom="0.19685039370078741" header="0.31496062992125984" footer="0.31496062992125984"/>
  <pageSetup paperSize="9" scale="96" fitToHeight="0" orientation="portrait" horizontalDpi="300" verticalDpi="3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7"/>
    <pageSetUpPr fitToPage="1"/>
  </sheetPr>
  <dimension ref="A1:L306"/>
  <sheetViews>
    <sheetView showRowColHeaders="0" workbookViewId="0">
      <pane ySplit="1" topLeftCell="A2" activePane="bottomLeft" state="frozen"/>
      <selection activeCell="D1" sqref="D1"/>
      <selection pane="bottomLeft" activeCell="D1" sqref="D1"/>
    </sheetView>
  </sheetViews>
  <sheetFormatPr defaultRowHeight="15" x14ac:dyDescent="0.25"/>
  <cols>
    <col min="1" max="1" width="4" customWidth="1"/>
    <col min="2" max="2" width="8.140625" customWidth="1"/>
    <col min="3" max="3" width="4.28515625" customWidth="1"/>
    <col min="4" max="4" width="35.85546875" customWidth="1"/>
    <col min="5" max="5" width="12.42578125" customWidth="1"/>
    <col min="6" max="6" width="4.42578125" customWidth="1"/>
    <col min="7" max="7" width="14.140625" customWidth="1"/>
    <col min="8" max="8" width="3.28515625" customWidth="1"/>
    <col min="9" max="9" width="3.7109375" customWidth="1"/>
    <col min="10" max="10" width="12.7109375" customWidth="1"/>
    <col min="11" max="11" width="16.28515625" customWidth="1"/>
    <col min="12" max="12" width="8.7109375" hidden="1" customWidth="1"/>
    <col min="13" max="13" width="9.140625" customWidth="1"/>
    <col min="15" max="16" width="3.85546875" customWidth="1"/>
    <col min="17" max="18" width="11.7109375" customWidth="1"/>
    <col min="19" max="19" width="3.85546875" customWidth="1"/>
    <col min="20" max="20" width="4.42578125" bestFit="1" customWidth="1"/>
    <col min="21" max="21" width="4.5703125" bestFit="1" customWidth="1"/>
    <col min="22" max="22" width="4.28515625" bestFit="1" customWidth="1"/>
    <col min="23" max="23" width="4.5703125" bestFit="1" customWidth="1"/>
    <col min="24" max="24" width="14.140625" bestFit="1" customWidth="1"/>
    <col min="25" max="25" width="17.85546875" bestFit="1" customWidth="1"/>
    <col min="26" max="26" width="14.140625" bestFit="1" customWidth="1"/>
    <col min="27" max="27" width="16.42578125" customWidth="1"/>
    <col min="28" max="28" width="14" customWidth="1"/>
  </cols>
  <sheetData>
    <row r="1" spans="1:12" x14ac:dyDescent="0.25">
      <c r="A1" s="71" t="s">
        <v>0</v>
      </c>
      <c r="B1" s="72" t="s">
        <v>2</v>
      </c>
      <c r="C1" s="72" t="s">
        <v>3</v>
      </c>
      <c r="D1" s="72" t="s">
        <v>4</v>
      </c>
      <c r="E1" s="72" t="s">
        <v>5</v>
      </c>
      <c r="F1" s="72" t="s">
        <v>6</v>
      </c>
      <c r="G1" s="72" t="s">
        <v>16</v>
      </c>
      <c r="H1" s="72" t="s">
        <v>17</v>
      </c>
      <c r="I1" s="72" t="s">
        <v>18</v>
      </c>
      <c r="J1" s="72" t="s">
        <v>19</v>
      </c>
      <c r="K1" s="73" t="s">
        <v>20</v>
      </c>
      <c r="L1" s="73" t="s">
        <v>21</v>
      </c>
    </row>
    <row r="2" spans="1:12" ht="30" x14ac:dyDescent="0.25">
      <c r="A2" s="74">
        <f>IF(TRUNC($B2)=TRUNC($L2),ROW()-1+76-COUNTIF($A$1:$A1,"*/*"),CONCATENATE(ROW()-2+76-COUNTIF($A$1:$A1,"*/*"),"/",IF(ISERR(SEARCH("/",$A1)),1,RIGHT($A1,1)+1)))</f>
        <v>77</v>
      </c>
      <c r="B2" s="75">
        <v>41400.501423611109</v>
      </c>
      <c r="C2" s="76" t="s">
        <v>26</v>
      </c>
      <c r="D2" s="77" t="s">
        <v>27</v>
      </c>
      <c r="E2" s="78" t="s">
        <v>28</v>
      </c>
      <c r="F2" s="78" t="s">
        <v>29</v>
      </c>
      <c r="G2" s="75" t="s">
        <v>67</v>
      </c>
      <c r="H2" s="76"/>
      <c r="I2" s="76"/>
      <c r="J2" s="80"/>
      <c r="K2" s="81" t="s">
        <v>71</v>
      </c>
      <c r="L2" s="82">
        <v>41400.501423611109</v>
      </c>
    </row>
    <row r="3" spans="1:12" ht="15.75" x14ac:dyDescent="0.3">
      <c r="C3" s="85"/>
      <c r="D3" s="83"/>
      <c r="H3" s="86"/>
      <c r="I3" s="86"/>
      <c r="K3" s="73"/>
      <c r="L3" s="87"/>
    </row>
    <row r="4" spans="1:12" x14ac:dyDescent="0.25">
      <c r="D4" s="83"/>
      <c r="H4" s="72"/>
      <c r="I4" s="72"/>
      <c r="K4" s="73"/>
      <c r="L4" s="87"/>
    </row>
    <row r="5" spans="1:12" x14ac:dyDescent="0.25">
      <c r="D5" s="83"/>
      <c r="H5" s="72"/>
      <c r="I5" s="72"/>
      <c r="K5" s="73"/>
      <c r="L5" s="87"/>
    </row>
    <row r="6" spans="1:12" x14ac:dyDescent="0.25">
      <c r="D6" s="83"/>
      <c r="H6" s="72"/>
      <c r="I6" s="72"/>
      <c r="K6" s="73"/>
      <c r="L6" s="87"/>
    </row>
    <row r="7" spans="1:12" x14ac:dyDescent="0.25">
      <c r="D7" s="83"/>
      <c r="H7" s="72"/>
      <c r="I7" s="72"/>
      <c r="K7" s="73"/>
      <c r="L7" s="87"/>
    </row>
    <row r="8" spans="1:12" x14ac:dyDescent="0.25">
      <c r="D8" s="83"/>
      <c r="H8" s="72"/>
      <c r="I8" s="72"/>
      <c r="K8" s="73"/>
      <c r="L8" s="87"/>
    </row>
    <row r="9" spans="1:12" x14ac:dyDescent="0.25">
      <c r="D9" s="83"/>
      <c r="H9" s="72"/>
      <c r="I9" s="72"/>
      <c r="K9" s="73"/>
      <c r="L9" s="87"/>
    </row>
    <row r="10" spans="1:12" x14ac:dyDescent="0.25">
      <c r="D10" s="83"/>
      <c r="H10" s="72"/>
      <c r="I10" s="72"/>
      <c r="K10" s="73"/>
      <c r="L10" s="87"/>
    </row>
    <row r="11" spans="1:12" x14ac:dyDescent="0.25">
      <c r="D11" s="83"/>
      <c r="H11" s="72"/>
      <c r="I11" s="72"/>
      <c r="K11" s="73"/>
      <c r="L11" s="87"/>
    </row>
    <row r="12" spans="1:12" x14ac:dyDescent="0.25">
      <c r="D12" s="83"/>
      <c r="H12" s="72"/>
      <c r="I12" s="72"/>
      <c r="K12" s="73"/>
      <c r="L12" s="87"/>
    </row>
    <row r="13" spans="1:12" x14ac:dyDescent="0.25">
      <c r="D13" s="83"/>
      <c r="H13" s="72"/>
      <c r="I13" s="72"/>
      <c r="K13" s="73"/>
      <c r="L13" s="87"/>
    </row>
    <row r="14" spans="1:12" x14ac:dyDescent="0.25">
      <c r="D14" s="83"/>
      <c r="H14" s="72"/>
      <c r="I14" s="72"/>
      <c r="K14" s="73"/>
      <c r="L14" s="87"/>
    </row>
    <row r="15" spans="1:12" x14ac:dyDescent="0.25">
      <c r="D15" s="83"/>
      <c r="H15" s="72"/>
      <c r="I15" s="72"/>
      <c r="K15" s="73"/>
      <c r="L15" s="87"/>
    </row>
    <row r="16" spans="1:12" x14ac:dyDescent="0.25">
      <c r="D16" s="83"/>
      <c r="H16" s="72"/>
      <c r="I16" s="72"/>
      <c r="K16" s="73"/>
      <c r="L16" s="87"/>
    </row>
    <row r="17" spans="4:12" x14ac:dyDescent="0.25">
      <c r="D17" s="83"/>
      <c r="H17" s="72"/>
      <c r="I17" s="72"/>
      <c r="K17" s="73"/>
      <c r="L17" s="87"/>
    </row>
    <row r="18" spans="4:12" x14ac:dyDescent="0.25">
      <c r="D18" s="83"/>
      <c r="H18" s="72"/>
      <c r="I18" s="72"/>
      <c r="K18" s="73"/>
      <c r="L18" s="87"/>
    </row>
    <row r="19" spans="4:12" x14ac:dyDescent="0.25">
      <c r="D19" s="83"/>
      <c r="H19" s="72"/>
      <c r="I19" s="72"/>
      <c r="K19" s="73"/>
      <c r="L19" s="87"/>
    </row>
    <row r="20" spans="4:12" x14ac:dyDescent="0.25">
      <c r="D20" s="83"/>
      <c r="H20" s="72"/>
      <c r="I20" s="72"/>
      <c r="K20" s="73"/>
      <c r="L20" s="87"/>
    </row>
    <row r="21" spans="4:12" x14ac:dyDescent="0.25">
      <c r="D21" s="83"/>
      <c r="H21" s="72"/>
      <c r="I21" s="72"/>
      <c r="K21" s="73"/>
      <c r="L21" s="87"/>
    </row>
    <row r="22" spans="4:12" x14ac:dyDescent="0.25">
      <c r="D22" s="83"/>
      <c r="H22" s="72"/>
      <c r="I22" s="72"/>
      <c r="K22" s="73"/>
      <c r="L22" s="87"/>
    </row>
    <row r="23" spans="4:12" x14ac:dyDescent="0.25">
      <c r="D23" s="83"/>
      <c r="H23" s="72"/>
      <c r="I23" s="72"/>
      <c r="K23" s="73"/>
      <c r="L23" s="87"/>
    </row>
    <row r="24" spans="4:12" x14ac:dyDescent="0.25">
      <c r="D24" s="83"/>
      <c r="H24" s="72"/>
      <c r="I24" s="72"/>
      <c r="K24" s="73"/>
      <c r="L24" s="87"/>
    </row>
    <row r="25" spans="4:12" x14ac:dyDescent="0.25">
      <c r="D25" s="83"/>
      <c r="H25" s="72"/>
      <c r="I25" s="72"/>
      <c r="K25" s="73"/>
      <c r="L25" s="87"/>
    </row>
    <row r="26" spans="4:12" x14ac:dyDescent="0.25">
      <c r="D26" s="83"/>
      <c r="H26" s="72"/>
      <c r="I26" s="72"/>
      <c r="K26" s="73"/>
      <c r="L26" s="87"/>
    </row>
    <row r="27" spans="4:12" x14ac:dyDescent="0.25">
      <c r="D27" s="83"/>
      <c r="H27" s="72"/>
      <c r="I27" s="72"/>
      <c r="K27" s="73"/>
      <c r="L27" s="87"/>
    </row>
    <row r="28" spans="4:12" x14ac:dyDescent="0.25">
      <c r="D28" s="83"/>
      <c r="H28" s="72"/>
      <c r="I28" s="72"/>
      <c r="K28" s="73"/>
      <c r="L28" s="87"/>
    </row>
    <row r="29" spans="4:12" x14ac:dyDescent="0.25">
      <c r="D29" s="83"/>
      <c r="H29" s="72"/>
      <c r="I29" s="72"/>
      <c r="K29" s="73"/>
      <c r="L29" s="87"/>
    </row>
    <row r="30" spans="4:12" x14ac:dyDescent="0.25">
      <c r="D30" s="83"/>
      <c r="H30" s="72"/>
      <c r="I30" s="72"/>
      <c r="K30" s="73"/>
      <c r="L30" s="87"/>
    </row>
    <row r="31" spans="4:12" x14ac:dyDescent="0.25">
      <c r="D31" s="83"/>
      <c r="H31" s="72"/>
      <c r="I31" s="72"/>
      <c r="K31" s="73"/>
      <c r="L31" s="87"/>
    </row>
    <row r="32" spans="4:12" x14ac:dyDescent="0.25">
      <c r="D32" s="83"/>
      <c r="H32" s="72"/>
      <c r="I32" s="72"/>
      <c r="K32" s="73"/>
      <c r="L32" s="87"/>
    </row>
    <row r="33" spans="4:12" x14ac:dyDescent="0.25">
      <c r="D33" s="83"/>
      <c r="H33" s="72"/>
      <c r="I33" s="72"/>
      <c r="K33" s="73"/>
      <c r="L33" s="87"/>
    </row>
    <row r="34" spans="4:12" x14ac:dyDescent="0.25">
      <c r="D34" s="83"/>
      <c r="H34" s="72"/>
      <c r="I34" s="72"/>
      <c r="K34" s="73"/>
      <c r="L34" s="87"/>
    </row>
    <row r="35" spans="4:12" x14ac:dyDescent="0.25">
      <c r="D35" s="83"/>
      <c r="H35" s="72"/>
      <c r="I35" s="72"/>
      <c r="K35" s="73"/>
      <c r="L35" s="87"/>
    </row>
    <row r="36" spans="4:12" x14ac:dyDescent="0.25">
      <c r="D36" s="83"/>
      <c r="H36" s="72"/>
      <c r="I36" s="72"/>
      <c r="K36" s="73"/>
      <c r="L36" s="87"/>
    </row>
    <row r="37" spans="4:12" x14ac:dyDescent="0.25">
      <c r="D37" s="83"/>
      <c r="H37" s="72"/>
      <c r="I37" s="72"/>
      <c r="K37" s="73"/>
      <c r="L37" s="87"/>
    </row>
    <row r="38" spans="4:12" x14ac:dyDescent="0.25">
      <c r="D38" s="83"/>
      <c r="H38" s="72"/>
      <c r="I38" s="72"/>
      <c r="K38" s="73"/>
      <c r="L38" s="87"/>
    </row>
    <row r="39" spans="4:12" x14ac:dyDescent="0.25">
      <c r="D39" s="83"/>
      <c r="H39" s="72"/>
      <c r="I39" s="72"/>
      <c r="K39" s="73"/>
      <c r="L39" s="87"/>
    </row>
    <row r="40" spans="4:12" x14ac:dyDescent="0.25">
      <c r="D40" s="83"/>
      <c r="H40" s="72"/>
      <c r="I40" s="72"/>
      <c r="K40" s="73"/>
      <c r="L40" s="87"/>
    </row>
    <row r="41" spans="4:12" x14ac:dyDescent="0.25">
      <c r="D41" s="83"/>
      <c r="H41" s="72"/>
      <c r="I41" s="72"/>
      <c r="K41" s="73"/>
      <c r="L41" s="87"/>
    </row>
    <row r="42" spans="4:12" x14ac:dyDescent="0.25">
      <c r="D42" s="83"/>
      <c r="H42" s="72"/>
      <c r="I42" s="72"/>
      <c r="K42" s="73"/>
      <c r="L42" s="87"/>
    </row>
    <row r="43" spans="4:12" x14ac:dyDescent="0.25">
      <c r="D43" s="83"/>
      <c r="H43" s="72"/>
      <c r="I43" s="72"/>
      <c r="K43" s="73"/>
      <c r="L43" s="87"/>
    </row>
    <row r="44" spans="4:12" x14ac:dyDescent="0.25">
      <c r="D44" s="83"/>
      <c r="H44" s="72"/>
      <c r="I44" s="72"/>
      <c r="K44" s="73"/>
      <c r="L44" s="87"/>
    </row>
    <row r="45" spans="4:12" x14ac:dyDescent="0.25">
      <c r="D45" s="83"/>
      <c r="H45" s="72"/>
      <c r="I45" s="72"/>
      <c r="K45" s="73"/>
      <c r="L45" s="87"/>
    </row>
    <row r="46" spans="4:12" x14ac:dyDescent="0.25">
      <c r="D46" s="83"/>
      <c r="H46" s="72"/>
      <c r="I46" s="72"/>
      <c r="K46" s="73"/>
      <c r="L46" s="87"/>
    </row>
    <row r="47" spans="4:12" x14ac:dyDescent="0.25">
      <c r="D47" s="83"/>
      <c r="H47" s="72"/>
      <c r="I47" s="72"/>
      <c r="K47" s="73"/>
      <c r="L47" s="87"/>
    </row>
    <row r="48" spans="4:12" x14ac:dyDescent="0.25">
      <c r="D48" s="83"/>
      <c r="H48" s="72"/>
      <c r="I48" s="72"/>
      <c r="K48" s="73"/>
      <c r="L48" s="87"/>
    </row>
    <row r="49" spans="4:12" x14ac:dyDescent="0.25">
      <c r="D49" s="83"/>
      <c r="H49" s="72"/>
      <c r="I49" s="72"/>
      <c r="K49" s="73"/>
      <c r="L49" s="87"/>
    </row>
    <row r="50" spans="4:12" x14ac:dyDescent="0.25">
      <c r="D50" s="83"/>
      <c r="H50" s="72"/>
      <c r="I50" s="72"/>
      <c r="K50" s="73"/>
      <c r="L50" s="87"/>
    </row>
    <row r="51" spans="4:12" x14ac:dyDescent="0.25">
      <c r="D51" s="83"/>
      <c r="H51" s="72"/>
      <c r="I51" s="72"/>
      <c r="K51" s="73"/>
      <c r="L51" s="87"/>
    </row>
    <row r="52" spans="4:12" x14ac:dyDescent="0.25">
      <c r="D52" s="83"/>
      <c r="H52" s="72"/>
      <c r="I52" s="72"/>
      <c r="K52" s="73"/>
      <c r="L52" s="87"/>
    </row>
    <row r="53" spans="4:12" x14ac:dyDescent="0.25">
      <c r="D53" s="83"/>
      <c r="H53" s="72"/>
      <c r="I53" s="72"/>
      <c r="K53" s="73"/>
      <c r="L53" s="87"/>
    </row>
    <row r="54" spans="4:12" x14ac:dyDescent="0.25">
      <c r="D54" s="83"/>
      <c r="H54" s="72"/>
      <c r="I54" s="72"/>
      <c r="K54" s="73"/>
      <c r="L54" s="87"/>
    </row>
    <row r="55" spans="4:12" x14ac:dyDescent="0.25">
      <c r="D55" s="83"/>
      <c r="H55" s="72"/>
      <c r="I55" s="72"/>
      <c r="K55" s="73"/>
      <c r="L55" s="87"/>
    </row>
    <row r="56" spans="4:12" x14ac:dyDescent="0.25">
      <c r="D56" s="83"/>
      <c r="H56" s="72"/>
      <c r="I56" s="72"/>
      <c r="K56" s="73"/>
      <c r="L56" s="87"/>
    </row>
    <row r="57" spans="4:12" x14ac:dyDescent="0.25">
      <c r="D57" s="83"/>
      <c r="H57" s="72"/>
      <c r="I57" s="72"/>
      <c r="K57" s="73"/>
      <c r="L57" s="87"/>
    </row>
    <row r="58" spans="4:12" x14ac:dyDescent="0.25">
      <c r="D58" s="83"/>
      <c r="H58" s="72"/>
      <c r="I58" s="72"/>
      <c r="K58" s="73"/>
      <c r="L58" s="87"/>
    </row>
    <row r="59" spans="4:12" x14ac:dyDescent="0.25">
      <c r="D59" s="83"/>
      <c r="H59" s="72"/>
      <c r="I59" s="72"/>
      <c r="K59" s="73"/>
      <c r="L59" s="87"/>
    </row>
    <row r="60" spans="4:12" x14ac:dyDescent="0.25">
      <c r="D60" s="83"/>
      <c r="H60" s="72"/>
      <c r="I60" s="72"/>
      <c r="K60" s="73"/>
      <c r="L60" s="87"/>
    </row>
    <row r="61" spans="4:12" x14ac:dyDescent="0.25">
      <c r="D61" s="83"/>
      <c r="H61" s="72"/>
      <c r="I61" s="72"/>
      <c r="K61" s="73"/>
      <c r="L61" s="87"/>
    </row>
    <row r="62" spans="4:12" x14ac:dyDescent="0.25">
      <c r="D62" s="83"/>
      <c r="H62" s="72"/>
      <c r="I62" s="72"/>
      <c r="K62" s="73"/>
      <c r="L62" s="87"/>
    </row>
    <row r="63" spans="4:12" x14ac:dyDescent="0.25">
      <c r="D63" s="83"/>
      <c r="H63" s="72"/>
      <c r="I63" s="72"/>
      <c r="K63" s="73"/>
      <c r="L63" s="87"/>
    </row>
    <row r="64" spans="4:12" x14ac:dyDescent="0.25">
      <c r="D64" s="83"/>
      <c r="H64" s="72"/>
      <c r="I64" s="72"/>
      <c r="K64" s="73"/>
      <c r="L64" s="87"/>
    </row>
    <row r="65" spans="4:12" x14ac:dyDescent="0.25">
      <c r="D65" s="83"/>
      <c r="H65" s="72"/>
      <c r="I65" s="72"/>
      <c r="K65" s="73"/>
      <c r="L65" s="87"/>
    </row>
    <row r="66" spans="4:12" x14ac:dyDescent="0.25">
      <c r="D66" s="83"/>
      <c r="H66" s="72"/>
      <c r="I66" s="72"/>
      <c r="K66" s="73"/>
      <c r="L66" s="87"/>
    </row>
    <row r="67" spans="4:12" x14ac:dyDescent="0.25">
      <c r="D67" s="83"/>
      <c r="H67" s="72"/>
      <c r="I67" s="72"/>
      <c r="K67" s="73"/>
      <c r="L67" s="87"/>
    </row>
    <row r="68" spans="4:12" x14ac:dyDescent="0.25">
      <c r="D68" s="83"/>
      <c r="H68" s="72"/>
      <c r="I68" s="72"/>
      <c r="K68" s="73"/>
      <c r="L68" s="87"/>
    </row>
    <row r="69" spans="4:12" x14ac:dyDescent="0.25">
      <c r="D69" s="83"/>
      <c r="H69" s="72"/>
      <c r="I69" s="72"/>
      <c r="K69" s="73"/>
      <c r="L69" s="87"/>
    </row>
    <row r="70" spans="4:12" x14ac:dyDescent="0.25">
      <c r="D70" s="83"/>
      <c r="H70" s="72"/>
      <c r="I70" s="72"/>
      <c r="K70" s="73"/>
      <c r="L70" s="87"/>
    </row>
    <row r="71" spans="4:12" x14ac:dyDescent="0.25">
      <c r="D71" s="83"/>
      <c r="H71" s="72"/>
      <c r="I71" s="72"/>
      <c r="K71" s="73"/>
      <c r="L71" s="87"/>
    </row>
    <row r="72" spans="4:12" x14ac:dyDescent="0.25">
      <c r="D72" s="83"/>
      <c r="H72" s="72"/>
      <c r="I72" s="72"/>
      <c r="K72" s="73"/>
      <c r="L72" s="87"/>
    </row>
    <row r="73" spans="4:12" x14ac:dyDescent="0.25">
      <c r="D73" s="83"/>
      <c r="H73" s="72"/>
      <c r="I73" s="72"/>
      <c r="K73" s="73"/>
      <c r="L73" s="87"/>
    </row>
    <row r="74" spans="4:12" x14ac:dyDescent="0.25">
      <c r="D74" s="83"/>
      <c r="H74" s="72"/>
      <c r="I74" s="72"/>
      <c r="K74" s="73"/>
      <c r="L74" s="87"/>
    </row>
    <row r="75" spans="4:12" x14ac:dyDescent="0.25">
      <c r="D75" s="83"/>
      <c r="H75" s="72"/>
      <c r="I75" s="72"/>
      <c r="K75" s="73"/>
      <c r="L75" s="87"/>
    </row>
    <row r="76" spans="4:12" x14ac:dyDescent="0.25">
      <c r="D76" s="83"/>
      <c r="H76" s="72"/>
      <c r="I76" s="72"/>
      <c r="K76" s="73"/>
      <c r="L76" s="87"/>
    </row>
    <row r="77" spans="4:12" x14ac:dyDescent="0.25">
      <c r="D77" s="83"/>
      <c r="H77" s="72"/>
      <c r="I77" s="72"/>
      <c r="K77" s="73"/>
      <c r="L77" s="87"/>
    </row>
    <row r="78" spans="4:12" x14ac:dyDescent="0.25">
      <c r="D78" s="83"/>
      <c r="H78" s="72"/>
      <c r="I78" s="72"/>
      <c r="K78" s="73"/>
      <c r="L78" s="87"/>
    </row>
    <row r="79" spans="4:12" x14ac:dyDescent="0.25">
      <c r="D79" s="83"/>
      <c r="H79" s="72"/>
      <c r="I79" s="72"/>
      <c r="K79" s="73"/>
      <c r="L79" s="87"/>
    </row>
    <row r="80" spans="4:12" x14ac:dyDescent="0.25">
      <c r="D80" s="83"/>
      <c r="H80" s="72"/>
      <c r="I80" s="72"/>
      <c r="K80" s="73"/>
      <c r="L80" s="87"/>
    </row>
    <row r="81" spans="4:12" x14ac:dyDescent="0.25">
      <c r="D81" s="83"/>
      <c r="H81" s="72"/>
      <c r="I81" s="72"/>
      <c r="K81" s="73"/>
      <c r="L81" s="87"/>
    </row>
    <row r="82" spans="4:12" x14ac:dyDescent="0.25">
      <c r="D82" s="83"/>
      <c r="H82" s="72"/>
      <c r="I82" s="72"/>
      <c r="K82" s="73"/>
      <c r="L82" s="87"/>
    </row>
    <row r="83" spans="4:12" x14ac:dyDescent="0.25">
      <c r="D83" s="83"/>
      <c r="H83" s="72"/>
      <c r="I83" s="72"/>
      <c r="K83" s="73"/>
      <c r="L83" s="87"/>
    </row>
    <row r="84" spans="4:12" x14ac:dyDescent="0.25">
      <c r="D84" s="83"/>
      <c r="H84" s="72"/>
      <c r="I84" s="72"/>
      <c r="K84" s="73"/>
      <c r="L84" s="87"/>
    </row>
    <row r="85" spans="4:12" x14ac:dyDescent="0.25">
      <c r="D85" s="83"/>
      <c r="H85" s="72"/>
      <c r="I85" s="72"/>
      <c r="K85" s="73"/>
      <c r="L85" s="87"/>
    </row>
    <row r="86" spans="4:12" x14ac:dyDescent="0.25">
      <c r="D86" s="83"/>
      <c r="H86" s="72"/>
      <c r="I86" s="72"/>
      <c r="K86" s="73"/>
      <c r="L86" s="87"/>
    </row>
    <row r="87" spans="4:12" x14ac:dyDescent="0.25">
      <c r="D87" s="83"/>
      <c r="H87" s="72"/>
      <c r="I87" s="72"/>
      <c r="K87" s="73"/>
      <c r="L87" s="87"/>
    </row>
    <row r="88" spans="4:12" x14ac:dyDescent="0.25">
      <c r="D88" s="83"/>
      <c r="H88" s="72"/>
      <c r="I88" s="72"/>
      <c r="K88" s="73"/>
      <c r="L88" s="87"/>
    </row>
    <row r="89" spans="4:12" x14ac:dyDescent="0.25">
      <c r="D89" s="83"/>
      <c r="H89" s="72"/>
      <c r="I89" s="72"/>
      <c r="K89" s="73"/>
      <c r="L89" s="87"/>
    </row>
    <row r="90" spans="4:12" x14ac:dyDescent="0.25">
      <c r="D90" s="83"/>
      <c r="H90" s="72"/>
      <c r="I90" s="72"/>
      <c r="K90" s="73"/>
      <c r="L90" s="87"/>
    </row>
    <row r="91" spans="4:12" x14ac:dyDescent="0.25">
      <c r="D91" s="83"/>
      <c r="H91" s="72"/>
      <c r="I91" s="72"/>
      <c r="K91" s="73"/>
      <c r="L91" s="87"/>
    </row>
    <row r="92" spans="4:12" x14ac:dyDescent="0.25">
      <c r="D92" s="83"/>
      <c r="H92" s="72"/>
      <c r="I92" s="72"/>
      <c r="K92" s="73"/>
      <c r="L92" s="87"/>
    </row>
    <row r="93" spans="4:12" x14ac:dyDescent="0.25">
      <c r="D93" s="83"/>
      <c r="H93" s="72"/>
      <c r="I93" s="72"/>
      <c r="K93" s="73"/>
      <c r="L93" s="87"/>
    </row>
    <row r="94" spans="4:12" x14ac:dyDescent="0.25">
      <c r="D94" s="83"/>
      <c r="H94" s="72"/>
      <c r="I94" s="72"/>
      <c r="K94" s="73"/>
      <c r="L94" s="87"/>
    </row>
    <row r="95" spans="4:12" x14ac:dyDescent="0.25">
      <c r="D95" s="83"/>
      <c r="H95" s="72"/>
      <c r="I95" s="72"/>
      <c r="K95" s="73"/>
      <c r="L95" s="87"/>
    </row>
    <row r="96" spans="4:12" x14ac:dyDescent="0.25">
      <c r="D96" s="83"/>
      <c r="H96" s="72"/>
      <c r="I96" s="72"/>
      <c r="K96" s="73"/>
      <c r="L96" s="87"/>
    </row>
    <row r="97" spans="4:12" x14ac:dyDescent="0.25">
      <c r="D97" s="83"/>
      <c r="H97" s="72"/>
      <c r="I97" s="72"/>
      <c r="K97" s="73"/>
      <c r="L97" s="87"/>
    </row>
    <row r="98" spans="4:12" x14ac:dyDescent="0.25">
      <c r="D98" s="83"/>
      <c r="H98" s="72"/>
      <c r="I98" s="72"/>
      <c r="K98" s="73"/>
      <c r="L98" s="87"/>
    </row>
    <row r="99" spans="4:12" x14ac:dyDescent="0.25">
      <c r="D99" s="83"/>
      <c r="H99" s="72"/>
      <c r="I99" s="72"/>
      <c r="K99" s="73"/>
      <c r="L99" s="87"/>
    </row>
    <row r="100" spans="4:12" x14ac:dyDescent="0.25">
      <c r="D100" s="83"/>
      <c r="H100" s="72"/>
      <c r="I100" s="72"/>
      <c r="K100" s="73"/>
      <c r="L100" s="87"/>
    </row>
    <row r="101" spans="4:12" x14ac:dyDescent="0.25">
      <c r="D101" s="83"/>
      <c r="H101" s="72"/>
      <c r="I101" s="72"/>
      <c r="K101" s="73"/>
      <c r="L101" s="87"/>
    </row>
    <row r="102" spans="4:12" x14ac:dyDescent="0.25">
      <c r="D102" s="83"/>
      <c r="H102" s="72"/>
      <c r="I102" s="72"/>
      <c r="K102" s="73"/>
      <c r="L102" s="87"/>
    </row>
    <row r="103" spans="4:12" x14ac:dyDescent="0.25">
      <c r="D103" s="83"/>
      <c r="H103" s="72"/>
      <c r="I103" s="72"/>
      <c r="K103" s="73"/>
      <c r="L103" s="87"/>
    </row>
    <row r="104" spans="4:12" x14ac:dyDescent="0.25">
      <c r="D104" s="83"/>
      <c r="H104" s="72"/>
      <c r="I104" s="72"/>
      <c r="K104" s="73"/>
      <c r="L104" s="87"/>
    </row>
    <row r="105" spans="4:12" x14ac:dyDescent="0.25">
      <c r="D105" s="83"/>
      <c r="H105" s="72"/>
      <c r="I105" s="72"/>
      <c r="K105" s="73"/>
      <c r="L105" s="87"/>
    </row>
    <row r="106" spans="4:12" x14ac:dyDescent="0.25">
      <c r="D106" s="83"/>
      <c r="H106" s="72"/>
      <c r="I106" s="72"/>
      <c r="K106" s="73"/>
      <c r="L106" s="87"/>
    </row>
    <row r="107" spans="4:12" x14ac:dyDescent="0.25">
      <c r="D107" s="83"/>
      <c r="H107" s="72"/>
      <c r="I107" s="72"/>
      <c r="K107" s="73"/>
      <c r="L107" s="87"/>
    </row>
    <row r="108" spans="4:12" x14ac:dyDescent="0.25">
      <c r="D108" s="83"/>
      <c r="H108" s="72"/>
      <c r="I108" s="72"/>
      <c r="K108" s="73"/>
      <c r="L108" s="87"/>
    </row>
    <row r="109" spans="4:12" x14ac:dyDescent="0.25">
      <c r="D109" s="83"/>
      <c r="H109" s="72"/>
      <c r="I109" s="72"/>
      <c r="K109" s="73"/>
      <c r="L109" s="87"/>
    </row>
    <row r="110" spans="4:12" x14ac:dyDescent="0.25">
      <c r="D110" s="83"/>
      <c r="H110" s="72"/>
      <c r="I110" s="72"/>
      <c r="K110" s="73"/>
      <c r="L110" s="87"/>
    </row>
    <row r="111" spans="4:12" x14ac:dyDescent="0.25">
      <c r="D111" s="83"/>
      <c r="H111" s="72"/>
      <c r="I111" s="72"/>
      <c r="K111" s="73"/>
      <c r="L111" s="87"/>
    </row>
    <row r="112" spans="4:12" x14ac:dyDescent="0.25">
      <c r="D112" s="83"/>
      <c r="H112" s="72"/>
      <c r="I112" s="72"/>
      <c r="K112" s="73"/>
      <c r="L112" s="87"/>
    </row>
    <row r="113" spans="4:12" x14ac:dyDescent="0.25">
      <c r="D113" s="83"/>
      <c r="H113" s="72"/>
      <c r="I113" s="72"/>
      <c r="K113" s="73"/>
      <c r="L113" s="87"/>
    </row>
    <row r="114" spans="4:12" x14ac:dyDescent="0.25">
      <c r="D114" s="83"/>
      <c r="H114" s="72"/>
      <c r="I114" s="72"/>
      <c r="K114" s="73"/>
      <c r="L114" s="87"/>
    </row>
    <row r="115" spans="4:12" x14ac:dyDescent="0.25">
      <c r="D115" s="83"/>
      <c r="H115" s="72"/>
      <c r="I115" s="72"/>
      <c r="K115" s="73"/>
      <c r="L115" s="87"/>
    </row>
    <row r="116" spans="4:12" x14ac:dyDescent="0.25">
      <c r="D116" s="83"/>
      <c r="H116" s="72"/>
      <c r="I116" s="72"/>
      <c r="K116" s="73"/>
      <c r="L116" s="87"/>
    </row>
    <row r="117" spans="4:12" x14ac:dyDescent="0.25">
      <c r="D117" s="83"/>
      <c r="H117" s="72"/>
      <c r="I117" s="72"/>
      <c r="K117" s="73"/>
      <c r="L117" s="87"/>
    </row>
    <row r="118" spans="4:12" x14ac:dyDescent="0.25">
      <c r="D118" s="83"/>
      <c r="H118" s="72"/>
      <c r="I118" s="72"/>
      <c r="K118" s="73"/>
      <c r="L118" s="87"/>
    </row>
    <row r="119" spans="4:12" x14ac:dyDescent="0.25">
      <c r="D119" s="83"/>
      <c r="H119" s="72"/>
      <c r="I119" s="72"/>
      <c r="K119" s="73"/>
      <c r="L119" s="87"/>
    </row>
    <row r="120" spans="4:12" x14ac:dyDescent="0.25">
      <c r="D120" s="83"/>
      <c r="H120" s="72"/>
      <c r="I120" s="72"/>
      <c r="K120" s="73"/>
      <c r="L120" s="87"/>
    </row>
    <row r="121" spans="4:12" x14ac:dyDescent="0.25">
      <c r="D121" s="83"/>
      <c r="H121" s="72"/>
      <c r="I121" s="72"/>
      <c r="K121" s="73"/>
      <c r="L121" s="87"/>
    </row>
    <row r="122" spans="4:12" x14ac:dyDescent="0.25">
      <c r="D122" s="83"/>
      <c r="H122" s="72"/>
      <c r="I122" s="72"/>
      <c r="K122" s="73"/>
      <c r="L122" s="87"/>
    </row>
    <row r="123" spans="4:12" x14ac:dyDescent="0.25">
      <c r="D123" s="83"/>
      <c r="H123" s="72"/>
      <c r="I123" s="72"/>
      <c r="K123" s="73"/>
      <c r="L123" s="87"/>
    </row>
    <row r="124" spans="4:12" x14ac:dyDescent="0.25">
      <c r="D124" s="83"/>
      <c r="H124" s="72"/>
      <c r="I124" s="72"/>
      <c r="K124" s="73"/>
      <c r="L124" s="87"/>
    </row>
    <row r="125" spans="4:12" x14ac:dyDescent="0.25">
      <c r="D125" s="83"/>
      <c r="H125" s="72"/>
      <c r="I125" s="72"/>
      <c r="K125" s="73"/>
      <c r="L125" s="87"/>
    </row>
    <row r="126" spans="4:12" x14ac:dyDescent="0.25">
      <c r="D126" s="83"/>
      <c r="H126" s="72"/>
      <c r="I126" s="72"/>
      <c r="K126" s="73"/>
      <c r="L126" s="87"/>
    </row>
    <row r="127" spans="4:12" x14ac:dyDescent="0.25">
      <c r="D127" s="83"/>
      <c r="H127" s="72"/>
      <c r="I127" s="72"/>
      <c r="K127" s="73"/>
      <c r="L127" s="87"/>
    </row>
    <row r="128" spans="4:12" x14ac:dyDescent="0.25">
      <c r="D128" s="83"/>
      <c r="H128" s="72"/>
      <c r="I128" s="72"/>
      <c r="K128" s="73"/>
      <c r="L128" s="87"/>
    </row>
    <row r="129" spans="4:12" x14ac:dyDescent="0.25">
      <c r="D129" s="83"/>
      <c r="H129" s="72"/>
      <c r="I129" s="72"/>
      <c r="K129" s="73"/>
      <c r="L129" s="87"/>
    </row>
    <row r="130" spans="4:12" x14ac:dyDescent="0.25">
      <c r="D130" s="83"/>
      <c r="H130" s="72"/>
      <c r="I130" s="72"/>
      <c r="K130" s="73"/>
      <c r="L130" s="87"/>
    </row>
    <row r="131" spans="4:12" x14ac:dyDescent="0.25">
      <c r="D131" s="83"/>
      <c r="H131" s="72"/>
      <c r="I131" s="72"/>
      <c r="K131" s="73"/>
      <c r="L131" s="87"/>
    </row>
    <row r="132" spans="4:12" x14ac:dyDescent="0.25">
      <c r="D132" s="83"/>
      <c r="H132" s="72"/>
      <c r="I132" s="72"/>
      <c r="K132" s="73"/>
      <c r="L132" s="87"/>
    </row>
    <row r="133" spans="4:12" x14ac:dyDescent="0.25">
      <c r="D133" s="83"/>
      <c r="H133" s="72"/>
      <c r="I133" s="72"/>
      <c r="K133" s="73"/>
      <c r="L133" s="87"/>
    </row>
    <row r="134" spans="4:12" x14ac:dyDescent="0.25">
      <c r="D134" s="83"/>
      <c r="H134" s="72"/>
      <c r="I134" s="72"/>
      <c r="K134" s="73"/>
      <c r="L134" s="87"/>
    </row>
    <row r="135" spans="4:12" x14ac:dyDescent="0.25">
      <c r="D135" s="83"/>
      <c r="H135" s="72"/>
      <c r="I135" s="72"/>
      <c r="K135" s="73"/>
      <c r="L135" s="87"/>
    </row>
    <row r="136" spans="4:12" x14ac:dyDescent="0.25">
      <c r="D136" s="83"/>
      <c r="H136" s="72"/>
      <c r="I136" s="72"/>
      <c r="K136" s="73"/>
      <c r="L136" s="87"/>
    </row>
    <row r="137" spans="4:12" x14ac:dyDescent="0.25">
      <c r="D137" s="83"/>
      <c r="H137" s="72"/>
      <c r="I137" s="72"/>
      <c r="K137" s="73"/>
      <c r="L137" s="87"/>
    </row>
    <row r="138" spans="4:12" x14ac:dyDescent="0.25">
      <c r="D138" s="83"/>
      <c r="H138" s="72"/>
      <c r="I138" s="72"/>
      <c r="K138" s="73"/>
      <c r="L138" s="87"/>
    </row>
    <row r="139" spans="4:12" x14ac:dyDescent="0.25">
      <c r="D139" s="83"/>
      <c r="H139" s="72"/>
      <c r="I139" s="72"/>
      <c r="K139" s="73"/>
      <c r="L139" s="87"/>
    </row>
    <row r="140" spans="4:12" x14ac:dyDescent="0.25">
      <c r="D140" s="83"/>
      <c r="H140" s="72"/>
      <c r="I140" s="72"/>
      <c r="K140" s="73"/>
      <c r="L140" s="87"/>
    </row>
    <row r="141" spans="4:12" x14ac:dyDescent="0.25">
      <c r="D141" s="83"/>
      <c r="H141" s="72"/>
      <c r="I141" s="72"/>
      <c r="K141" s="73"/>
      <c r="L141" s="87"/>
    </row>
    <row r="142" spans="4:12" x14ac:dyDescent="0.25">
      <c r="D142" s="83"/>
      <c r="H142" s="72"/>
      <c r="I142" s="72"/>
      <c r="K142" s="73"/>
      <c r="L142" s="87"/>
    </row>
    <row r="143" spans="4:12" x14ac:dyDescent="0.25">
      <c r="D143" s="83"/>
      <c r="H143" s="72"/>
      <c r="I143" s="72"/>
      <c r="K143" s="73"/>
      <c r="L143" s="87"/>
    </row>
    <row r="144" spans="4:12" x14ac:dyDescent="0.25">
      <c r="D144" s="83"/>
      <c r="H144" s="72"/>
      <c r="I144" s="72"/>
      <c r="K144" s="73"/>
      <c r="L144" s="87"/>
    </row>
    <row r="145" spans="4:12" x14ac:dyDescent="0.25">
      <c r="D145" s="83"/>
      <c r="H145" s="72"/>
      <c r="I145" s="72"/>
      <c r="K145" s="73"/>
      <c r="L145" s="87"/>
    </row>
    <row r="146" spans="4:12" x14ac:dyDescent="0.25">
      <c r="D146" s="83"/>
      <c r="H146" s="72"/>
      <c r="I146" s="72"/>
      <c r="K146" s="73"/>
      <c r="L146" s="87"/>
    </row>
    <row r="147" spans="4:12" x14ac:dyDescent="0.25">
      <c r="D147" s="83"/>
      <c r="H147" s="72"/>
      <c r="I147" s="72"/>
      <c r="K147" s="73"/>
      <c r="L147" s="87"/>
    </row>
    <row r="148" spans="4:12" x14ac:dyDescent="0.25">
      <c r="D148" s="83"/>
      <c r="H148" s="72"/>
      <c r="I148" s="72"/>
      <c r="K148" s="73"/>
      <c r="L148" s="87"/>
    </row>
    <row r="149" spans="4:12" x14ac:dyDescent="0.25">
      <c r="D149" s="83"/>
      <c r="H149" s="72"/>
      <c r="I149" s="72"/>
      <c r="K149" s="73"/>
      <c r="L149" s="87"/>
    </row>
    <row r="150" spans="4:12" x14ac:dyDescent="0.25">
      <c r="D150" s="83"/>
      <c r="H150" s="72"/>
      <c r="I150" s="72"/>
      <c r="K150" s="73"/>
      <c r="L150" s="87"/>
    </row>
    <row r="151" spans="4:12" x14ac:dyDescent="0.25">
      <c r="D151" s="83"/>
      <c r="H151" s="72"/>
      <c r="I151" s="72"/>
      <c r="K151" s="73"/>
      <c r="L151" s="87"/>
    </row>
    <row r="152" spans="4:12" x14ac:dyDescent="0.25">
      <c r="D152" s="83"/>
      <c r="H152" s="72"/>
      <c r="I152" s="72"/>
      <c r="K152" s="73"/>
      <c r="L152" s="87"/>
    </row>
    <row r="153" spans="4:12" x14ac:dyDescent="0.25">
      <c r="D153" s="83"/>
      <c r="H153" s="72"/>
      <c r="I153" s="72"/>
      <c r="K153" s="73"/>
      <c r="L153" s="87"/>
    </row>
    <row r="154" spans="4:12" x14ac:dyDescent="0.25">
      <c r="D154" s="83"/>
      <c r="H154" s="72"/>
      <c r="I154" s="72"/>
      <c r="K154" s="73"/>
      <c r="L154" s="87"/>
    </row>
    <row r="155" spans="4:12" x14ac:dyDescent="0.25">
      <c r="D155" s="83"/>
      <c r="H155" s="72"/>
      <c r="I155" s="72"/>
      <c r="K155" s="73"/>
      <c r="L155" s="87"/>
    </row>
    <row r="156" spans="4:12" x14ac:dyDescent="0.25">
      <c r="D156" s="83"/>
      <c r="H156" s="72"/>
      <c r="I156" s="72"/>
      <c r="K156" s="73"/>
      <c r="L156" s="87"/>
    </row>
    <row r="157" spans="4:12" x14ac:dyDescent="0.25">
      <c r="D157" s="83"/>
      <c r="H157" s="72"/>
      <c r="I157" s="72"/>
      <c r="K157" s="73"/>
      <c r="L157" s="87"/>
    </row>
    <row r="158" spans="4:12" x14ac:dyDescent="0.25">
      <c r="D158" s="83"/>
      <c r="H158" s="72"/>
      <c r="I158" s="72"/>
      <c r="K158" s="73"/>
      <c r="L158" s="87"/>
    </row>
    <row r="159" spans="4:12" x14ac:dyDescent="0.25">
      <c r="D159" s="83"/>
      <c r="H159" s="72"/>
      <c r="I159" s="72"/>
      <c r="K159" s="73"/>
      <c r="L159" s="87"/>
    </row>
    <row r="160" spans="4:12" x14ac:dyDescent="0.25">
      <c r="D160" s="83"/>
      <c r="H160" s="72"/>
      <c r="I160" s="72"/>
      <c r="K160" s="73"/>
      <c r="L160" s="87"/>
    </row>
    <row r="161" spans="4:12" x14ac:dyDescent="0.25">
      <c r="D161" s="83"/>
      <c r="H161" s="72"/>
      <c r="I161" s="72"/>
      <c r="K161" s="73"/>
      <c r="L161" s="87"/>
    </row>
    <row r="162" spans="4:12" x14ac:dyDescent="0.25">
      <c r="D162" s="83"/>
      <c r="H162" s="72"/>
      <c r="I162" s="72"/>
      <c r="K162" s="73"/>
      <c r="L162" s="87"/>
    </row>
    <row r="163" spans="4:12" x14ac:dyDescent="0.25">
      <c r="D163" s="83"/>
      <c r="H163" s="72"/>
      <c r="I163" s="72"/>
      <c r="K163" s="73"/>
      <c r="L163" s="87"/>
    </row>
    <row r="164" spans="4:12" x14ac:dyDescent="0.25">
      <c r="D164" s="83"/>
      <c r="H164" s="72"/>
      <c r="I164" s="72"/>
      <c r="K164" s="73"/>
      <c r="L164" s="87"/>
    </row>
    <row r="165" spans="4:12" x14ac:dyDescent="0.25">
      <c r="D165" s="83"/>
      <c r="H165" s="72"/>
      <c r="I165" s="72"/>
      <c r="K165" s="73"/>
      <c r="L165" s="87"/>
    </row>
    <row r="166" spans="4:12" x14ac:dyDescent="0.25">
      <c r="D166" s="83"/>
      <c r="H166" s="72"/>
      <c r="I166" s="72"/>
      <c r="K166" s="73"/>
      <c r="L166" s="87"/>
    </row>
    <row r="167" spans="4:12" x14ac:dyDescent="0.25">
      <c r="D167" s="83"/>
      <c r="H167" s="72"/>
      <c r="I167" s="72"/>
      <c r="K167" s="73"/>
      <c r="L167" s="87"/>
    </row>
    <row r="168" spans="4:12" x14ac:dyDescent="0.25">
      <c r="D168" s="83"/>
      <c r="H168" s="72"/>
      <c r="I168" s="72"/>
      <c r="K168" s="73"/>
      <c r="L168" s="87"/>
    </row>
    <row r="169" spans="4:12" x14ac:dyDescent="0.25">
      <c r="D169" s="83"/>
      <c r="H169" s="72"/>
      <c r="I169" s="72"/>
      <c r="K169" s="73"/>
      <c r="L169" s="87"/>
    </row>
    <row r="170" spans="4:12" x14ac:dyDescent="0.25">
      <c r="D170" s="83"/>
      <c r="H170" s="72"/>
      <c r="I170" s="72"/>
      <c r="K170" s="73"/>
      <c r="L170" s="87"/>
    </row>
    <row r="171" spans="4:12" x14ac:dyDescent="0.25">
      <c r="D171" s="83"/>
      <c r="H171" s="72"/>
      <c r="I171" s="72"/>
      <c r="K171" s="73"/>
      <c r="L171" s="87"/>
    </row>
    <row r="172" spans="4:12" x14ac:dyDescent="0.25">
      <c r="D172" s="83"/>
      <c r="H172" s="72"/>
      <c r="I172" s="72"/>
      <c r="K172" s="73"/>
      <c r="L172" s="87"/>
    </row>
    <row r="173" spans="4:12" x14ac:dyDescent="0.25">
      <c r="D173" s="83"/>
      <c r="H173" s="72"/>
      <c r="I173" s="72"/>
      <c r="K173" s="73"/>
      <c r="L173" s="87"/>
    </row>
    <row r="174" spans="4:12" x14ac:dyDescent="0.25">
      <c r="D174" s="83"/>
      <c r="H174" s="72"/>
      <c r="I174" s="72"/>
      <c r="K174" s="73"/>
      <c r="L174" s="87"/>
    </row>
    <row r="175" spans="4:12" x14ac:dyDescent="0.25">
      <c r="D175" s="83"/>
      <c r="H175" s="72"/>
      <c r="I175" s="72"/>
      <c r="K175" s="73"/>
      <c r="L175" s="87"/>
    </row>
    <row r="176" spans="4:12" x14ac:dyDescent="0.25">
      <c r="D176" s="83"/>
      <c r="H176" s="72"/>
      <c r="I176" s="72"/>
      <c r="K176" s="73"/>
      <c r="L176" s="87"/>
    </row>
    <row r="177" spans="4:12" x14ac:dyDescent="0.25">
      <c r="D177" s="83"/>
      <c r="H177" s="72"/>
      <c r="I177" s="72"/>
      <c r="K177" s="73"/>
      <c r="L177" s="87"/>
    </row>
    <row r="178" spans="4:12" x14ac:dyDescent="0.25">
      <c r="D178" s="83"/>
      <c r="H178" s="72"/>
      <c r="I178" s="72"/>
      <c r="K178" s="73"/>
      <c r="L178" s="87"/>
    </row>
    <row r="179" spans="4:12" x14ac:dyDescent="0.25">
      <c r="D179" s="83"/>
      <c r="H179" s="72"/>
      <c r="I179" s="72"/>
      <c r="K179" s="73"/>
      <c r="L179" s="87"/>
    </row>
    <row r="180" spans="4:12" x14ac:dyDescent="0.25">
      <c r="D180" s="83"/>
      <c r="H180" s="72"/>
      <c r="I180" s="72"/>
      <c r="K180" s="73"/>
      <c r="L180" s="87"/>
    </row>
    <row r="181" spans="4:12" x14ac:dyDescent="0.25">
      <c r="D181" s="83"/>
      <c r="H181" s="72"/>
      <c r="I181" s="72"/>
      <c r="K181" s="73"/>
      <c r="L181" s="87"/>
    </row>
    <row r="182" spans="4:12" x14ac:dyDescent="0.25">
      <c r="D182" s="83"/>
      <c r="H182" s="72"/>
      <c r="I182" s="72"/>
      <c r="K182" s="73"/>
      <c r="L182" s="87"/>
    </row>
    <row r="183" spans="4:12" x14ac:dyDescent="0.25">
      <c r="D183" s="83"/>
      <c r="H183" s="72"/>
      <c r="I183" s="72"/>
      <c r="K183" s="73"/>
      <c r="L183" s="87"/>
    </row>
    <row r="184" spans="4:12" x14ac:dyDescent="0.25">
      <c r="D184" s="83"/>
      <c r="H184" s="72"/>
      <c r="I184" s="72"/>
      <c r="K184" s="73"/>
      <c r="L184" s="87"/>
    </row>
    <row r="185" spans="4:12" x14ac:dyDescent="0.25">
      <c r="D185" s="83"/>
      <c r="H185" s="72"/>
      <c r="I185" s="72"/>
      <c r="K185" s="73"/>
      <c r="L185" s="87"/>
    </row>
    <row r="186" spans="4:12" x14ac:dyDescent="0.25">
      <c r="D186" s="83"/>
      <c r="H186" s="72"/>
      <c r="I186" s="72"/>
      <c r="K186" s="73"/>
      <c r="L186" s="87"/>
    </row>
    <row r="187" spans="4:12" x14ac:dyDescent="0.25">
      <c r="D187" s="83"/>
      <c r="H187" s="72"/>
      <c r="I187" s="72"/>
      <c r="K187" s="73"/>
      <c r="L187" s="87"/>
    </row>
    <row r="188" spans="4:12" x14ac:dyDescent="0.25">
      <c r="D188" s="83"/>
      <c r="H188" s="72"/>
      <c r="I188" s="72"/>
      <c r="K188" s="73"/>
      <c r="L188" s="87"/>
    </row>
    <row r="189" spans="4:12" x14ac:dyDescent="0.25">
      <c r="D189" s="83"/>
      <c r="H189" s="72"/>
      <c r="I189" s="72"/>
      <c r="K189" s="73"/>
      <c r="L189" s="87"/>
    </row>
    <row r="190" spans="4:12" x14ac:dyDescent="0.25">
      <c r="D190" s="83"/>
      <c r="H190" s="72"/>
      <c r="I190" s="72"/>
      <c r="K190" s="73"/>
      <c r="L190" s="87"/>
    </row>
    <row r="191" spans="4:12" x14ac:dyDescent="0.25">
      <c r="D191" s="83"/>
      <c r="H191" s="72"/>
      <c r="I191" s="72"/>
      <c r="K191" s="73"/>
      <c r="L191" s="87"/>
    </row>
    <row r="192" spans="4:12" x14ac:dyDescent="0.25">
      <c r="D192" s="83"/>
      <c r="H192" s="72"/>
      <c r="I192" s="72"/>
      <c r="K192" s="73"/>
      <c r="L192" s="87"/>
    </row>
    <row r="193" spans="4:12" x14ac:dyDescent="0.25">
      <c r="D193" s="83"/>
      <c r="H193" s="72"/>
      <c r="I193" s="72"/>
      <c r="K193" s="73"/>
      <c r="L193" s="87"/>
    </row>
    <row r="194" spans="4:12" x14ac:dyDescent="0.25">
      <c r="D194" s="83"/>
      <c r="H194" s="72"/>
      <c r="I194" s="72"/>
      <c r="K194" s="73"/>
      <c r="L194" s="87"/>
    </row>
    <row r="195" spans="4:12" x14ac:dyDescent="0.25">
      <c r="D195" s="83"/>
      <c r="H195" s="72"/>
      <c r="I195" s="72"/>
      <c r="K195" s="73"/>
      <c r="L195" s="87"/>
    </row>
    <row r="196" spans="4:12" x14ac:dyDescent="0.25">
      <c r="D196" s="83"/>
      <c r="H196" s="72"/>
      <c r="I196" s="72"/>
      <c r="K196" s="73"/>
      <c r="L196" s="87"/>
    </row>
    <row r="197" spans="4:12" x14ac:dyDescent="0.25">
      <c r="D197" s="83"/>
      <c r="H197" s="72"/>
      <c r="I197" s="72"/>
      <c r="K197" s="73"/>
      <c r="L197" s="87"/>
    </row>
    <row r="198" spans="4:12" x14ac:dyDescent="0.25">
      <c r="D198" s="83"/>
      <c r="H198" s="72"/>
      <c r="I198" s="72"/>
      <c r="K198" s="73"/>
      <c r="L198" s="87"/>
    </row>
    <row r="199" spans="4:12" x14ac:dyDescent="0.25">
      <c r="D199" s="83"/>
      <c r="L199" s="88"/>
    </row>
    <row r="200" spans="4:12" x14ac:dyDescent="0.25">
      <c r="D200" s="83"/>
      <c r="L200" s="88"/>
    </row>
    <row r="201" spans="4:12" x14ac:dyDescent="0.25">
      <c r="D201" s="83"/>
      <c r="L201" s="88"/>
    </row>
    <row r="202" spans="4:12" x14ac:dyDescent="0.25">
      <c r="D202" s="83"/>
      <c r="L202" s="88"/>
    </row>
    <row r="203" spans="4:12" x14ac:dyDescent="0.25">
      <c r="D203" s="83"/>
      <c r="L203" s="88"/>
    </row>
    <row r="204" spans="4:12" x14ac:dyDescent="0.25">
      <c r="D204" s="83"/>
      <c r="L204" s="88"/>
    </row>
    <row r="205" spans="4:12" x14ac:dyDescent="0.25">
      <c r="D205" s="83"/>
      <c r="L205" s="88"/>
    </row>
    <row r="206" spans="4:12" x14ac:dyDescent="0.25">
      <c r="D206" s="83"/>
      <c r="L206" s="88"/>
    </row>
    <row r="207" spans="4:12" x14ac:dyDescent="0.25">
      <c r="D207" s="83"/>
      <c r="L207" s="88"/>
    </row>
    <row r="208" spans="4:12" x14ac:dyDescent="0.25">
      <c r="D208" s="83"/>
      <c r="L208" s="88"/>
    </row>
    <row r="209" spans="4:12" x14ac:dyDescent="0.25">
      <c r="D209" s="83"/>
      <c r="L209" s="88"/>
    </row>
    <row r="210" spans="4:12" x14ac:dyDescent="0.25">
      <c r="D210" s="83"/>
      <c r="L210" s="88"/>
    </row>
    <row r="211" spans="4:12" x14ac:dyDescent="0.25">
      <c r="D211" s="83"/>
      <c r="L211" s="88"/>
    </row>
    <row r="212" spans="4:12" x14ac:dyDescent="0.25">
      <c r="D212" s="83"/>
    </row>
    <row r="213" spans="4:12" x14ac:dyDescent="0.25">
      <c r="D213" s="83"/>
    </row>
    <row r="214" spans="4:12" x14ac:dyDescent="0.25">
      <c r="D214" s="83"/>
    </row>
    <row r="215" spans="4:12" x14ac:dyDescent="0.25">
      <c r="D215" s="83"/>
    </row>
    <row r="216" spans="4:12" x14ac:dyDescent="0.25">
      <c r="D216" s="83"/>
    </row>
    <row r="217" spans="4:12" x14ac:dyDescent="0.25">
      <c r="D217" s="83"/>
    </row>
    <row r="218" spans="4:12" x14ac:dyDescent="0.25">
      <c r="D218" s="83"/>
    </row>
    <row r="219" spans="4:12" x14ac:dyDescent="0.25">
      <c r="D219" s="83"/>
    </row>
    <row r="220" spans="4:12" x14ac:dyDescent="0.25">
      <c r="D220" s="83"/>
    </row>
    <row r="221" spans="4:12" x14ac:dyDescent="0.25">
      <c r="D221" s="83"/>
    </row>
    <row r="222" spans="4:12" x14ac:dyDescent="0.25">
      <c r="D222" s="83"/>
    </row>
    <row r="223" spans="4:12" x14ac:dyDescent="0.25">
      <c r="D223" s="83"/>
    </row>
    <row r="224" spans="4:12" x14ac:dyDescent="0.25">
      <c r="D224" s="83"/>
    </row>
    <row r="225" spans="4:4" x14ac:dyDescent="0.25">
      <c r="D225" s="83"/>
    </row>
    <row r="226" spans="4:4" x14ac:dyDescent="0.25">
      <c r="D226" s="83"/>
    </row>
    <row r="227" spans="4:4" x14ac:dyDescent="0.25">
      <c r="D227" s="83"/>
    </row>
    <row r="228" spans="4:4" x14ac:dyDescent="0.25">
      <c r="D228" s="83"/>
    </row>
    <row r="229" spans="4:4" x14ac:dyDescent="0.25">
      <c r="D229" s="83"/>
    </row>
    <row r="230" spans="4:4" x14ac:dyDescent="0.25">
      <c r="D230" s="83"/>
    </row>
    <row r="231" spans="4:4" x14ac:dyDescent="0.25">
      <c r="D231" s="83"/>
    </row>
    <row r="232" spans="4:4" x14ac:dyDescent="0.25">
      <c r="D232" s="83"/>
    </row>
    <row r="233" spans="4:4" x14ac:dyDescent="0.25">
      <c r="D233" s="83"/>
    </row>
    <row r="234" spans="4:4" x14ac:dyDescent="0.25">
      <c r="D234" s="83"/>
    </row>
    <row r="235" spans="4:4" x14ac:dyDescent="0.25">
      <c r="D235" s="83"/>
    </row>
    <row r="236" spans="4:4" x14ac:dyDescent="0.25">
      <c r="D236" s="83"/>
    </row>
    <row r="237" spans="4:4" x14ac:dyDescent="0.25">
      <c r="D237" s="83"/>
    </row>
    <row r="238" spans="4:4" x14ac:dyDescent="0.25">
      <c r="D238" s="83"/>
    </row>
    <row r="239" spans="4:4" x14ac:dyDescent="0.25">
      <c r="D239" s="83"/>
    </row>
    <row r="240" spans="4:4" x14ac:dyDescent="0.25">
      <c r="D240" s="83"/>
    </row>
    <row r="241" spans="4:4" x14ac:dyDescent="0.25">
      <c r="D241" s="83"/>
    </row>
    <row r="242" spans="4:4" x14ac:dyDescent="0.25">
      <c r="D242" s="83"/>
    </row>
    <row r="243" spans="4:4" x14ac:dyDescent="0.25">
      <c r="D243" s="83"/>
    </row>
    <row r="244" spans="4:4" x14ac:dyDescent="0.25">
      <c r="D244" s="83"/>
    </row>
    <row r="245" spans="4:4" x14ac:dyDescent="0.25">
      <c r="D245" s="83"/>
    </row>
    <row r="246" spans="4:4" x14ac:dyDescent="0.25">
      <c r="D246" s="83"/>
    </row>
    <row r="247" spans="4:4" x14ac:dyDescent="0.25">
      <c r="D247" s="83"/>
    </row>
    <row r="248" spans="4:4" x14ac:dyDescent="0.25">
      <c r="D248" s="83"/>
    </row>
    <row r="249" spans="4:4" x14ac:dyDescent="0.25">
      <c r="D249" s="83"/>
    </row>
    <row r="250" spans="4:4" x14ac:dyDescent="0.25">
      <c r="D250" s="83"/>
    </row>
    <row r="251" spans="4:4" x14ac:dyDescent="0.25">
      <c r="D251" s="83"/>
    </row>
    <row r="252" spans="4:4" x14ac:dyDescent="0.25">
      <c r="D252" s="83"/>
    </row>
    <row r="253" spans="4:4" x14ac:dyDescent="0.25">
      <c r="D253" s="83"/>
    </row>
    <row r="254" spans="4:4" x14ac:dyDescent="0.25">
      <c r="D254" s="83"/>
    </row>
    <row r="255" spans="4:4" x14ac:dyDescent="0.25">
      <c r="D255" s="83"/>
    </row>
    <row r="256" spans="4:4" x14ac:dyDescent="0.25">
      <c r="D256" s="83"/>
    </row>
    <row r="257" spans="4:4" x14ac:dyDescent="0.25">
      <c r="D257" s="83"/>
    </row>
    <row r="258" spans="4:4" x14ac:dyDescent="0.25">
      <c r="D258" s="83"/>
    </row>
    <row r="259" spans="4:4" x14ac:dyDescent="0.25">
      <c r="D259" s="83"/>
    </row>
    <row r="260" spans="4:4" x14ac:dyDescent="0.25">
      <c r="D260" s="83"/>
    </row>
    <row r="261" spans="4:4" x14ac:dyDescent="0.25">
      <c r="D261" s="83"/>
    </row>
    <row r="262" spans="4:4" x14ac:dyDescent="0.25">
      <c r="D262" s="83"/>
    </row>
    <row r="263" spans="4:4" x14ac:dyDescent="0.25">
      <c r="D263" s="83"/>
    </row>
    <row r="264" spans="4:4" x14ac:dyDescent="0.25">
      <c r="D264" s="83"/>
    </row>
    <row r="265" spans="4:4" x14ac:dyDescent="0.25">
      <c r="D265" s="83"/>
    </row>
    <row r="266" spans="4:4" x14ac:dyDescent="0.25">
      <c r="D266" s="83"/>
    </row>
    <row r="267" spans="4:4" x14ac:dyDescent="0.25">
      <c r="D267" s="83"/>
    </row>
    <row r="268" spans="4:4" x14ac:dyDescent="0.25">
      <c r="D268" s="83"/>
    </row>
    <row r="269" spans="4:4" x14ac:dyDescent="0.25">
      <c r="D269" s="83"/>
    </row>
    <row r="270" spans="4:4" x14ac:dyDescent="0.25">
      <c r="D270" s="83"/>
    </row>
    <row r="271" spans="4:4" x14ac:dyDescent="0.25">
      <c r="D271" s="83"/>
    </row>
    <row r="272" spans="4:4" x14ac:dyDescent="0.25">
      <c r="D272" s="83"/>
    </row>
    <row r="273" spans="4:4" x14ac:dyDescent="0.25">
      <c r="D273" s="83"/>
    </row>
    <row r="274" spans="4:4" x14ac:dyDescent="0.25">
      <c r="D274" s="83"/>
    </row>
    <row r="275" spans="4:4" x14ac:dyDescent="0.25">
      <c r="D275" s="83"/>
    </row>
    <row r="276" spans="4:4" x14ac:dyDescent="0.25">
      <c r="D276" s="83"/>
    </row>
    <row r="277" spans="4:4" x14ac:dyDescent="0.25">
      <c r="D277" s="83"/>
    </row>
    <row r="278" spans="4:4" x14ac:dyDescent="0.25">
      <c r="D278" s="83"/>
    </row>
    <row r="279" spans="4:4" x14ac:dyDescent="0.25">
      <c r="D279" s="83"/>
    </row>
    <row r="280" spans="4:4" x14ac:dyDescent="0.25">
      <c r="D280" s="83"/>
    </row>
    <row r="281" spans="4:4" x14ac:dyDescent="0.25">
      <c r="D281" s="83"/>
    </row>
    <row r="282" spans="4:4" x14ac:dyDescent="0.25">
      <c r="D282" s="83"/>
    </row>
    <row r="283" spans="4:4" x14ac:dyDescent="0.25">
      <c r="D283" s="83"/>
    </row>
    <row r="284" spans="4:4" x14ac:dyDescent="0.25">
      <c r="D284" s="83"/>
    </row>
    <row r="285" spans="4:4" x14ac:dyDescent="0.25">
      <c r="D285" s="83"/>
    </row>
    <row r="286" spans="4:4" x14ac:dyDescent="0.25">
      <c r="D286" s="83"/>
    </row>
    <row r="287" spans="4:4" x14ac:dyDescent="0.25">
      <c r="D287" s="83"/>
    </row>
    <row r="288" spans="4:4" x14ac:dyDescent="0.25">
      <c r="D288" s="83"/>
    </row>
    <row r="289" spans="4:4" x14ac:dyDescent="0.25">
      <c r="D289" s="83"/>
    </row>
    <row r="290" spans="4:4" x14ac:dyDescent="0.25">
      <c r="D290" s="83"/>
    </row>
    <row r="291" spans="4:4" x14ac:dyDescent="0.25">
      <c r="D291" s="83"/>
    </row>
    <row r="292" spans="4:4" x14ac:dyDescent="0.25">
      <c r="D292" s="83"/>
    </row>
    <row r="293" spans="4:4" x14ac:dyDescent="0.25">
      <c r="D293" s="83"/>
    </row>
    <row r="294" spans="4:4" x14ac:dyDescent="0.25">
      <c r="D294" s="83"/>
    </row>
    <row r="295" spans="4:4" x14ac:dyDescent="0.25">
      <c r="D295" s="83"/>
    </row>
    <row r="296" spans="4:4" x14ac:dyDescent="0.25">
      <c r="D296" s="83"/>
    </row>
    <row r="297" spans="4:4" x14ac:dyDescent="0.25">
      <c r="D297" s="83"/>
    </row>
    <row r="298" spans="4:4" x14ac:dyDescent="0.25">
      <c r="D298" s="83"/>
    </row>
    <row r="299" spans="4:4" x14ac:dyDescent="0.25">
      <c r="D299" s="83"/>
    </row>
    <row r="300" spans="4:4" x14ac:dyDescent="0.25">
      <c r="D300" s="83"/>
    </row>
    <row r="301" spans="4:4" x14ac:dyDescent="0.25">
      <c r="D301" s="83"/>
    </row>
    <row r="302" spans="4:4" x14ac:dyDescent="0.25">
      <c r="D302" s="83"/>
    </row>
    <row r="303" spans="4:4" x14ac:dyDescent="0.25">
      <c r="D303" s="83"/>
    </row>
    <row r="304" spans="4:4" x14ac:dyDescent="0.25">
      <c r="D304" s="83"/>
    </row>
    <row r="305" spans="4:4" x14ac:dyDescent="0.25">
      <c r="D305" s="83"/>
    </row>
    <row r="306" spans="4:4" x14ac:dyDescent="0.25">
      <c r="D306" s="83"/>
    </row>
  </sheetData>
  <printOptions horizontalCentered="1"/>
  <pageMargins left="0.23622047244094491" right="0.23622047244094491" top="0.19685039370078741" bottom="0.19685039370078741" header="0.31496062992125984" footer="0.31496062992125984"/>
  <pageSetup paperSize="9" scale="96" fitToHeight="0" orientation="portrait" horizontalDpi="300" verticalDpi="3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6"/>
    <pageSetUpPr fitToPage="1"/>
  </sheetPr>
  <dimension ref="A1:L316"/>
  <sheetViews>
    <sheetView showRowColHeaders="0" workbookViewId="0">
      <pane ySplit="1" topLeftCell="A2" activePane="bottomLeft" state="frozen"/>
      <selection activeCell="D1" sqref="D1"/>
      <selection pane="bottomLeft" activeCell="D1" sqref="D1"/>
    </sheetView>
  </sheetViews>
  <sheetFormatPr defaultRowHeight="15" x14ac:dyDescent="0.25"/>
  <cols>
    <col min="1" max="1" width="3.28515625" customWidth="1"/>
    <col min="2" max="2" width="8.140625" customWidth="1"/>
    <col min="3" max="3" width="4.28515625" customWidth="1"/>
    <col min="4" max="4" width="33.28515625" customWidth="1"/>
    <col min="5" max="5" width="10.85546875" customWidth="1"/>
    <col min="6" max="6" width="4.42578125" customWidth="1"/>
    <col min="7" max="7" width="14.140625" customWidth="1"/>
    <col min="8" max="8" width="3.28515625" customWidth="1"/>
    <col min="9" max="9" width="3.7109375" customWidth="1"/>
    <col min="10" max="10" width="12.7109375" customWidth="1"/>
    <col min="11" max="11" width="16.28515625" customWidth="1"/>
    <col min="12" max="12" width="8.7109375" hidden="1" customWidth="1"/>
    <col min="13" max="13" width="9.140625" customWidth="1"/>
    <col min="15" max="16" width="3.85546875" customWidth="1"/>
    <col min="17" max="18" width="11.7109375" customWidth="1"/>
    <col min="19" max="19" width="3.85546875" customWidth="1"/>
    <col min="20" max="20" width="4.42578125" bestFit="1" customWidth="1"/>
    <col min="21" max="21" width="4.5703125" bestFit="1" customWidth="1"/>
    <col min="22" max="22" width="4.28515625" bestFit="1" customWidth="1"/>
    <col min="23" max="23" width="4.5703125" bestFit="1" customWidth="1"/>
    <col min="24" max="24" width="14.140625" bestFit="1" customWidth="1"/>
    <col min="25" max="25" width="17.85546875" bestFit="1" customWidth="1"/>
    <col min="26" max="26" width="14.140625" bestFit="1" customWidth="1"/>
    <col min="27" max="27" width="16.42578125" customWidth="1"/>
    <col min="28" max="28" width="14" customWidth="1"/>
  </cols>
  <sheetData>
    <row r="1" spans="1:12" x14ac:dyDescent="0.25">
      <c r="A1" s="89" t="s">
        <v>0</v>
      </c>
      <c r="B1" s="90" t="s">
        <v>2</v>
      </c>
      <c r="C1" s="90" t="s">
        <v>3</v>
      </c>
      <c r="D1" s="90" t="s">
        <v>4</v>
      </c>
      <c r="E1" s="90" t="s">
        <v>5</v>
      </c>
      <c r="F1" s="90" t="s">
        <v>6</v>
      </c>
      <c r="G1" s="90" t="s">
        <v>16</v>
      </c>
      <c r="H1" s="90" t="s">
        <v>17</v>
      </c>
      <c r="I1" s="90" t="s">
        <v>18</v>
      </c>
      <c r="J1" s="90" t="s">
        <v>19</v>
      </c>
      <c r="K1" s="91" t="s">
        <v>20</v>
      </c>
      <c r="L1" s="91" t="s">
        <v>21</v>
      </c>
    </row>
    <row r="2" spans="1:12" ht="15.75" x14ac:dyDescent="0.25">
      <c r="A2" s="92"/>
      <c r="B2" s="93"/>
      <c r="C2" s="94"/>
      <c r="D2" s="95"/>
      <c r="E2" s="96"/>
      <c r="F2" s="96"/>
      <c r="G2" s="93"/>
      <c r="H2" s="94"/>
      <c r="I2" s="94"/>
      <c r="J2" s="97"/>
      <c r="K2" s="98"/>
      <c r="L2" s="82"/>
    </row>
    <row r="3" spans="1:12" ht="15.75" x14ac:dyDescent="0.3">
      <c r="C3" s="85"/>
      <c r="D3" s="83"/>
      <c r="H3" s="86"/>
      <c r="I3" s="86"/>
      <c r="K3" s="73"/>
      <c r="L3" s="87"/>
    </row>
    <row r="4" spans="1:12" x14ac:dyDescent="0.25">
      <c r="D4" s="83"/>
      <c r="H4" s="72"/>
      <c r="I4" s="72"/>
      <c r="K4" s="73"/>
      <c r="L4" s="87"/>
    </row>
    <row r="5" spans="1:12" x14ac:dyDescent="0.25">
      <c r="D5" s="83"/>
      <c r="H5" s="72"/>
      <c r="I5" s="72"/>
      <c r="K5" s="73"/>
      <c r="L5" s="87"/>
    </row>
    <row r="6" spans="1:12" x14ac:dyDescent="0.25">
      <c r="D6" s="83"/>
      <c r="H6" s="72"/>
      <c r="I6" s="72"/>
      <c r="K6" s="73"/>
      <c r="L6" s="87"/>
    </row>
    <row r="7" spans="1:12" x14ac:dyDescent="0.25">
      <c r="D7" s="83"/>
      <c r="H7" s="72"/>
      <c r="I7" s="72"/>
      <c r="K7" s="73"/>
      <c r="L7" s="87"/>
    </row>
    <row r="8" spans="1:12" x14ac:dyDescent="0.25">
      <c r="D8" s="83"/>
      <c r="H8" s="72"/>
      <c r="I8" s="72"/>
      <c r="K8" s="73"/>
      <c r="L8" s="87"/>
    </row>
    <row r="9" spans="1:12" x14ac:dyDescent="0.25">
      <c r="D9" s="83"/>
      <c r="H9" s="72"/>
      <c r="I9" s="72"/>
      <c r="K9" s="73"/>
      <c r="L9" s="87"/>
    </row>
    <row r="10" spans="1:12" x14ac:dyDescent="0.25">
      <c r="D10" s="83"/>
      <c r="H10" s="72"/>
      <c r="I10" s="72"/>
      <c r="K10" s="73"/>
      <c r="L10" s="87"/>
    </row>
    <row r="11" spans="1:12" x14ac:dyDescent="0.25">
      <c r="D11" s="83"/>
      <c r="H11" s="72"/>
      <c r="I11" s="72"/>
      <c r="K11" s="73"/>
      <c r="L11" s="87"/>
    </row>
    <row r="12" spans="1:12" x14ac:dyDescent="0.25">
      <c r="D12" s="83"/>
      <c r="H12" s="72"/>
      <c r="I12" s="72"/>
      <c r="K12" s="73"/>
      <c r="L12" s="87"/>
    </row>
    <row r="13" spans="1:12" x14ac:dyDescent="0.25">
      <c r="D13" s="83"/>
      <c r="H13" s="72"/>
      <c r="I13" s="72"/>
      <c r="K13" s="73"/>
      <c r="L13" s="87"/>
    </row>
    <row r="14" spans="1:12" x14ac:dyDescent="0.25">
      <c r="D14" s="83"/>
      <c r="H14" s="72"/>
      <c r="I14" s="72"/>
      <c r="K14" s="73"/>
      <c r="L14" s="87"/>
    </row>
    <row r="15" spans="1:12" x14ac:dyDescent="0.25">
      <c r="D15" s="83"/>
      <c r="H15" s="72"/>
      <c r="I15" s="72"/>
      <c r="K15" s="73"/>
      <c r="L15" s="87"/>
    </row>
    <row r="16" spans="1:12" x14ac:dyDescent="0.25">
      <c r="D16" s="83"/>
      <c r="H16" s="72"/>
      <c r="I16" s="72"/>
      <c r="K16" s="73"/>
      <c r="L16" s="87"/>
    </row>
    <row r="17" spans="4:12" x14ac:dyDescent="0.25">
      <c r="D17" s="83"/>
      <c r="H17" s="72"/>
      <c r="I17" s="72"/>
      <c r="K17" s="73"/>
      <c r="L17" s="87"/>
    </row>
    <row r="18" spans="4:12" x14ac:dyDescent="0.25">
      <c r="D18" s="83"/>
      <c r="H18" s="72"/>
      <c r="I18" s="72"/>
      <c r="K18" s="73"/>
      <c r="L18" s="87"/>
    </row>
    <row r="19" spans="4:12" x14ac:dyDescent="0.25">
      <c r="D19" s="83"/>
      <c r="H19" s="72"/>
      <c r="I19" s="72"/>
      <c r="K19" s="73"/>
      <c r="L19" s="87"/>
    </row>
    <row r="20" spans="4:12" x14ac:dyDescent="0.25">
      <c r="D20" s="83"/>
      <c r="H20" s="72"/>
      <c r="I20" s="72"/>
      <c r="K20" s="73"/>
      <c r="L20" s="87"/>
    </row>
    <row r="21" spans="4:12" x14ac:dyDescent="0.25">
      <c r="D21" s="83"/>
      <c r="H21" s="72"/>
      <c r="I21" s="72"/>
      <c r="K21" s="73"/>
      <c r="L21" s="87"/>
    </row>
    <row r="22" spans="4:12" x14ac:dyDescent="0.25">
      <c r="D22" s="83"/>
      <c r="H22" s="72"/>
      <c r="I22" s="72"/>
      <c r="K22" s="73"/>
      <c r="L22" s="87"/>
    </row>
    <row r="23" spans="4:12" x14ac:dyDescent="0.25">
      <c r="D23" s="83"/>
      <c r="H23" s="72"/>
      <c r="I23" s="72"/>
      <c r="K23" s="73"/>
      <c r="L23" s="87"/>
    </row>
    <row r="24" spans="4:12" x14ac:dyDescent="0.25">
      <c r="D24" s="83"/>
      <c r="H24" s="72"/>
      <c r="I24" s="72"/>
      <c r="K24" s="73"/>
      <c r="L24" s="87"/>
    </row>
    <row r="25" spans="4:12" x14ac:dyDescent="0.25">
      <c r="D25" s="83"/>
      <c r="H25" s="72"/>
      <c r="I25" s="72"/>
      <c r="K25" s="73"/>
      <c r="L25" s="87"/>
    </row>
    <row r="26" spans="4:12" x14ac:dyDescent="0.25">
      <c r="D26" s="83"/>
      <c r="H26" s="72"/>
      <c r="I26" s="72"/>
      <c r="K26" s="73"/>
      <c r="L26" s="87"/>
    </row>
    <row r="27" spans="4:12" x14ac:dyDescent="0.25">
      <c r="D27" s="83"/>
      <c r="H27" s="72"/>
      <c r="I27" s="72"/>
      <c r="K27" s="73"/>
      <c r="L27" s="87"/>
    </row>
    <row r="28" spans="4:12" x14ac:dyDescent="0.25">
      <c r="D28" s="83"/>
      <c r="H28" s="72"/>
      <c r="I28" s="72"/>
      <c r="K28" s="73"/>
      <c r="L28" s="87"/>
    </row>
    <row r="29" spans="4:12" x14ac:dyDescent="0.25">
      <c r="D29" s="83"/>
      <c r="H29" s="72"/>
      <c r="I29" s="72"/>
      <c r="K29" s="73"/>
      <c r="L29" s="87"/>
    </row>
    <row r="30" spans="4:12" x14ac:dyDescent="0.25">
      <c r="D30" s="83"/>
      <c r="H30" s="72"/>
      <c r="I30" s="72"/>
      <c r="K30" s="73"/>
      <c r="L30" s="87"/>
    </row>
    <row r="31" spans="4:12" x14ac:dyDescent="0.25">
      <c r="D31" s="83"/>
      <c r="H31" s="72"/>
      <c r="I31" s="72"/>
      <c r="K31" s="73"/>
      <c r="L31" s="87"/>
    </row>
    <row r="32" spans="4:12" x14ac:dyDescent="0.25">
      <c r="D32" s="83"/>
      <c r="H32" s="72"/>
      <c r="I32" s="72"/>
      <c r="K32" s="73"/>
      <c r="L32" s="87"/>
    </row>
    <row r="33" spans="4:12" x14ac:dyDescent="0.25">
      <c r="D33" s="83"/>
      <c r="H33" s="72"/>
      <c r="I33" s="72"/>
      <c r="K33" s="73"/>
      <c r="L33" s="87"/>
    </row>
    <row r="34" spans="4:12" x14ac:dyDescent="0.25">
      <c r="D34" s="83"/>
      <c r="H34" s="72"/>
      <c r="I34" s="72"/>
      <c r="K34" s="73"/>
      <c r="L34" s="87"/>
    </row>
    <row r="35" spans="4:12" x14ac:dyDescent="0.25">
      <c r="D35" s="83"/>
      <c r="H35" s="72"/>
      <c r="I35" s="72"/>
      <c r="K35" s="73"/>
      <c r="L35" s="87"/>
    </row>
    <row r="36" spans="4:12" x14ac:dyDescent="0.25">
      <c r="D36" s="83"/>
      <c r="H36" s="72"/>
      <c r="I36" s="72"/>
      <c r="K36" s="73"/>
      <c r="L36" s="87"/>
    </row>
    <row r="37" spans="4:12" x14ac:dyDescent="0.25">
      <c r="D37" s="83"/>
      <c r="H37" s="72"/>
      <c r="I37" s="72"/>
      <c r="K37" s="73"/>
      <c r="L37" s="87"/>
    </row>
    <row r="38" spans="4:12" x14ac:dyDescent="0.25">
      <c r="D38" s="83"/>
      <c r="H38" s="72"/>
      <c r="I38" s="72"/>
      <c r="K38" s="73"/>
      <c r="L38" s="87"/>
    </row>
    <row r="39" spans="4:12" x14ac:dyDescent="0.25">
      <c r="D39" s="83"/>
      <c r="H39" s="72"/>
      <c r="I39" s="72"/>
      <c r="K39" s="73"/>
      <c r="L39" s="87"/>
    </row>
    <row r="40" spans="4:12" x14ac:dyDescent="0.25">
      <c r="D40" s="83"/>
      <c r="H40" s="72"/>
      <c r="I40" s="72"/>
      <c r="K40" s="73"/>
      <c r="L40" s="87"/>
    </row>
    <row r="41" spans="4:12" x14ac:dyDescent="0.25">
      <c r="D41" s="83"/>
      <c r="H41" s="72"/>
      <c r="I41" s="72"/>
      <c r="K41" s="73"/>
      <c r="L41" s="87"/>
    </row>
    <row r="42" spans="4:12" x14ac:dyDescent="0.25">
      <c r="D42" s="83"/>
      <c r="H42" s="72"/>
      <c r="I42" s="72"/>
      <c r="K42" s="73"/>
      <c r="L42" s="87"/>
    </row>
    <row r="43" spans="4:12" x14ac:dyDescent="0.25">
      <c r="D43" s="83"/>
      <c r="H43" s="72"/>
      <c r="I43" s="72"/>
      <c r="K43" s="73"/>
      <c r="L43" s="87"/>
    </row>
    <row r="44" spans="4:12" x14ac:dyDescent="0.25">
      <c r="D44" s="83"/>
      <c r="H44" s="72"/>
      <c r="I44" s="72"/>
      <c r="K44" s="73"/>
      <c r="L44" s="87"/>
    </row>
    <row r="45" spans="4:12" x14ac:dyDescent="0.25">
      <c r="D45" s="83"/>
      <c r="H45" s="72"/>
      <c r="I45" s="72"/>
      <c r="K45" s="73"/>
      <c r="L45" s="87"/>
    </row>
    <row r="46" spans="4:12" x14ac:dyDescent="0.25">
      <c r="D46" s="83"/>
      <c r="H46" s="72"/>
      <c r="I46" s="72"/>
      <c r="K46" s="73"/>
      <c r="L46" s="87"/>
    </row>
    <row r="47" spans="4:12" x14ac:dyDescent="0.25">
      <c r="D47" s="83"/>
      <c r="H47" s="72"/>
      <c r="I47" s="72"/>
      <c r="K47" s="73"/>
      <c r="L47" s="87"/>
    </row>
    <row r="48" spans="4:12" x14ac:dyDescent="0.25">
      <c r="D48" s="83"/>
      <c r="H48" s="72"/>
      <c r="I48" s="72"/>
      <c r="K48" s="73"/>
      <c r="L48" s="87"/>
    </row>
    <row r="49" spans="4:12" x14ac:dyDescent="0.25">
      <c r="D49" s="83"/>
      <c r="H49" s="72"/>
      <c r="I49" s="72"/>
      <c r="K49" s="73"/>
      <c r="L49" s="87"/>
    </row>
    <row r="50" spans="4:12" x14ac:dyDescent="0.25">
      <c r="D50" s="83"/>
      <c r="H50" s="72"/>
      <c r="I50" s="72"/>
      <c r="K50" s="73"/>
      <c r="L50" s="87"/>
    </row>
    <row r="51" spans="4:12" x14ac:dyDescent="0.25">
      <c r="D51" s="83"/>
      <c r="H51" s="72"/>
      <c r="I51" s="72"/>
      <c r="K51" s="73"/>
      <c r="L51" s="87"/>
    </row>
    <row r="52" spans="4:12" x14ac:dyDescent="0.25">
      <c r="D52" s="83"/>
      <c r="H52" s="72"/>
      <c r="I52" s="72"/>
      <c r="K52" s="73"/>
      <c r="L52" s="87"/>
    </row>
    <row r="53" spans="4:12" x14ac:dyDescent="0.25">
      <c r="D53" s="83"/>
      <c r="H53" s="72"/>
      <c r="I53" s="72"/>
      <c r="K53" s="73"/>
      <c r="L53" s="87"/>
    </row>
    <row r="54" spans="4:12" x14ac:dyDescent="0.25">
      <c r="D54" s="83"/>
      <c r="H54" s="72"/>
      <c r="I54" s="72"/>
      <c r="K54" s="73"/>
      <c r="L54" s="87"/>
    </row>
    <row r="55" spans="4:12" x14ac:dyDescent="0.25">
      <c r="D55" s="83"/>
      <c r="H55" s="72"/>
      <c r="I55" s="72"/>
      <c r="K55" s="73"/>
      <c r="L55" s="87"/>
    </row>
    <row r="56" spans="4:12" x14ac:dyDescent="0.25">
      <c r="D56" s="83"/>
      <c r="H56" s="72"/>
      <c r="I56" s="72"/>
      <c r="K56" s="73"/>
      <c r="L56" s="87"/>
    </row>
    <row r="57" spans="4:12" x14ac:dyDescent="0.25">
      <c r="D57" s="83"/>
      <c r="H57" s="72"/>
      <c r="I57" s="72"/>
      <c r="K57" s="73"/>
      <c r="L57" s="87"/>
    </row>
    <row r="58" spans="4:12" x14ac:dyDescent="0.25">
      <c r="D58" s="83"/>
      <c r="H58" s="72"/>
      <c r="I58" s="72"/>
      <c r="K58" s="73"/>
      <c r="L58" s="87"/>
    </row>
    <row r="59" spans="4:12" x14ac:dyDescent="0.25">
      <c r="D59" s="83"/>
      <c r="H59" s="72"/>
      <c r="I59" s="72"/>
      <c r="K59" s="73"/>
      <c r="L59" s="87"/>
    </row>
    <row r="60" spans="4:12" x14ac:dyDescent="0.25">
      <c r="D60" s="83"/>
      <c r="H60" s="72"/>
      <c r="I60" s="72"/>
      <c r="K60" s="73"/>
      <c r="L60" s="87"/>
    </row>
    <row r="61" spans="4:12" x14ac:dyDescent="0.25">
      <c r="D61" s="83"/>
      <c r="H61" s="72"/>
      <c r="I61" s="72"/>
      <c r="K61" s="73"/>
      <c r="L61" s="87"/>
    </row>
    <row r="62" spans="4:12" x14ac:dyDescent="0.25">
      <c r="D62" s="83"/>
      <c r="H62" s="72"/>
      <c r="I62" s="72"/>
      <c r="K62" s="73"/>
      <c r="L62" s="87"/>
    </row>
    <row r="63" spans="4:12" x14ac:dyDescent="0.25">
      <c r="D63" s="83"/>
      <c r="H63" s="72"/>
      <c r="I63" s="72"/>
      <c r="K63" s="73"/>
      <c r="L63" s="87"/>
    </row>
    <row r="64" spans="4:12" x14ac:dyDescent="0.25">
      <c r="D64" s="83"/>
      <c r="H64" s="72"/>
      <c r="I64" s="72"/>
      <c r="K64" s="73"/>
      <c r="L64" s="87"/>
    </row>
    <row r="65" spans="4:12" x14ac:dyDescent="0.25">
      <c r="D65" s="83"/>
      <c r="H65" s="72"/>
      <c r="I65" s="72"/>
      <c r="K65" s="73"/>
      <c r="L65" s="87"/>
    </row>
    <row r="66" spans="4:12" x14ac:dyDescent="0.25">
      <c r="D66" s="83"/>
      <c r="H66" s="72"/>
      <c r="I66" s="72"/>
      <c r="K66" s="73"/>
      <c r="L66" s="87"/>
    </row>
    <row r="67" spans="4:12" x14ac:dyDescent="0.25">
      <c r="D67" s="83"/>
      <c r="H67" s="72"/>
      <c r="I67" s="72"/>
      <c r="K67" s="73"/>
      <c r="L67" s="87"/>
    </row>
    <row r="68" spans="4:12" x14ac:dyDescent="0.25">
      <c r="D68" s="83"/>
      <c r="H68" s="72"/>
      <c r="I68" s="72"/>
      <c r="K68" s="73"/>
      <c r="L68" s="87"/>
    </row>
    <row r="69" spans="4:12" x14ac:dyDescent="0.25">
      <c r="D69" s="83"/>
      <c r="H69" s="72"/>
      <c r="I69" s="72"/>
      <c r="K69" s="73"/>
      <c r="L69" s="87"/>
    </row>
    <row r="70" spans="4:12" x14ac:dyDescent="0.25">
      <c r="D70" s="83"/>
      <c r="H70" s="72"/>
      <c r="I70" s="72"/>
      <c r="K70" s="73"/>
      <c r="L70" s="87"/>
    </row>
    <row r="71" spans="4:12" x14ac:dyDescent="0.25">
      <c r="D71" s="83"/>
      <c r="H71" s="72"/>
      <c r="I71" s="72"/>
      <c r="K71" s="73"/>
      <c r="L71" s="87"/>
    </row>
    <row r="72" spans="4:12" x14ac:dyDescent="0.25">
      <c r="D72" s="83"/>
      <c r="H72" s="72"/>
      <c r="I72" s="72"/>
      <c r="K72" s="73"/>
      <c r="L72" s="87"/>
    </row>
    <row r="73" spans="4:12" x14ac:dyDescent="0.25">
      <c r="D73" s="83"/>
      <c r="H73" s="72"/>
      <c r="I73" s="72"/>
      <c r="K73" s="73"/>
      <c r="L73" s="87"/>
    </row>
    <row r="74" spans="4:12" x14ac:dyDescent="0.25">
      <c r="D74" s="83"/>
      <c r="H74" s="72"/>
      <c r="I74" s="72"/>
      <c r="K74" s="73"/>
      <c r="L74" s="87"/>
    </row>
    <row r="75" spans="4:12" x14ac:dyDescent="0.25">
      <c r="D75" s="83"/>
      <c r="H75" s="72"/>
      <c r="I75" s="72"/>
      <c r="K75" s="73"/>
      <c r="L75" s="87"/>
    </row>
    <row r="76" spans="4:12" x14ac:dyDescent="0.25">
      <c r="D76" s="83"/>
      <c r="H76" s="72"/>
      <c r="I76" s="72"/>
      <c r="K76" s="73"/>
      <c r="L76" s="87"/>
    </row>
    <row r="77" spans="4:12" x14ac:dyDescent="0.25">
      <c r="D77" s="83"/>
      <c r="H77" s="72"/>
      <c r="I77" s="72"/>
      <c r="K77" s="73"/>
      <c r="L77" s="87"/>
    </row>
    <row r="78" spans="4:12" x14ac:dyDescent="0.25">
      <c r="D78" s="83"/>
      <c r="H78" s="72"/>
      <c r="I78" s="72"/>
      <c r="K78" s="73"/>
      <c r="L78" s="87"/>
    </row>
    <row r="79" spans="4:12" x14ac:dyDescent="0.25">
      <c r="D79" s="83"/>
      <c r="H79" s="72"/>
      <c r="I79" s="72"/>
      <c r="K79" s="73"/>
      <c r="L79" s="87"/>
    </row>
    <row r="80" spans="4:12" x14ac:dyDescent="0.25">
      <c r="D80" s="83"/>
      <c r="H80" s="72"/>
      <c r="I80" s="72"/>
      <c r="K80" s="73"/>
      <c r="L80" s="87"/>
    </row>
    <row r="81" spans="4:12" x14ac:dyDescent="0.25">
      <c r="D81" s="83"/>
      <c r="H81" s="72"/>
      <c r="I81" s="72"/>
      <c r="K81" s="73"/>
      <c r="L81" s="87"/>
    </row>
    <row r="82" spans="4:12" x14ac:dyDescent="0.25">
      <c r="D82" s="83"/>
      <c r="H82" s="72"/>
      <c r="I82" s="72"/>
      <c r="K82" s="73"/>
      <c r="L82" s="87"/>
    </row>
    <row r="83" spans="4:12" x14ac:dyDescent="0.25">
      <c r="D83" s="83"/>
      <c r="H83" s="72"/>
      <c r="I83" s="72"/>
      <c r="K83" s="73"/>
      <c r="L83" s="87"/>
    </row>
    <row r="84" spans="4:12" x14ac:dyDescent="0.25">
      <c r="D84" s="83"/>
      <c r="H84" s="72"/>
      <c r="I84" s="72"/>
      <c r="K84" s="73"/>
      <c r="L84" s="87"/>
    </row>
    <row r="85" spans="4:12" x14ac:dyDescent="0.25">
      <c r="D85" s="83"/>
      <c r="H85" s="72"/>
      <c r="I85" s="72"/>
      <c r="K85" s="73"/>
      <c r="L85" s="87"/>
    </row>
    <row r="86" spans="4:12" x14ac:dyDescent="0.25">
      <c r="D86" s="83"/>
      <c r="H86" s="72"/>
      <c r="I86" s="72"/>
      <c r="K86" s="73"/>
      <c r="L86" s="87"/>
    </row>
    <row r="87" spans="4:12" x14ac:dyDescent="0.25">
      <c r="D87" s="83"/>
      <c r="H87" s="72"/>
      <c r="I87" s="72"/>
      <c r="K87" s="73"/>
      <c r="L87" s="87"/>
    </row>
    <row r="88" spans="4:12" x14ac:dyDescent="0.25">
      <c r="D88" s="83"/>
      <c r="H88" s="72"/>
      <c r="I88" s="72"/>
      <c r="K88" s="73"/>
      <c r="L88" s="87"/>
    </row>
    <row r="89" spans="4:12" x14ac:dyDescent="0.25">
      <c r="D89" s="83"/>
      <c r="H89" s="72"/>
      <c r="I89" s="72"/>
      <c r="K89" s="73"/>
      <c r="L89" s="87"/>
    </row>
    <row r="90" spans="4:12" x14ac:dyDescent="0.25">
      <c r="D90" s="83"/>
      <c r="H90" s="72"/>
      <c r="I90" s="72"/>
      <c r="K90" s="73"/>
      <c r="L90" s="87"/>
    </row>
    <row r="91" spans="4:12" x14ac:dyDescent="0.25">
      <c r="D91" s="83"/>
      <c r="H91" s="72"/>
      <c r="I91" s="72"/>
      <c r="K91" s="73"/>
      <c r="L91" s="87"/>
    </row>
    <row r="92" spans="4:12" x14ac:dyDescent="0.25">
      <c r="D92" s="83"/>
      <c r="H92" s="72"/>
      <c r="I92" s="72"/>
      <c r="K92" s="73"/>
      <c r="L92" s="87"/>
    </row>
    <row r="93" spans="4:12" x14ac:dyDescent="0.25">
      <c r="D93" s="83"/>
      <c r="H93" s="72"/>
      <c r="I93" s="72"/>
      <c r="K93" s="73"/>
      <c r="L93" s="87"/>
    </row>
    <row r="94" spans="4:12" x14ac:dyDescent="0.25">
      <c r="D94" s="83"/>
      <c r="H94" s="72"/>
      <c r="I94" s="72"/>
      <c r="K94" s="73"/>
      <c r="L94" s="87"/>
    </row>
    <row r="95" spans="4:12" x14ac:dyDescent="0.25">
      <c r="D95" s="83"/>
      <c r="H95" s="72"/>
      <c r="I95" s="72"/>
      <c r="K95" s="73"/>
      <c r="L95" s="87"/>
    </row>
    <row r="96" spans="4:12" x14ac:dyDescent="0.25">
      <c r="D96" s="83"/>
      <c r="H96" s="72"/>
      <c r="I96" s="72"/>
      <c r="K96" s="73"/>
      <c r="L96" s="87"/>
    </row>
    <row r="97" spans="4:12" x14ac:dyDescent="0.25">
      <c r="D97" s="83"/>
      <c r="H97" s="72"/>
      <c r="I97" s="72"/>
      <c r="K97" s="73"/>
      <c r="L97" s="87"/>
    </row>
    <row r="98" spans="4:12" x14ac:dyDescent="0.25">
      <c r="D98" s="83"/>
      <c r="H98" s="72"/>
      <c r="I98" s="72"/>
      <c r="K98" s="73"/>
      <c r="L98" s="87"/>
    </row>
    <row r="99" spans="4:12" x14ac:dyDescent="0.25">
      <c r="D99" s="83"/>
      <c r="H99" s="72"/>
      <c r="I99" s="72"/>
      <c r="K99" s="73"/>
      <c r="L99" s="87"/>
    </row>
    <row r="100" spans="4:12" x14ac:dyDescent="0.25">
      <c r="D100" s="83"/>
      <c r="H100" s="72"/>
      <c r="I100" s="72"/>
      <c r="K100" s="73"/>
      <c r="L100" s="87"/>
    </row>
    <row r="101" spans="4:12" x14ac:dyDescent="0.25">
      <c r="D101" s="83"/>
      <c r="H101" s="72"/>
      <c r="I101" s="72"/>
      <c r="K101" s="73"/>
      <c r="L101" s="87"/>
    </row>
    <row r="102" spans="4:12" x14ac:dyDescent="0.25">
      <c r="D102" s="83"/>
      <c r="H102" s="72"/>
      <c r="I102" s="72"/>
      <c r="K102" s="73"/>
      <c r="L102" s="87"/>
    </row>
    <row r="103" spans="4:12" x14ac:dyDescent="0.25">
      <c r="D103" s="83"/>
      <c r="H103" s="72"/>
      <c r="I103" s="72"/>
      <c r="K103" s="73"/>
      <c r="L103" s="87"/>
    </row>
    <row r="104" spans="4:12" x14ac:dyDescent="0.25">
      <c r="D104" s="83"/>
      <c r="H104" s="72"/>
      <c r="I104" s="72"/>
      <c r="K104" s="73"/>
      <c r="L104" s="87"/>
    </row>
    <row r="105" spans="4:12" x14ac:dyDescent="0.25">
      <c r="D105" s="83"/>
      <c r="H105" s="72"/>
      <c r="I105" s="72"/>
      <c r="K105" s="73"/>
      <c r="L105" s="87"/>
    </row>
    <row r="106" spans="4:12" x14ac:dyDescent="0.25">
      <c r="D106" s="83"/>
      <c r="H106" s="72"/>
      <c r="I106" s="72"/>
      <c r="K106" s="73"/>
      <c r="L106" s="87"/>
    </row>
    <row r="107" spans="4:12" x14ac:dyDescent="0.25">
      <c r="D107" s="83"/>
      <c r="H107" s="72"/>
      <c r="I107" s="72"/>
      <c r="K107" s="73"/>
      <c r="L107" s="87"/>
    </row>
    <row r="108" spans="4:12" x14ac:dyDescent="0.25">
      <c r="D108" s="83"/>
      <c r="H108" s="72"/>
      <c r="I108" s="72"/>
      <c r="K108" s="73"/>
      <c r="L108" s="87"/>
    </row>
    <row r="109" spans="4:12" x14ac:dyDescent="0.25">
      <c r="D109" s="83"/>
      <c r="H109" s="72"/>
      <c r="I109" s="72"/>
      <c r="K109" s="73"/>
      <c r="L109" s="87"/>
    </row>
    <row r="110" spans="4:12" x14ac:dyDescent="0.25">
      <c r="D110" s="83"/>
      <c r="H110" s="72"/>
      <c r="I110" s="72"/>
      <c r="K110" s="73"/>
      <c r="L110" s="87"/>
    </row>
    <row r="111" spans="4:12" x14ac:dyDescent="0.25">
      <c r="D111" s="83"/>
      <c r="H111" s="72"/>
      <c r="I111" s="72"/>
      <c r="K111" s="73"/>
      <c r="L111" s="87"/>
    </row>
    <row r="112" spans="4:12" x14ac:dyDescent="0.25">
      <c r="D112" s="83"/>
      <c r="H112" s="72"/>
      <c r="I112" s="72"/>
      <c r="K112" s="73"/>
      <c r="L112" s="87"/>
    </row>
    <row r="113" spans="4:12" x14ac:dyDescent="0.25">
      <c r="D113" s="83"/>
      <c r="H113" s="72"/>
      <c r="I113" s="72"/>
      <c r="K113" s="73"/>
      <c r="L113" s="87"/>
    </row>
    <row r="114" spans="4:12" x14ac:dyDescent="0.25">
      <c r="D114" s="83"/>
      <c r="H114" s="72"/>
      <c r="I114" s="72"/>
      <c r="K114" s="73"/>
      <c r="L114" s="87"/>
    </row>
    <row r="115" spans="4:12" x14ac:dyDescent="0.25">
      <c r="D115" s="83"/>
      <c r="H115" s="72"/>
      <c r="I115" s="72"/>
      <c r="K115" s="73"/>
      <c r="L115" s="87"/>
    </row>
    <row r="116" spans="4:12" x14ac:dyDescent="0.25">
      <c r="D116" s="83"/>
      <c r="H116" s="72"/>
      <c r="I116" s="72"/>
      <c r="K116" s="73"/>
      <c r="L116" s="87"/>
    </row>
    <row r="117" spans="4:12" x14ac:dyDescent="0.25">
      <c r="D117" s="83"/>
      <c r="H117" s="72"/>
      <c r="I117" s="72"/>
      <c r="K117" s="73"/>
      <c r="L117" s="87"/>
    </row>
    <row r="118" spans="4:12" x14ac:dyDescent="0.25">
      <c r="D118" s="83"/>
      <c r="H118" s="72"/>
      <c r="I118" s="72"/>
      <c r="K118" s="73"/>
      <c r="L118" s="87"/>
    </row>
    <row r="119" spans="4:12" x14ac:dyDescent="0.25">
      <c r="D119" s="83"/>
      <c r="H119" s="72"/>
      <c r="I119" s="72"/>
      <c r="K119" s="73"/>
      <c r="L119" s="87"/>
    </row>
    <row r="120" spans="4:12" x14ac:dyDescent="0.25">
      <c r="D120" s="83"/>
      <c r="H120" s="72"/>
      <c r="I120" s="72"/>
      <c r="K120" s="73"/>
      <c r="L120" s="87"/>
    </row>
    <row r="121" spans="4:12" x14ac:dyDescent="0.25">
      <c r="D121" s="83"/>
      <c r="H121" s="72"/>
      <c r="I121" s="72"/>
      <c r="K121" s="73"/>
      <c r="L121" s="87"/>
    </row>
    <row r="122" spans="4:12" x14ac:dyDescent="0.25">
      <c r="D122" s="83"/>
      <c r="H122" s="72"/>
      <c r="I122" s="72"/>
      <c r="K122" s="73"/>
      <c r="L122" s="87"/>
    </row>
    <row r="123" spans="4:12" x14ac:dyDescent="0.25">
      <c r="D123" s="83"/>
      <c r="H123" s="72"/>
      <c r="I123" s="72"/>
      <c r="K123" s="73"/>
      <c r="L123" s="87"/>
    </row>
    <row r="124" spans="4:12" x14ac:dyDescent="0.25">
      <c r="D124" s="83"/>
      <c r="H124" s="72"/>
      <c r="I124" s="72"/>
      <c r="K124" s="73"/>
      <c r="L124" s="87"/>
    </row>
    <row r="125" spans="4:12" x14ac:dyDescent="0.25">
      <c r="D125" s="83"/>
      <c r="H125" s="72"/>
      <c r="I125" s="72"/>
      <c r="K125" s="73"/>
      <c r="L125" s="87"/>
    </row>
    <row r="126" spans="4:12" x14ac:dyDescent="0.25">
      <c r="D126" s="83"/>
      <c r="H126" s="72"/>
      <c r="I126" s="72"/>
      <c r="K126" s="73"/>
      <c r="L126" s="87"/>
    </row>
    <row r="127" spans="4:12" x14ac:dyDescent="0.25">
      <c r="D127" s="83"/>
      <c r="H127" s="72"/>
      <c r="I127" s="72"/>
      <c r="K127" s="73"/>
      <c r="L127" s="87"/>
    </row>
    <row r="128" spans="4:12" x14ac:dyDescent="0.25">
      <c r="D128" s="83"/>
      <c r="H128" s="72"/>
      <c r="I128" s="72"/>
      <c r="K128" s="73"/>
      <c r="L128" s="87"/>
    </row>
    <row r="129" spans="4:12" x14ac:dyDescent="0.25">
      <c r="D129" s="83"/>
      <c r="H129" s="72"/>
      <c r="I129" s="72"/>
      <c r="K129" s="73"/>
      <c r="L129" s="87"/>
    </row>
    <row r="130" spans="4:12" x14ac:dyDescent="0.25">
      <c r="D130" s="83"/>
      <c r="H130" s="72"/>
      <c r="I130" s="72"/>
      <c r="K130" s="73"/>
      <c r="L130" s="87"/>
    </row>
    <row r="131" spans="4:12" x14ac:dyDescent="0.25">
      <c r="D131" s="83"/>
      <c r="H131" s="72"/>
      <c r="I131" s="72"/>
      <c r="K131" s="73"/>
      <c r="L131" s="87"/>
    </row>
    <row r="132" spans="4:12" x14ac:dyDescent="0.25">
      <c r="D132" s="83"/>
      <c r="H132" s="72"/>
      <c r="I132" s="72"/>
      <c r="K132" s="73"/>
      <c r="L132" s="87"/>
    </row>
    <row r="133" spans="4:12" x14ac:dyDescent="0.25">
      <c r="D133" s="83"/>
      <c r="H133" s="72"/>
      <c r="I133" s="72"/>
      <c r="K133" s="73"/>
      <c r="L133" s="87"/>
    </row>
    <row r="134" spans="4:12" x14ac:dyDescent="0.25">
      <c r="D134" s="83"/>
      <c r="H134" s="72"/>
      <c r="I134" s="72"/>
      <c r="K134" s="73"/>
      <c r="L134" s="87"/>
    </row>
    <row r="135" spans="4:12" x14ac:dyDescent="0.25">
      <c r="D135" s="83"/>
      <c r="H135" s="72"/>
      <c r="I135" s="72"/>
      <c r="K135" s="73"/>
      <c r="L135" s="87"/>
    </row>
    <row r="136" spans="4:12" x14ac:dyDescent="0.25">
      <c r="D136" s="83"/>
      <c r="H136" s="72"/>
      <c r="I136" s="72"/>
      <c r="K136" s="73"/>
      <c r="L136" s="87"/>
    </row>
    <row r="137" spans="4:12" x14ac:dyDescent="0.25">
      <c r="D137" s="83"/>
      <c r="H137" s="72"/>
      <c r="I137" s="72"/>
      <c r="K137" s="73"/>
      <c r="L137" s="87"/>
    </row>
    <row r="138" spans="4:12" x14ac:dyDescent="0.25">
      <c r="D138" s="83"/>
      <c r="H138" s="72"/>
      <c r="I138" s="72"/>
      <c r="K138" s="73"/>
      <c r="L138" s="87"/>
    </row>
    <row r="139" spans="4:12" x14ac:dyDescent="0.25">
      <c r="D139" s="83"/>
      <c r="H139" s="72"/>
      <c r="I139" s="72"/>
      <c r="K139" s="73"/>
      <c r="L139" s="87"/>
    </row>
    <row r="140" spans="4:12" x14ac:dyDescent="0.25">
      <c r="D140" s="83"/>
      <c r="H140" s="72"/>
      <c r="I140" s="72"/>
      <c r="K140" s="73"/>
      <c r="L140" s="87"/>
    </row>
    <row r="141" spans="4:12" x14ac:dyDescent="0.25">
      <c r="D141" s="83"/>
      <c r="H141" s="72"/>
      <c r="I141" s="72"/>
      <c r="K141" s="73"/>
      <c r="L141" s="87"/>
    </row>
    <row r="142" spans="4:12" x14ac:dyDescent="0.25">
      <c r="D142" s="83"/>
      <c r="H142" s="72"/>
      <c r="I142" s="72"/>
      <c r="K142" s="73"/>
      <c r="L142" s="87"/>
    </row>
    <row r="143" spans="4:12" x14ac:dyDescent="0.25">
      <c r="D143" s="83"/>
      <c r="H143" s="72"/>
      <c r="I143" s="72"/>
      <c r="K143" s="73"/>
      <c r="L143" s="87"/>
    </row>
    <row r="144" spans="4:12" x14ac:dyDescent="0.25">
      <c r="D144" s="83"/>
      <c r="H144" s="72"/>
      <c r="I144" s="72"/>
      <c r="K144" s="73"/>
      <c r="L144" s="87"/>
    </row>
    <row r="145" spans="4:12" x14ac:dyDescent="0.25">
      <c r="D145" s="83"/>
      <c r="H145" s="72"/>
      <c r="I145" s="72"/>
      <c r="K145" s="73"/>
      <c r="L145" s="87"/>
    </row>
    <row r="146" spans="4:12" x14ac:dyDescent="0.25">
      <c r="D146" s="83"/>
      <c r="H146" s="72"/>
      <c r="I146" s="72"/>
      <c r="K146" s="73"/>
      <c r="L146" s="87"/>
    </row>
    <row r="147" spans="4:12" x14ac:dyDescent="0.25">
      <c r="D147" s="83"/>
      <c r="H147" s="72"/>
      <c r="I147" s="72"/>
      <c r="K147" s="73"/>
      <c r="L147" s="87"/>
    </row>
    <row r="148" spans="4:12" x14ac:dyDescent="0.25">
      <c r="D148" s="83"/>
      <c r="H148" s="72"/>
      <c r="I148" s="72"/>
      <c r="K148" s="73"/>
      <c r="L148" s="87"/>
    </row>
    <row r="149" spans="4:12" x14ac:dyDescent="0.25">
      <c r="D149" s="83"/>
      <c r="H149" s="72"/>
      <c r="I149" s="72"/>
      <c r="K149" s="73"/>
      <c r="L149" s="87"/>
    </row>
    <row r="150" spans="4:12" x14ac:dyDescent="0.25">
      <c r="D150" s="83"/>
      <c r="H150" s="72"/>
      <c r="I150" s="72"/>
      <c r="K150" s="73"/>
      <c r="L150" s="87"/>
    </row>
    <row r="151" spans="4:12" x14ac:dyDescent="0.25">
      <c r="D151" s="83"/>
      <c r="H151" s="72"/>
      <c r="I151" s="72"/>
      <c r="K151" s="73"/>
      <c r="L151" s="87"/>
    </row>
    <row r="152" spans="4:12" x14ac:dyDescent="0.25">
      <c r="D152" s="83"/>
      <c r="H152" s="72"/>
      <c r="I152" s="72"/>
      <c r="K152" s="73"/>
      <c r="L152" s="87"/>
    </row>
    <row r="153" spans="4:12" x14ac:dyDescent="0.25">
      <c r="D153" s="83"/>
      <c r="H153" s="72"/>
      <c r="I153" s="72"/>
      <c r="K153" s="73"/>
      <c r="L153" s="87"/>
    </row>
    <row r="154" spans="4:12" x14ac:dyDescent="0.25">
      <c r="D154" s="83"/>
      <c r="H154" s="72"/>
      <c r="I154" s="72"/>
      <c r="K154" s="73"/>
      <c r="L154" s="87"/>
    </row>
    <row r="155" spans="4:12" x14ac:dyDescent="0.25">
      <c r="D155" s="83"/>
      <c r="H155" s="72"/>
      <c r="I155" s="72"/>
      <c r="K155" s="73"/>
      <c r="L155" s="87"/>
    </row>
    <row r="156" spans="4:12" x14ac:dyDescent="0.25">
      <c r="D156" s="83"/>
      <c r="H156" s="72"/>
      <c r="I156" s="72"/>
      <c r="K156" s="73"/>
      <c r="L156" s="87"/>
    </row>
    <row r="157" spans="4:12" x14ac:dyDescent="0.25">
      <c r="D157" s="83"/>
      <c r="H157" s="72"/>
      <c r="I157" s="72"/>
      <c r="K157" s="73"/>
      <c r="L157" s="87"/>
    </row>
    <row r="158" spans="4:12" x14ac:dyDescent="0.25">
      <c r="D158" s="83"/>
      <c r="H158" s="72"/>
      <c r="I158" s="72"/>
      <c r="K158" s="73"/>
      <c r="L158" s="87"/>
    </row>
    <row r="159" spans="4:12" x14ac:dyDescent="0.25">
      <c r="D159" s="83"/>
      <c r="H159" s="72"/>
      <c r="I159" s="72"/>
      <c r="K159" s="73"/>
      <c r="L159" s="87"/>
    </row>
    <row r="160" spans="4:12" x14ac:dyDescent="0.25">
      <c r="D160" s="83"/>
      <c r="H160" s="72"/>
      <c r="I160" s="72"/>
      <c r="K160" s="73"/>
      <c r="L160" s="87"/>
    </row>
    <row r="161" spans="4:12" x14ac:dyDescent="0.25">
      <c r="D161" s="83"/>
      <c r="H161" s="72"/>
      <c r="I161" s="72"/>
      <c r="K161" s="73"/>
      <c r="L161" s="87"/>
    </row>
    <row r="162" spans="4:12" x14ac:dyDescent="0.25">
      <c r="D162" s="83"/>
      <c r="H162" s="72"/>
      <c r="I162" s="72"/>
      <c r="K162" s="73"/>
      <c r="L162" s="87"/>
    </row>
    <row r="163" spans="4:12" x14ac:dyDescent="0.25">
      <c r="D163" s="83"/>
      <c r="H163" s="72"/>
      <c r="I163" s="72"/>
      <c r="K163" s="73"/>
      <c r="L163" s="87"/>
    </row>
    <row r="164" spans="4:12" x14ac:dyDescent="0.25">
      <c r="D164" s="83"/>
      <c r="H164" s="72"/>
      <c r="I164" s="72"/>
      <c r="K164" s="73"/>
      <c r="L164" s="87"/>
    </row>
    <row r="165" spans="4:12" x14ac:dyDescent="0.25">
      <c r="D165" s="83"/>
      <c r="H165" s="72"/>
      <c r="I165" s="72"/>
      <c r="K165" s="73"/>
      <c r="L165" s="87"/>
    </row>
    <row r="166" spans="4:12" x14ac:dyDescent="0.25">
      <c r="D166" s="83"/>
      <c r="H166" s="72"/>
      <c r="I166" s="72"/>
      <c r="K166" s="73"/>
      <c r="L166" s="87"/>
    </row>
    <row r="167" spans="4:12" x14ac:dyDescent="0.25">
      <c r="D167" s="83"/>
      <c r="H167" s="72"/>
      <c r="I167" s="72"/>
      <c r="K167" s="73"/>
      <c r="L167" s="87"/>
    </row>
    <row r="168" spans="4:12" x14ac:dyDescent="0.25">
      <c r="D168" s="83"/>
      <c r="H168" s="72"/>
      <c r="I168" s="72"/>
      <c r="K168" s="73"/>
      <c r="L168" s="87"/>
    </row>
    <row r="169" spans="4:12" x14ac:dyDescent="0.25">
      <c r="D169" s="83"/>
      <c r="H169" s="72"/>
      <c r="I169" s="72"/>
      <c r="K169" s="73"/>
      <c r="L169" s="87"/>
    </row>
    <row r="170" spans="4:12" x14ac:dyDescent="0.25">
      <c r="D170" s="83"/>
      <c r="H170" s="72"/>
      <c r="I170" s="72"/>
      <c r="K170" s="73"/>
      <c r="L170" s="87"/>
    </row>
    <row r="171" spans="4:12" x14ac:dyDescent="0.25">
      <c r="D171" s="83"/>
      <c r="H171" s="72"/>
      <c r="I171" s="72"/>
      <c r="K171" s="73"/>
      <c r="L171" s="87"/>
    </row>
    <row r="172" spans="4:12" x14ac:dyDescent="0.25">
      <c r="D172" s="83"/>
      <c r="H172" s="72"/>
      <c r="I172" s="72"/>
      <c r="K172" s="73"/>
      <c r="L172" s="87"/>
    </row>
    <row r="173" spans="4:12" x14ac:dyDescent="0.25">
      <c r="D173" s="83"/>
      <c r="H173" s="72"/>
      <c r="I173" s="72"/>
      <c r="K173" s="73"/>
      <c r="L173" s="87"/>
    </row>
    <row r="174" spans="4:12" x14ac:dyDescent="0.25">
      <c r="D174" s="83"/>
      <c r="H174" s="72"/>
      <c r="I174" s="72"/>
      <c r="K174" s="73"/>
      <c r="L174" s="87"/>
    </row>
    <row r="175" spans="4:12" x14ac:dyDescent="0.25">
      <c r="D175" s="83"/>
      <c r="H175" s="72"/>
      <c r="I175" s="72"/>
      <c r="K175" s="73"/>
      <c r="L175" s="87"/>
    </row>
    <row r="176" spans="4:12" x14ac:dyDescent="0.25">
      <c r="D176" s="83"/>
      <c r="H176" s="72"/>
      <c r="I176" s="72"/>
      <c r="K176" s="73"/>
      <c r="L176" s="87"/>
    </row>
    <row r="177" spans="4:12" x14ac:dyDescent="0.25">
      <c r="D177" s="83"/>
      <c r="H177" s="72"/>
      <c r="I177" s="72"/>
      <c r="K177" s="73"/>
      <c r="L177" s="87"/>
    </row>
    <row r="178" spans="4:12" x14ac:dyDescent="0.25">
      <c r="D178" s="83"/>
      <c r="H178" s="72"/>
      <c r="I178" s="72"/>
      <c r="K178" s="73"/>
      <c r="L178" s="87"/>
    </row>
    <row r="179" spans="4:12" x14ac:dyDescent="0.25">
      <c r="D179" s="83"/>
      <c r="H179" s="72"/>
      <c r="I179" s="72"/>
      <c r="K179" s="73"/>
      <c r="L179" s="87"/>
    </row>
    <row r="180" spans="4:12" x14ac:dyDescent="0.25">
      <c r="D180" s="83"/>
      <c r="H180" s="72"/>
      <c r="I180" s="72"/>
      <c r="K180" s="73"/>
      <c r="L180" s="87"/>
    </row>
    <row r="181" spans="4:12" x14ac:dyDescent="0.25">
      <c r="D181" s="83"/>
      <c r="H181" s="72"/>
      <c r="I181" s="72"/>
      <c r="K181" s="73"/>
      <c r="L181" s="87"/>
    </row>
    <row r="182" spans="4:12" x14ac:dyDescent="0.25">
      <c r="D182" s="83"/>
      <c r="H182" s="72"/>
      <c r="I182" s="72"/>
      <c r="K182" s="73"/>
      <c r="L182" s="87"/>
    </row>
    <row r="183" spans="4:12" x14ac:dyDescent="0.25">
      <c r="D183" s="83"/>
      <c r="H183" s="72"/>
      <c r="I183" s="72"/>
      <c r="K183" s="73"/>
      <c r="L183" s="87"/>
    </row>
    <row r="184" spans="4:12" x14ac:dyDescent="0.25">
      <c r="D184" s="83"/>
      <c r="H184" s="72"/>
      <c r="I184" s="72"/>
      <c r="K184" s="73"/>
      <c r="L184" s="87"/>
    </row>
    <row r="185" spans="4:12" x14ac:dyDescent="0.25">
      <c r="D185" s="83"/>
      <c r="H185" s="72"/>
      <c r="I185" s="72"/>
      <c r="K185" s="73"/>
      <c r="L185" s="87"/>
    </row>
    <row r="186" spans="4:12" x14ac:dyDescent="0.25">
      <c r="D186" s="83"/>
      <c r="H186" s="72"/>
      <c r="I186" s="72"/>
      <c r="K186" s="73"/>
      <c r="L186" s="87"/>
    </row>
    <row r="187" spans="4:12" x14ac:dyDescent="0.25">
      <c r="D187" s="83"/>
      <c r="H187" s="72"/>
      <c r="I187" s="72"/>
      <c r="K187" s="73"/>
      <c r="L187" s="87"/>
    </row>
    <row r="188" spans="4:12" x14ac:dyDescent="0.25">
      <c r="D188" s="83"/>
      <c r="H188" s="72"/>
      <c r="I188" s="72"/>
      <c r="K188" s="73"/>
      <c r="L188" s="87"/>
    </row>
    <row r="189" spans="4:12" x14ac:dyDescent="0.25">
      <c r="D189" s="83"/>
      <c r="H189" s="72"/>
      <c r="I189" s="72"/>
      <c r="K189" s="73"/>
      <c r="L189" s="87"/>
    </row>
    <row r="190" spans="4:12" x14ac:dyDescent="0.25">
      <c r="D190" s="83"/>
      <c r="H190" s="72"/>
      <c r="I190" s="72"/>
      <c r="K190" s="73"/>
      <c r="L190" s="87"/>
    </row>
    <row r="191" spans="4:12" x14ac:dyDescent="0.25">
      <c r="D191" s="83"/>
      <c r="H191" s="72"/>
      <c r="I191" s="72"/>
      <c r="K191" s="73"/>
      <c r="L191" s="87"/>
    </row>
    <row r="192" spans="4:12" x14ac:dyDescent="0.25">
      <c r="D192" s="83"/>
      <c r="H192" s="72"/>
      <c r="I192" s="72"/>
      <c r="K192" s="73"/>
      <c r="L192" s="87"/>
    </row>
    <row r="193" spans="4:12" x14ac:dyDescent="0.25">
      <c r="D193" s="83"/>
      <c r="H193" s="72"/>
      <c r="I193" s="72"/>
      <c r="K193" s="73"/>
      <c r="L193" s="87"/>
    </row>
    <row r="194" spans="4:12" x14ac:dyDescent="0.25">
      <c r="D194" s="83"/>
      <c r="H194" s="72"/>
      <c r="I194" s="72"/>
      <c r="K194" s="73"/>
      <c r="L194" s="87"/>
    </row>
    <row r="195" spans="4:12" x14ac:dyDescent="0.25">
      <c r="D195" s="83"/>
      <c r="H195" s="72"/>
      <c r="I195" s="72"/>
      <c r="K195" s="73"/>
      <c r="L195" s="87"/>
    </row>
    <row r="196" spans="4:12" x14ac:dyDescent="0.25">
      <c r="D196" s="83"/>
      <c r="H196" s="72"/>
      <c r="I196" s="72"/>
      <c r="K196" s="73"/>
      <c r="L196" s="87"/>
    </row>
    <row r="197" spans="4:12" x14ac:dyDescent="0.25">
      <c r="D197" s="83"/>
      <c r="H197" s="72"/>
      <c r="I197" s="72"/>
      <c r="K197" s="73"/>
      <c r="L197" s="87"/>
    </row>
    <row r="198" spans="4:12" x14ac:dyDescent="0.25">
      <c r="D198" s="83"/>
      <c r="H198" s="72"/>
      <c r="I198" s="72"/>
      <c r="K198" s="73"/>
      <c r="L198" s="87"/>
    </row>
    <row r="199" spans="4:12" x14ac:dyDescent="0.25">
      <c r="D199" s="83"/>
      <c r="H199" s="72"/>
      <c r="I199" s="72"/>
      <c r="K199" s="73"/>
      <c r="L199" s="87"/>
    </row>
    <row r="200" spans="4:12" x14ac:dyDescent="0.25">
      <c r="D200" s="83"/>
      <c r="H200" s="72"/>
      <c r="I200" s="72"/>
      <c r="K200" s="73"/>
      <c r="L200" s="87"/>
    </row>
    <row r="201" spans="4:12" x14ac:dyDescent="0.25">
      <c r="D201" s="83"/>
      <c r="H201" s="72"/>
      <c r="I201" s="72"/>
      <c r="K201" s="73"/>
      <c r="L201" s="87"/>
    </row>
    <row r="202" spans="4:12" x14ac:dyDescent="0.25">
      <c r="D202" s="83"/>
      <c r="H202" s="72"/>
      <c r="I202" s="72"/>
      <c r="K202" s="73"/>
      <c r="L202" s="87"/>
    </row>
    <row r="203" spans="4:12" x14ac:dyDescent="0.25">
      <c r="D203" s="83"/>
      <c r="H203" s="72"/>
      <c r="I203" s="72"/>
      <c r="K203" s="73"/>
      <c r="L203" s="87"/>
    </row>
    <row r="204" spans="4:12" x14ac:dyDescent="0.25">
      <c r="D204" s="83"/>
      <c r="H204" s="72"/>
      <c r="I204" s="72"/>
      <c r="K204" s="73"/>
      <c r="L204" s="87"/>
    </row>
    <row r="205" spans="4:12" x14ac:dyDescent="0.25">
      <c r="D205" s="83"/>
      <c r="H205" s="72"/>
      <c r="I205" s="72"/>
      <c r="K205" s="73"/>
      <c r="L205" s="87"/>
    </row>
    <row r="206" spans="4:12" x14ac:dyDescent="0.25">
      <c r="D206" s="83"/>
      <c r="H206" s="72"/>
      <c r="I206" s="72"/>
      <c r="K206" s="73"/>
      <c r="L206" s="87"/>
    </row>
    <row r="207" spans="4:12" x14ac:dyDescent="0.25">
      <c r="D207" s="83"/>
      <c r="H207" s="72"/>
      <c r="I207" s="72"/>
      <c r="K207" s="73"/>
      <c r="L207" s="87"/>
    </row>
    <row r="208" spans="4:12" x14ac:dyDescent="0.25">
      <c r="D208" s="83"/>
      <c r="H208" s="72"/>
      <c r="I208" s="72"/>
      <c r="K208" s="73"/>
      <c r="L208" s="87"/>
    </row>
    <row r="209" spans="4:12" x14ac:dyDescent="0.25">
      <c r="D209" s="83"/>
      <c r="L209" s="88"/>
    </row>
    <row r="210" spans="4:12" x14ac:dyDescent="0.25">
      <c r="D210" s="83"/>
      <c r="L210" s="88"/>
    </row>
    <row r="211" spans="4:12" x14ac:dyDescent="0.25">
      <c r="D211" s="83"/>
      <c r="L211" s="88"/>
    </row>
    <row r="212" spans="4:12" x14ac:dyDescent="0.25">
      <c r="D212" s="83"/>
      <c r="L212" s="88"/>
    </row>
    <row r="213" spans="4:12" x14ac:dyDescent="0.25">
      <c r="D213" s="83"/>
      <c r="L213" s="88"/>
    </row>
    <row r="214" spans="4:12" x14ac:dyDescent="0.25">
      <c r="D214" s="83"/>
      <c r="L214" s="88"/>
    </row>
    <row r="215" spans="4:12" x14ac:dyDescent="0.25">
      <c r="D215" s="83"/>
      <c r="L215" s="88"/>
    </row>
    <row r="216" spans="4:12" x14ac:dyDescent="0.25">
      <c r="D216" s="83"/>
      <c r="L216" s="88"/>
    </row>
    <row r="217" spans="4:12" x14ac:dyDescent="0.25">
      <c r="D217" s="83"/>
      <c r="L217" s="88"/>
    </row>
    <row r="218" spans="4:12" x14ac:dyDescent="0.25">
      <c r="D218" s="83"/>
      <c r="L218" s="88"/>
    </row>
    <row r="219" spans="4:12" x14ac:dyDescent="0.25">
      <c r="D219" s="83"/>
      <c r="L219" s="88"/>
    </row>
    <row r="220" spans="4:12" x14ac:dyDescent="0.25">
      <c r="D220" s="83"/>
      <c r="L220" s="88"/>
    </row>
    <row r="221" spans="4:12" x14ac:dyDescent="0.25">
      <c r="D221" s="83"/>
      <c r="L221" s="88"/>
    </row>
    <row r="222" spans="4:12" x14ac:dyDescent="0.25">
      <c r="D222" s="83"/>
      <c r="L222" s="88"/>
    </row>
    <row r="223" spans="4:12" x14ac:dyDescent="0.25">
      <c r="D223" s="83"/>
      <c r="L223" s="88"/>
    </row>
    <row r="224" spans="4:12" x14ac:dyDescent="0.25">
      <c r="D224" s="83"/>
      <c r="L224" s="88"/>
    </row>
    <row r="225" spans="4:12" x14ac:dyDescent="0.25">
      <c r="D225" s="83"/>
      <c r="L225" s="88"/>
    </row>
    <row r="226" spans="4:12" x14ac:dyDescent="0.25">
      <c r="D226" s="83"/>
      <c r="L226" s="88"/>
    </row>
    <row r="227" spans="4:12" x14ac:dyDescent="0.25">
      <c r="D227" s="83"/>
      <c r="L227" s="88"/>
    </row>
    <row r="228" spans="4:12" x14ac:dyDescent="0.25">
      <c r="D228" s="83"/>
    </row>
    <row r="229" spans="4:12" x14ac:dyDescent="0.25">
      <c r="D229" s="83"/>
    </row>
    <row r="230" spans="4:12" x14ac:dyDescent="0.25">
      <c r="D230" s="83"/>
    </row>
    <row r="231" spans="4:12" x14ac:dyDescent="0.25">
      <c r="D231" s="83"/>
    </row>
    <row r="232" spans="4:12" x14ac:dyDescent="0.25">
      <c r="D232" s="83"/>
    </row>
    <row r="233" spans="4:12" x14ac:dyDescent="0.25">
      <c r="D233" s="83"/>
    </row>
    <row r="234" spans="4:12" x14ac:dyDescent="0.25">
      <c r="D234" s="83"/>
    </row>
    <row r="235" spans="4:12" x14ac:dyDescent="0.25">
      <c r="D235" s="83"/>
    </row>
    <row r="236" spans="4:12" x14ac:dyDescent="0.25">
      <c r="D236" s="83"/>
    </row>
    <row r="237" spans="4:12" x14ac:dyDescent="0.25">
      <c r="D237" s="83"/>
    </row>
    <row r="238" spans="4:12" x14ac:dyDescent="0.25">
      <c r="D238" s="83"/>
    </row>
    <row r="239" spans="4:12" x14ac:dyDescent="0.25">
      <c r="D239" s="83"/>
    </row>
    <row r="240" spans="4:12" x14ac:dyDescent="0.25">
      <c r="D240" s="83"/>
    </row>
    <row r="241" spans="4:4" x14ac:dyDescent="0.25">
      <c r="D241" s="83"/>
    </row>
    <row r="242" spans="4:4" x14ac:dyDescent="0.25">
      <c r="D242" s="83"/>
    </row>
    <row r="243" spans="4:4" x14ac:dyDescent="0.25">
      <c r="D243" s="83"/>
    </row>
    <row r="244" spans="4:4" x14ac:dyDescent="0.25">
      <c r="D244" s="83"/>
    </row>
    <row r="245" spans="4:4" x14ac:dyDescent="0.25">
      <c r="D245" s="83"/>
    </row>
    <row r="246" spans="4:4" x14ac:dyDescent="0.25">
      <c r="D246" s="83"/>
    </row>
    <row r="247" spans="4:4" x14ac:dyDescent="0.25">
      <c r="D247" s="83"/>
    </row>
    <row r="248" spans="4:4" x14ac:dyDescent="0.25">
      <c r="D248" s="83"/>
    </row>
    <row r="249" spans="4:4" x14ac:dyDescent="0.25">
      <c r="D249" s="83"/>
    </row>
    <row r="250" spans="4:4" x14ac:dyDescent="0.25">
      <c r="D250" s="83"/>
    </row>
    <row r="251" spans="4:4" x14ac:dyDescent="0.25">
      <c r="D251" s="83"/>
    </row>
    <row r="252" spans="4:4" x14ac:dyDescent="0.25">
      <c r="D252" s="83"/>
    </row>
    <row r="253" spans="4:4" x14ac:dyDescent="0.25">
      <c r="D253" s="83"/>
    </row>
    <row r="254" spans="4:4" x14ac:dyDescent="0.25">
      <c r="D254" s="83"/>
    </row>
    <row r="255" spans="4:4" x14ac:dyDescent="0.25">
      <c r="D255" s="83"/>
    </row>
    <row r="256" spans="4:4" x14ac:dyDescent="0.25">
      <c r="D256" s="83"/>
    </row>
    <row r="257" spans="4:4" x14ac:dyDescent="0.25">
      <c r="D257" s="83"/>
    </row>
    <row r="258" spans="4:4" x14ac:dyDescent="0.25">
      <c r="D258" s="83"/>
    </row>
    <row r="259" spans="4:4" x14ac:dyDescent="0.25">
      <c r="D259" s="83"/>
    </row>
    <row r="260" spans="4:4" x14ac:dyDescent="0.25">
      <c r="D260" s="83"/>
    </row>
    <row r="261" spans="4:4" x14ac:dyDescent="0.25">
      <c r="D261" s="83"/>
    </row>
    <row r="262" spans="4:4" x14ac:dyDescent="0.25">
      <c r="D262" s="83"/>
    </row>
    <row r="263" spans="4:4" x14ac:dyDescent="0.25">
      <c r="D263" s="83"/>
    </row>
    <row r="264" spans="4:4" x14ac:dyDescent="0.25">
      <c r="D264" s="83"/>
    </row>
    <row r="265" spans="4:4" x14ac:dyDescent="0.25">
      <c r="D265" s="83"/>
    </row>
    <row r="266" spans="4:4" x14ac:dyDescent="0.25">
      <c r="D266" s="83"/>
    </row>
    <row r="267" spans="4:4" x14ac:dyDescent="0.25">
      <c r="D267" s="83"/>
    </row>
    <row r="268" spans="4:4" x14ac:dyDescent="0.25">
      <c r="D268" s="83"/>
    </row>
    <row r="269" spans="4:4" x14ac:dyDescent="0.25">
      <c r="D269" s="83"/>
    </row>
    <row r="270" spans="4:4" x14ac:dyDescent="0.25">
      <c r="D270" s="83"/>
    </row>
    <row r="271" spans="4:4" x14ac:dyDescent="0.25">
      <c r="D271" s="83"/>
    </row>
    <row r="272" spans="4:4" x14ac:dyDescent="0.25">
      <c r="D272" s="83"/>
    </row>
    <row r="273" spans="4:4" x14ac:dyDescent="0.25">
      <c r="D273" s="83"/>
    </row>
    <row r="274" spans="4:4" x14ac:dyDescent="0.25">
      <c r="D274" s="83"/>
    </row>
    <row r="275" spans="4:4" x14ac:dyDescent="0.25">
      <c r="D275" s="83"/>
    </row>
    <row r="276" spans="4:4" x14ac:dyDescent="0.25">
      <c r="D276" s="83"/>
    </row>
    <row r="277" spans="4:4" x14ac:dyDescent="0.25">
      <c r="D277" s="83"/>
    </row>
    <row r="278" spans="4:4" x14ac:dyDescent="0.25">
      <c r="D278" s="83"/>
    </row>
    <row r="279" spans="4:4" x14ac:dyDescent="0.25">
      <c r="D279" s="83"/>
    </row>
    <row r="280" spans="4:4" x14ac:dyDescent="0.25">
      <c r="D280" s="83"/>
    </row>
    <row r="281" spans="4:4" x14ac:dyDescent="0.25">
      <c r="D281" s="83"/>
    </row>
    <row r="282" spans="4:4" x14ac:dyDescent="0.25">
      <c r="D282" s="83"/>
    </row>
    <row r="283" spans="4:4" x14ac:dyDescent="0.25">
      <c r="D283" s="83"/>
    </row>
    <row r="284" spans="4:4" x14ac:dyDescent="0.25">
      <c r="D284" s="83"/>
    </row>
    <row r="285" spans="4:4" x14ac:dyDescent="0.25">
      <c r="D285" s="83"/>
    </row>
    <row r="286" spans="4:4" x14ac:dyDescent="0.25">
      <c r="D286" s="83"/>
    </row>
    <row r="287" spans="4:4" x14ac:dyDescent="0.25">
      <c r="D287" s="83"/>
    </row>
    <row r="288" spans="4:4" x14ac:dyDescent="0.25">
      <c r="D288" s="83"/>
    </row>
    <row r="289" spans="4:4" x14ac:dyDescent="0.25">
      <c r="D289" s="83"/>
    </row>
    <row r="290" spans="4:4" x14ac:dyDescent="0.25">
      <c r="D290" s="83"/>
    </row>
    <row r="291" spans="4:4" x14ac:dyDescent="0.25">
      <c r="D291" s="83"/>
    </row>
    <row r="292" spans="4:4" x14ac:dyDescent="0.25">
      <c r="D292" s="83"/>
    </row>
    <row r="293" spans="4:4" x14ac:dyDescent="0.25">
      <c r="D293" s="83"/>
    </row>
    <row r="294" spans="4:4" x14ac:dyDescent="0.25">
      <c r="D294" s="83"/>
    </row>
    <row r="295" spans="4:4" x14ac:dyDescent="0.25">
      <c r="D295" s="83"/>
    </row>
    <row r="296" spans="4:4" x14ac:dyDescent="0.25">
      <c r="D296" s="83"/>
    </row>
    <row r="297" spans="4:4" x14ac:dyDescent="0.25">
      <c r="D297" s="83"/>
    </row>
    <row r="298" spans="4:4" x14ac:dyDescent="0.25">
      <c r="D298" s="83"/>
    </row>
    <row r="299" spans="4:4" x14ac:dyDescent="0.25">
      <c r="D299" s="83"/>
    </row>
    <row r="300" spans="4:4" x14ac:dyDescent="0.25">
      <c r="D300" s="83"/>
    </row>
    <row r="301" spans="4:4" x14ac:dyDescent="0.25">
      <c r="D301" s="83"/>
    </row>
    <row r="302" spans="4:4" x14ac:dyDescent="0.25">
      <c r="D302" s="83"/>
    </row>
    <row r="303" spans="4:4" x14ac:dyDescent="0.25">
      <c r="D303" s="83"/>
    </row>
    <row r="304" spans="4:4" x14ac:dyDescent="0.25">
      <c r="D304" s="83"/>
    </row>
    <row r="305" spans="4:4" x14ac:dyDescent="0.25">
      <c r="D305" s="83"/>
    </row>
    <row r="306" spans="4:4" x14ac:dyDescent="0.25">
      <c r="D306" s="83"/>
    </row>
    <row r="307" spans="4:4" x14ac:dyDescent="0.25">
      <c r="D307" s="83"/>
    </row>
    <row r="308" spans="4:4" x14ac:dyDescent="0.25">
      <c r="D308" s="83"/>
    </row>
    <row r="309" spans="4:4" x14ac:dyDescent="0.25">
      <c r="D309" s="83"/>
    </row>
    <row r="310" spans="4:4" x14ac:dyDescent="0.25">
      <c r="D310" s="83"/>
    </row>
    <row r="311" spans="4:4" x14ac:dyDescent="0.25">
      <c r="D311" s="83"/>
    </row>
    <row r="312" spans="4:4" x14ac:dyDescent="0.25">
      <c r="D312" s="83"/>
    </row>
    <row r="313" spans="4:4" x14ac:dyDescent="0.25">
      <c r="D313" s="83"/>
    </row>
    <row r="314" spans="4:4" x14ac:dyDescent="0.25">
      <c r="D314" s="83"/>
    </row>
    <row r="315" spans="4:4" x14ac:dyDescent="0.25">
      <c r="D315" s="83"/>
    </row>
    <row r="316" spans="4:4" x14ac:dyDescent="0.25">
      <c r="D316" s="83"/>
    </row>
  </sheetData>
  <printOptions horizontalCentered="1"/>
  <pageMargins left="0.23622047244094491" right="0.23622047244094491" top="0.19685039370078741" bottom="0.19685039370078741" header="0.31496062992125984" footer="0.31496062992125984"/>
  <pageSetup paperSize="9" scale="96" fitToHeight="0" orientation="portrait" horizontalDpi="300" verticalDpi="30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5" tint="-0.249977111117893"/>
    <pageSetUpPr fitToPage="1"/>
  </sheetPr>
  <dimension ref="A1:L285"/>
  <sheetViews>
    <sheetView showRowColHeaders="0" workbookViewId="0">
      <pane ySplit="1" topLeftCell="A2" activePane="bottomLeft" state="frozen"/>
      <selection activeCell="D1" sqref="D1"/>
      <selection pane="bottomLeft" activeCell="D1" sqref="D1"/>
    </sheetView>
  </sheetViews>
  <sheetFormatPr defaultRowHeight="15" x14ac:dyDescent="0.25"/>
  <cols>
    <col min="1" max="1" width="4" customWidth="1"/>
    <col min="2" max="2" width="8.140625" customWidth="1"/>
    <col min="3" max="3" width="4.28515625" customWidth="1"/>
    <col min="4" max="4" width="54.85546875" customWidth="1"/>
    <col min="5" max="5" width="12.42578125" customWidth="1"/>
    <col min="6" max="6" width="4.42578125" customWidth="1"/>
    <col min="7" max="7" width="14.140625" customWidth="1"/>
    <col min="8" max="9" width="3.7109375" customWidth="1"/>
    <col min="10" max="10" width="15.42578125" customWidth="1"/>
    <col min="11" max="11" width="16.28515625" customWidth="1"/>
    <col min="12" max="12" width="8.7109375" hidden="1" customWidth="1"/>
    <col min="13" max="13" width="9.140625" customWidth="1"/>
    <col min="15" max="16" width="3.85546875" customWidth="1"/>
    <col min="17" max="18" width="11.7109375" customWidth="1"/>
    <col min="19" max="19" width="3.85546875" customWidth="1"/>
    <col min="20" max="20" width="4.42578125" bestFit="1" customWidth="1"/>
    <col min="21" max="21" width="4.5703125" bestFit="1" customWidth="1"/>
    <col min="22" max="22" width="4.28515625" bestFit="1" customWidth="1"/>
    <col min="23" max="23" width="4.5703125" bestFit="1" customWidth="1"/>
    <col min="24" max="24" width="14.140625" bestFit="1" customWidth="1"/>
    <col min="25" max="25" width="17.85546875" bestFit="1" customWidth="1"/>
    <col min="26" max="26" width="14.140625" bestFit="1" customWidth="1"/>
    <col min="27" max="27" width="16.42578125" customWidth="1"/>
    <col min="28" max="28" width="14" customWidth="1"/>
  </cols>
  <sheetData>
    <row r="1" spans="1:12" x14ac:dyDescent="0.25">
      <c r="A1" s="71" t="s">
        <v>0</v>
      </c>
      <c r="B1" s="72" t="s">
        <v>2</v>
      </c>
      <c r="C1" s="72" t="s">
        <v>3</v>
      </c>
      <c r="D1" s="72" t="s">
        <v>4</v>
      </c>
      <c r="E1" s="72" t="s">
        <v>5</v>
      </c>
      <c r="F1" s="72" t="s">
        <v>6</v>
      </c>
      <c r="G1" s="72" t="s">
        <v>16</v>
      </c>
      <c r="H1" s="72" t="s">
        <v>17</v>
      </c>
      <c r="I1" s="72" t="s">
        <v>18</v>
      </c>
      <c r="J1" s="72" t="s">
        <v>19</v>
      </c>
      <c r="K1" s="73" t="s">
        <v>20</v>
      </c>
      <c r="L1" s="73" t="s">
        <v>21</v>
      </c>
    </row>
    <row r="2" spans="1:12" ht="15.75" x14ac:dyDescent="0.25">
      <c r="A2" s="74"/>
      <c r="B2" s="75"/>
      <c r="C2" s="76"/>
      <c r="D2" s="77"/>
      <c r="E2" s="78"/>
      <c r="F2" s="78"/>
      <c r="G2" s="75"/>
      <c r="H2" s="76"/>
      <c r="I2" s="76"/>
      <c r="J2" s="80"/>
      <c r="K2" s="81"/>
      <c r="L2" s="82"/>
    </row>
    <row r="3" spans="1:12" ht="15.75" x14ac:dyDescent="0.3">
      <c r="C3" s="85"/>
      <c r="D3" s="83"/>
      <c r="H3" s="86"/>
      <c r="I3" s="86"/>
      <c r="K3" s="73"/>
      <c r="L3" s="87"/>
    </row>
    <row r="4" spans="1:12" x14ac:dyDescent="0.25">
      <c r="D4" s="83"/>
      <c r="H4" s="72"/>
      <c r="I4" s="72"/>
      <c r="K4" s="73"/>
      <c r="L4" s="87"/>
    </row>
    <row r="5" spans="1:12" x14ac:dyDescent="0.25">
      <c r="D5" s="83"/>
      <c r="H5" s="72"/>
      <c r="I5" s="72"/>
      <c r="K5" s="73"/>
      <c r="L5" s="87"/>
    </row>
    <row r="6" spans="1:12" x14ac:dyDescent="0.25">
      <c r="D6" s="83"/>
      <c r="H6" s="72"/>
      <c r="I6" s="72"/>
      <c r="K6" s="73"/>
      <c r="L6" s="87"/>
    </row>
    <row r="7" spans="1:12" x14ac:dyDescent="0.25">
      <c r="D7" s="83"/>
      <c r="H7" s="72"/>
      <c r="I7" s="72"/>
      <c r="K7" s="73"/>
      <c r="L7" s="87"/>
    </row>
    <row r="8" spans="1:12" x14ac:dyDescent="0.25">
      <c r="D8" s="83"/>
      <c r="H8" s="72"/>
      <c r="I8" s="72"/>
      <c r="K8" s="73"/>
      <c r="L8" s="87"/>
    </row>
    <row r="9" spans="1:12" x14ac:dyDescent="0.25">
      <c r="D9" s="83"/>
      <c r="H9" s="72"/>
      <c r="I9" s="72"/>
      <c r="K9" s="73"/>
      <c r="L9" s="87"/>
    </row>
    <row r="10" spans="1:12" x14ac:dyDescent="0.25">
      <c r="D10" s="83"/>
      <c r="H10" s="72"/>
      <c r="I10" s="72"/>
      <c r="K10" s="73"/>
      <c r="L10" s="87"/>
    </row>
    <row r="11" spans="1:12" x14ac:dyDescent="0.25">
      <c r="D11" s="83"/>
      <c r="H11" s="72"/>
      <c r="I11" s="72"/>
      <c r="K11" s="73"/>
      <c r="L11" s="87"/>
    </row>
    <row r="12" spans="1:12" x14ac:dyDescent="0.25">
      <c r="D12" s="83"/>
      <c r="H12" s="72"/>
      <c r="I12" s="72"/>
      <c r="K12" s="73"/>
      <c r="L12" s="87"/>
    </row>
    <row r="13" spans="1:12" x14ac:dyDescent="0.25">
      <c r="D13" s="83"/>
      <c r="H13" s="72"/>
      <c r="I13" s="72"/>
      <c r="K13" s="73"/>
      <c r="L13" s="87"/>
    </row>
    <row r="14" spans="1:12" x14ac:dyDescent="0.25">
      <c r="D14" s="83"/>
      <c r="H14" s="72"/>
      <c r="I14" s="72"/>
      <c r="K14" s="73"/>
      <c r="L14" s="87"/>
    </row>
    <row r="15" spans="1:12" x14ac:dyDescent="0.25">
      <c r="D15" s="83"/>
      <c r="H15" s="72"/>
      <c r="I15" s="72"/>
      <c r="K15" s="73"/>
      <c r="L15" s="87"/>
    </row>
    <row r="16" spans="1:12" x14ac:dyDescent="0.25">
      <c r="D16" s="83"/>
      <c r="H16" s="72"/>
      <c r="I16" s="72"/>
      <c r="K16" s="73"/>
      <c r="L16" s="87"/>
    </row>
    <row r="17" spans="4:12" x14ac:dyDescent="0.25">
      <c r="D17" s="83"/>
      <c r="H17" s="72"/>
      <c r="I17" s="72"/>
      <c r="K17" s="73"/>
      <c r="L17" s="87"/>
    </row>
    <row r="18" spans="4:12" x14ac:dyDescent="0.25">
      <c r="D18" s="83"/>
      <c r="H18" s="72"/>
      <c r="I18" s="72"/>
      <c r="K18" s="73"/>
      <c r="L18" s="87"/>
    </row>
    <row r="19" spans="4:12" x14ac:dyDescent="0.25">
      <c r="D19" s="83"/>
      <c r="H19" s="72"/>
      <c r="I19" s="72"/>
      <c r="K19" s="73"/>
      <c r="L19" s="87"/>
    </row>
    <row r="20" spans="4:12" x14ac:dyDescent="0.25">
      <c r="D20" s="83"/>
      <c r="H20" s="72"/>
      <c r="I20" s="72"/>
      <c r="K20" s="73"/>
      <c r="L20" s="87"/>
    </row>
    <row r="21" spans="4:12" x14ac:dyDescent="0.25">
      <c r="D21" s="83"/>
      <c r="H21" s="72"/>
      <c r="I21" s="72"/>
      <c r="K21" s="73"/>
      <c r="L21" s="87"/>
    </row>
    <row r="22" spans="4:12" x14ac:dyDescent="0.25">
      <c r="D22" s="83"/>
      <c r="H22" s="72"/>
      <c r="I22" s="72"/>
      <c r="K22" s="73"/>
      <c r="L22" s="87"/>
    </row>
    <row r="23" spans="4:12" x14ac:dyDescent="0.25">
      <c r="D23" s="83"/>
      <c r="H23" s="72"/>
      <c r="I23" s="72"/>
      <c r="K23" s="73"/>
      <c r="L23" s="87"/>
    </row>
    <row r="24" spans="4:12" x14ac:dyDescent="0.25">
      <c r="D24" s="83"/>
      <c r="H24" s="72"/>
      <c r="I24" s="72"/>
      <c r="K24" s="73"/>
      <c r="L24" s="87"/>
    </row>
    <row r="25" spans="4:12" x14ac:dyDescent="0.25">
      <c r="D25" s="83"/>
      <c r="H25" s="72"/>
      <c r="I25" s="72"/>
      <c r="K25" s="73"/>
      <c r="L25" s="87"/>
    </row>
    <row r="26" spans="4:12" x14ac:dyDescent="0.25">
      <c r="D26" s="83"/>
      <c r="H26" s="72"/>
      <c r="I26" s="72"/>
      <c r="K26" s="73"/>
      <c r="L26" s="87"/>
    </row>
    <row r="27" spans="4:12" x14ac:dyDescent="0.25">
      <c r="D27" s="83"/>
      <c r="H27" s="72"/>
      <c r="I27" s="72"/>
      <c r="K27" s="73"/>
      <c r="L27" s="87"/>
    </row>
    <row r="28" spans="4:12" x14ac:dyDescent="0.25">
      <c r="D28" s="83"/>
      <c r="H28" s="72"/>
      <c r="I28" s="72"/>
      <c r="K28" s="73"/>
      <c r="L28" s="87"/>
    </row>
    <row r="29" spans="4:12" x14ac:dyDescent="0.25">
      <c r="D29" s="83"/>
      <c r="H29" s="72"/>
      <c r="I29" s="72"/>
      <c r="K29" s="73"/>
      <c r="L29" s="87"/>
    </row>
    <row r="30" spans="4:12" x14ac:dyDescent="0.25">
      <c r="D30" s="83"/>
      <c r="H30" s="72"/>
      <c r="I30" s="72"/>
      <c r="K30" s="73"/>
      <c r="L30" s="87"/>
    </row>
    <row r="31" spans="4:12" x14ac:dyDescent="0.25">
      <c r="D31" s="83"/>
      <c r="H31" s="72"/>
      <c r="I31" s="72"/>
      <c r="K31" s="73"/>
      <c r="L31" s="87"/>
    </row>
    <row r="32" spans="4:12" x14ac:dyDescent="0.25">
      <c r="D32" s="83"/>
      <c r="H32" s="72"/>
      <c r="I32" s="72"/>
      <c r="K32" s="73"/>
      <c r="L32" s="87"/>
    </row>
    <row r="33" spans="4:12" x14ac:dyDescent="0.25">
      <c r="D33" s="83"/>
      <c r="H33" s="72"/>
      <c r="I33" s="72"/>
      <c r="K33" s="73"/>
      <c r="L33" s="87"/>
    </row>
    <row r="34" spans="4:12" x14ac:dyDescent="0.25">
      <c r="D34" s="83"/>
      <c r="H34" s="72"/>
      <c r="I34" s="72"/>
      <c r="K34" s="73"/>
      <c r="L34" s="87"/>
    </row>
    <row r="35" spans="4:12" x14ac:dyDescent="0.25">
      <c r="D35" s="83"/>
      <c r="H35" s="72"/>
      <c r="I35" s="72"/>
      <c r="K35" s="73"/>
      <c r="L35" s="87"/>
    </row>
    <row r="36" spans="4:12" x14ac:dyDescent="0.25">
      <c r="D36" s="83"/>
      <c r="H36" s="72"/>
      <c r="I36" s="72"/>
      <c r="K36" s="73"/>
      <c r="L36" s="87"/>
    </row>
    <row r="37" spans="4:12" x14ac:dyDescent="0.25">
      <c r="D37" s="83"/>
      <c r="H37" s="72"/>
      <c r="I37" s="72"/>
      <c r="K37" s="73"/>
      <c r="L37" s="87"/>
    </row>
    <row r="38" spans="4:12" x14ac:dyDescent="0.25">
      <c r="D38" s="83"/>
      <c r="H38" s="72"/>
      <c r="I38" s="72"/>
      <c r="K38" s="73"/>
      <c r="L38" s="87"/>
    </row>
    <row r="39" spans="4:12" x14ac:dyDescent="0.25">
      <c r="D39" s="83"/>
      <c r="H39" s="72"/>
      <c r="I39" s="72"/>
      <c r="K39" s="73"/>
      <c r="L39" s="87"/>
    </row>
    <row r="40" spans="4:12" x14ac:dyDescent="0.25">
      <c r="D40" s="83"/>
      <c r="H40" s="72"/>
      <c r="I40" s="72"/>
      <c r="K40" s="73"/>
      <c r="L40" s="87"/>
    </row>
    <row r="41" spans="4:12" x14ac:dyDescent="0.25">
      <c r="D41" s="83"/>
      <c r="H41" s="72"/>
      <c r="I41" s="72"/>
      <c r="K41" s="73"/>
      <c r="L41" s="87"/>
    </row>
    <row r="42" spans="4:12" x14ac:dyDescent="0.25">
      <c r="D42" s="83"/>
      <c r="H42" s="72"/>
      <c r="I42" s="72"/>
      <c r="K42" s="73"/>
      <c r="L42" s="87"/>
    </row>
    <row r="43" spans="4:12" x14ac:dyDescent="0.25">
      <c r="D43" s="83"/>
      <c r="H43" s="72"/>
      <c r="I43" s="72"/>
      <c r="K43" s="73"/>
      <c r="L43" s="87"/>
    </row>
    <row r="44" spans="4:12" x14ac:dyDescent="0.25">
      <c r="D44" s="83"/>
      <c r="H44" s="72"/>
      <c r="I44" s="72"/>
      <c r="K44" s="73"/>
      <c r="L44" s="87"/>
    </row>
    <row r="45" spans="4:12" x14ac:dyDescent="0.25">
      <c r="D45" s="83"/>
      <c r="H45" s="72"/>
      <c r="I45" s="72"/>
      <c r="K45" s="73"/>
      <c r="L45" s="87"/>
    </row>
    <row r="46" spans="4:12" x14ac:dyDescent="0.25">
      <c r="D46" s="83"/>
      <c r="H46" s="72"/>
      <c r="I46" s="72"/>
      <c r="K46" s="73"/>
      <c r="L46" s="87"/>
    </row>
    <row r="47" spans="4:12" x14ac:dyDescent="0.25">
      <c r="D47" s="83"/>
      <c r="H47" s="72"/>
      <c r="I47" s="72"/>
      <c r="K47" s="73"/>
      <c r="L47" s="87"/>
    </row>
    <row r="48" spans="4:12" x14ac:dyDescent="0.25">
      <c r="D48" s="83"/>
      <c r="H48" s="72"/>
      <c r="I48" s="72"/>
      <c r="K48" s="73"/>
      <c r="L48" s="87"/>
    </row>
    <row r="49" spans="4:12" x14ac:dyDescent="0.25">
      <c r="D49" s="83"/>
      <c r="H49" s="72"/>
      <c r="I49" s="72"/>
      <c r="K49" s="73"/>
      <c r="L49" s="87"/>
    </row>
    <row r="50" spans="4:12" x14ac:dyDescent="0.25">
      <c r="D50" s="83"/>
      <c r="H50" s="72"/>
      <c r="I50" s="72"/>
      <c r="K50" s="73"/>
      <c r="L50" s="87"/>
    </row>
    <row r="51" spans="4:12" x14ac:dyDescent="0.25">
      <c r="D51" s="83"/>
      <c r="H51" s="72"/>
      <c r="I51" s="72"/>
      <c r="K51" s="73"/>
      <c r="L51" s="87"/>
    </row>
    <row r="52" spans="4:12" x14ac:dyDescent="0.25">
      <c r="D52" s="83"/>
      <c r="H52" s="72"/>
      <c r="I52" s="72"/>
      <c r="K52" s="73"/>
      <c r="L52" s="87"/>
    </row>
    <row r="53" spans="4:12" x14ac:dyDescent="0.25">
      <c r="D53" s="83"/>
      <c r="H53" s="72"/>
      <c r="I53" s="72"/>
      <c r="K53" s="73"/>
      <c r="L53" s="87"/>
    </row>
    <row r="54" spans="4:12" x14ac:dyDescent="0.25">
      <c r="D54" s="83"/>
      <c r="H54" s="72"/>
      <c r="I54" s="72"/>
      <c r="K54" s="73"/>
      <c r="L54" s="87"/>
    </row>
    <row r="55" spans="4:12" x14ac:dyDescent="0.25">
      <c r="D55" s="83"/>
      <c r="H55" s="72"/>
      <c r="I55" s="72"/>
      <c r="K55" s="73"/>
      <c r="L55" s="87"/>
    </row>
    <row r="56" spans="4:12" x14ac:dyDescent="0.25">
      <c r="D56" s="83"/>
      <c r="H56" s="72"/>
      <c r="I56" s="72"/>
      <c r="K56" s="73"/>
      <c r="L56" s="87"/>
    </row>
    <row r="57" spans="4:12" x14ac:dyDescent="0.25">
      <c r="D57" s="83"/>
      <c r="H57" s="72"/>
      <c r="I57" s="72"/>
      <c r="K57" s="73"/>
      <c r="L57" s="87"/>
    </row>
    <row r="58" spans="4:12" x14ac:dyDescent="0.25">
      <c r="D58" s="83"/>
      <c r="H58" s="72"/>
      <c r="I58" s="72"/>
      <c r="K58" s="73"/>
      <c r="L58" s="87"/>
    </row>
    <row r="59" spans="4:12" x14ac:dyDescent="0.25">
      <c r="D59" s="83"/>
      <c r="H59" s="72"/>
      <c r="I59" s="72"/>
      <c r="K59" s="73"/>
      <c r="L59" s="87"/>
    </row>
    <row r="60" spans="4:12" x14ac:dyDescent="0.25">
      <c r="D60" s="83"/>
      <c r="H60" s="72"/>
      <c r="I60" s="72"/>
      <c r="K60" s="73"/>
      <c r="L60" s="87"/>
    </row>
    <row r="61" spans="4:12" x14ac:dyDescent="0.25">
      <c r="D61" s="83"/>
      <c r="H61" s="72"/>
      <c r="I61" s="72"/>
      <c r="K61" s="73"/>
      <c r="L61" s="87"/>
    </row>
    <row r="62" spans="4:12" x14ac:dyDescent="0.25">
      <c r="D62" s="83"/>
      <c r="H62" s="72"/>
      <c r="I62" s="72"/>
      <c r="K62" s="73"/>
      <c r="L62" s="87"/>
    </row>
    <row r="63" spans="4:12" x14ac:dyDescent="0.25">
      <c r="D63" s="83"/>
      <c r="H63" s="72"/>
      <c r="I63" s="72"/>
      <c r="K63" s="73"/>
      <c r="L63" s="87"/>
    </row>
    <row r="64" spans="4:12" x14ac:dyDescent="0.25">
      <c r="D64" s="83"/>
      <c r="H64" s="72"/>
      <c r="I64" s="72"/>
      <c r="K64" s="73"/>
      <c r="L64" s="87"/>
    </row>
    <row r="65" spans="4:12" x14ac:dyDescent="0.25">
      <c r="D65" s="83"/>
      <c r="H65" s="72"/>
      <c r="I65" s="72"/>
      <c r="K65" s="73"/>
      <c r="L65" s="87"/>
    </row>
    <row r="66" spans="4:12" x14ac:dyDescent="0.25">
      <c r="D66" s="83"/>
      <c r="H66" s="72"/>
      <c r="I66" s="72"/>
      <c r="K66" s="73"/>
      <c r="L66" s="87"/>
    </row>
    <row r="67" spans="4:12" x14ac:dyDescent="0.25">
      <c r="D67" s="83"/>
      <c r="H67" s="72"/>
      <c r="I67" s="72"/>
      <c r="K67" s="73"/>
      <c r="L67" s="87"/>
    </row>
    <row r="68" spans="4:12" x14ac:dyDescent="0.25">
      <c r="D68" s="83"/>
      <c r="H68" s="72"/>
      <c r="I68" s="72"/>
      <c r="K68" s="73"/>
      <c r="L68" s="87"/>
    </row>
    <row r="69" spans="4:12" x14ac:dyDescent="0.25">
      <c r="D69" s="83"/>
      <c r="H69" s="72"/>
      <c r="I69" s="72"/>
      <c r="K69" s="73"/>
      <c r="L69" s="87"/>
    </row>
    <row r="70" spans="4:12" x14ac:dyDescent="0.25">
      <c r="D70" s="83"/>
      <c r="H70" s="72"/>
      <c r="I70" s="72"/>
      <c r="K70" s="73"/>
      <c r="L70" s="87"/>
    </row>
    <row r="71" spans="4:12" x14ac:dyDescent="0.25">
      <c r="D71" s="83"/>
      <c r="H71" s="72"/>
      <c r="I71" s="72"/>
      <c r="K71" s="73"/>
      <c r="L71" s="87"/>
    </row>
    <row r="72" spans="4:12" x14ac:dyDescent="0.25">
      <c r="D72" s="83"/>
      <c r="H72" s="72"/>
      <c r="I72" s="72"/>
      <c r="K72" s="73"/>
      <c r="L72" s="87"/>
    </row>
    <row r="73" spans="4:12" x14ac:dyDescent="0.25">
      <c r="D73" s="83"/>
      <c r="H73" s="72"/>
      <c r="I73" s="72"/>
      <c r="K73" s="73"/>
      <c r="L73" s="87"/>
    </row>
    <row r="74" spans="4:12" x14ac:dyDescent="0.25">
      <c r="D74" s="83"/>
      <c r="H74" s="72"/>
      <c r="I74" s="72"/>
      <c r="K74" s="73"/>
      <c r="L74" s="87"/>
    </row>
    <row r="75" spans="4:12" x14ac:dyDescent="0.25">
      <c r="D75" s="83"/>
      <c r="H75" s="72"/>
      <c r="I75" s="72"/>
      <c r="K75" s="73"/>
      <c r="L75" s="87"/>
    </row>
    <row r="76" spans="4:12" x14ac:dyDescent="0.25">
      <c r="D76" s="83"/>
      <c r="H76" s="72"/>
      <c r="I76" s="72"/>
      <c r="K76" s="73"/>
      <c r="L76" s="87"/>
    </row>
    <row r="77" spans="4:12" x14ac:dyDescent="0.25">
      <c r="D77" s="83"/>
      <c r="H77" s="72"/>
      <c r="I77" s="72"/>
      <c r="K77" s="73"/>
      <c r="L77" s="87"/>
    </row>
    <row r="78" spans="4:12" x14ac:dyDescent="0.25">
      <c r="D78" s="83"/>
      <c r="H78" s="72"/>
      <c r="I78" s="72"/>
      <c r="K78" s="73"/>
      <c r="L78" s="87"/>
    </row>
    <row r="79" spans="4:12" x14ac:dyDescent="0.25">
      <c r="D79" s="83"/>
      <c r="H79" s="72"/>
      <c r="I79" s="72"/>
      <c r="K79" s="73"/>
      <c r="L79" s="87"/>
    </row>
    <row r="80" spans="4:12" x14ac:dyDescent="0.25">
      <c r="D80" s="83"/>
      <c r="H80" s="72"/>
      <c r="I80" s="72"/>
      <c r="K80" s="73"/>
      <c r="L80" s="87"/>
    </row>
    <row r="81" spans="4:12" x14ac:dyDescent="0.25">
      <c r="D81" s="83"/>
      <c r="H81" s="72"/>
      <c r="I81" s="72"/>
      <c r="K81" s="73"/>
      <c r="L81" s="87"/>
    </row>
    <row r="82" spans="4:12" x14ac:dyDescent="0.25">
      <c r="D82" s="83"/>
      <c r="H82" s="72"/>
      <c r="I82" s="72"/>
      <c r="K82" s="73"/>
      <c r="L82" s="87"/>
    </row>
    <row r="83" spans="4:12" x14ac:dyDescent="0.25">
      <c r="D83" s="83"/>
      <c r="H83" s="72"/>
      <c r="I83" s="72"/>
      <c r="K83" s="73"/>
      <c r="L83" s="87"/>
    </row>
    <row r="84" spans="4:12" x14ac:dyDescent="0.25">
      <c r="D84" s="83"/>
      <c r="H84" s="72"/>
      <c r="I84" s="72"/>
      <c r="K84" s="73"/>
      <c r="L84" s="87"/>
    </row>
    <row r="85" spans="4:12" x14ac:dyDescent="0.25">
      <c r="D85" s="83"/>
      <c r="H85" s="72"/>
      <c r="I85" s="72"/>
      <c r="K85" s="73"/>
      <c r="L85" s="87"/>
    </row>
    <row r="86" spans="4:12" x14ac:dyDescent="0.25">
      <c r="D86" s="83"/>
      <c r="H86" s="72"/>
      <c r="I86" s="72"/>
      <c r="K86" s="73"/>
      <c r="L86" s="87"/>
    </row>
    <row r="87" spans="4:12" x14ac:dyDescent="0.25">
      <c r="D87" s="83"/>
      <c r="H87" s="72"/>
      <c r="I87" s="72"/>
      <c r="K87" s="73"/>
      <c r="L87" s="87"/>
    </row>
    <row r="88" spans="4:12" x14ac:dyDescent="0.25">
      <c r="D88" s="83"/>
      <c r="H88" s="72"/>
      <c r="I88" s="72"/>
      <c r="K88" s="73"/>
      <c r="L88" s="87"/>
    </row>
    <row r="89" spans="4:12" x14ac:dyDescent="0.25">
      <c r="D89" s="83"/>
      <c r="H89" s="72"/>
      <c r="I89" s="72"/>
      <c r="K89" s="73"/>
      <c r="L89" s="87"/>
    </row>
    <row r="90" spans="4:12" x14ac:dyDescent="0.25">
      <c r="D90" s="83"/>
      <c r="H90" s="72"/>
      <c r="I90" s="72"/>
      <c r="K90" s="73"/>
      <c r="L90" s="87"/>
    </row>
    <row r="91" spans="4:12" x14ac:dyDescent="0.25">
      <c r="D91" s="83"/>
      <c r="H91" s="72"/>
      <c r="I91" s="72"/>
      <c r="K91" s="73"/>
      <c r="L91" s="87"/>
    </row>
    <row r="92" spans="4:12" x14ac:dyDescent="0.25">
      <c r="D92" s="83"/>
      <c r="H92" s="72"/>
      <c r="I92" s="72"/>
      <c r="K92" s="73"/>
      <c r="L92" s="87"/>
    </row>
    <row r="93" spans="4:12" x14ac:dyDescent="0.25">
      <c r="D93" s="83"/>
      <c r="H93" s="72"/>
      <c r="I93" s="72"/>
      <c r="K93" s="73"/>
      <c r="L93" s="87"/>
    </row>
    <row r="94" spans="4:12" x14ac:dyDescent="0.25">
      <c r="D94" s="83"/>
      <c r="H94" s="72"/>
      <c r="I94" s="72"/>
      <c r="K94" s="73"/>
      <c r="L94" s="87"/>
    </row>
    <row r="95" spans="4:12" x14ac:dyDescent="0.25">
      <c r="D95" s="83"/>
      <c r="H95" s="72"/>
      <c r="I95" s="72"/>
      <c r="K95" s="73"/>
      <c r="L95" s="87"/>
    </row>
    <row r="96" spans="4:12" x14ac:dyDescent="0.25">
      <c r="D96" s="83"/>
      <c r="H96" s="72"/>
      <c r="I96" s="72"/>
      <c r="K96" s="73"/>
      <c r="L96" s="87"/>
    </row>
    <row r="97" spans="4:12" x14ac:dyDescent="0.25">
      <c r="D97" s="83"/>
      <c r="H97" s="72"/>
      <c r="I97" s="72"/>
      <c r="K97" s="73"/>
      <c r="L97" s="87"/>
    </row>
    <row r="98" spans="4:12" x14ac:dyDescent="0.25">
      <c r="D98" s="83"/>
      <c r="H98" s="72"/>
      <c r="I98" s="72"/>
      <c r="K98" s="73"/>
      <c r="L98" s="87"/>
    </row>
    <row r="99" spans="4:12" x14ac:dyDescent="0.25">
      <c r="D99" s="83"/>
      <c r="H99" s="72"/>
      <c r="I99" s="72"/>
      <c r="K99" s="73"/>
      <c r="L99" s="87"/>
    </row>
    <row r="100" spans="4:12" x14ac:dyDescent="0.25">
      <c r="D100" s="83"/>
      <c r="H100" s="72"/>
      <c r="I100" s="72"/>
      <c r="K100" s="73"/>
      <c r="L100" s="87"/>
    </row>
    <row r="101" spans="4:12" x14ac:dyDescent="0.25">
      <c r="D101" s="83"/>
      <c r="H101" s="72"/>
      <c r="I101" s="72"/>
      <c r="K101" s="73"/>
      <c r="L101" s="87"/>
    </row>
    <row r="102" spans="4:12" x14ac:dyDescent="0.25">
      <c r="D102" s="83"/>
      <c r="H102" s="72"/>
      <c r="I102" s="72"/>
      <c r="K102" s="73"/>
      <c r="L102" s="87"/>
    </row>
    <row r="103" spans="4:12" x14ac:dyDescent="0.25">
      <c r="D103" s="83"/>
      <c r="H103" s="72"/>
      <c r="I103" s="72"/>
      <c r="K103" s="73"/>
      <c r="L103" s="87"/>
    </row>
    <row r="104" spans="4:12" x14ac:dyDescent="0.25">
      <c r="D104" s="83"/>
      <c r="H104" s="72"/>
      <c r="I104" s="72"/>
      <c r="K104" s="73"/>
      <c r="L104" s="87"/>
    </row>
    <row r="105" spans="4:12" x14ac:dyDescent="0.25">
      <c r="D105" s="83"/>
      <c r="H105" s="72"/>
      <c r="I105" s="72"/>
      <c r="K105" s="73"/>
      <c r="L105" s="87"/>
    </row>
    <row r="106" spans="4:12" x14ac:dyDescent="0.25">
      <c r="D106" s="83"/>
      <c r="H106" s="72"/>
      <c r="I106" s="72"/>
      <c r="K106" s="73"/>
      <c r="L106" s="87"/>
    </row>
    <row r="107" spans="4:12" x14ac:dyDescent="0.25">
      <c r="D107" s="83"/>
      <c r="H107" s="72"/>
      <c r="I107" s="72"/>
      <c r="K107" s="73"/>
      <c r="L107" s="87"/>
    </row>
    <row r="108" spans="4:12" x14ac:dyDescent="0.25">
      <c r="D108" s="83"/>
      <c r="H108" s="72"/>
      <c r="I108" s="72"/>
      <c r="K108" s="73"/>
      <c r="L108" s="87"/>
    </row>
    <row r="109" spans="4:12" x14ac:dyDescent="0.25">
      <c r="D109" s="83"/>
      <c r="H109" s="72"/>
      <c r="I109" s="72"/>
      <c r="K109" s="73"/>
      <c r="L109" s="87"/>
    </row>
    <row r="110" spans="4:12" x14ac:dyDescent="0.25">
      <c r="D110" s="83"/>
      <c r="H110" s="72"/>
      <c r="I110" s="72"/>
      <c r="K110" s="73"/>
      <c r="L110" s="87"/>
    </row>
    <row r="111" spans="4:12" x14ac:dyDescent="0.25">
      <c r="D111" s="83"/>
      <c r="H111" s="72"/>
      <c r="I111" s="72"/>
      <c r="K111" s="73"/>
      <c r="L111" s="87"/>
    </row>
    <row r="112" spans="4:12" x14ac:dyDescent="0.25">
      <c r="D112" s="83"/>
      <c r="H112" s="72"/>
      <c r="I112" s="72"/>
      <c r="K112" s="73"/>
      <c r="L112" s="87"/>
    </row>
    <row r="113" spans="4:12" x14ac:dyDescent="0.25">
      <c r="D113" s="83"/>
      <c r="H113" s="72"/>
      <c r="I113" s="72"/>
      <c r="K113" s="73"/>
      <c r="L113" s="87"/>
    </row>
    <row r="114" spans="4:12" x14ac:dyDescent="0.25">
      <c r="D114" s="83"/>
      <c r="H114" s="72"/>
      <c r="I114" s="72"/>
      <c r="K114" s="73"/>
      <c r="L114" s="87"/>
    </row>
    <row r="115" spans="4:12" x14ac:dyDescent="0.25">
      <c r="D115" s="83"/>
      <c r="H115" s="72"/>
      <c r="I115" s="72"/>
      <c r="K115" s="73"/>
      <c r="L115" s="87"/>
    </row>
    <row r="116" spans="4:12" x14ac:dyDescent="0.25">
      <c r="D116" s="83"/>
      <c r="H116" s="72"/>
      <c r="I116" s="72"/>
      <c r="K116" s="73"/>
      <c r="L116" s="87"/>
    </row>
    <row r="117" spans="4:12" x14ac:dyDescent="0.25">
      <c r="D117" s="83"/>
      <c r="H117" s="72"/>
      <c r="I117" s="72"/>
      <c r="K117" s="73"/>
      <c r="L117" s="87"/>
    </row>
    <row r="118" spans="4:12" x14ac:dyDescent="0.25">
      <c r="D118" s="83"/>
      <c r="H118" s="72"/>
      <c r="I118" s="72"/>
      <c r="K118" s="73"/>
      <c r="L118" s="87"/>
    </row>
    <row r="119" spans="4:12" x14ac:dyDescent="0.25">
      <c r="D119" s="83"/>
      <c r="H119" s="72"/>
      <c r="I119" s="72"/>
      <c r="K119" s="73"/>
      <c r="L119" s="87"/>
    </row>
    <row r="120" spans="4:12" x14ac:dyDescent="0.25">
      <c r="D120" s="83"/>
      <c r="H120" s="72"/>
      <c r="I120" s="72"/>
      <c r="K120" s="73"/>
      <c r="L120" s="87"/>
    </row>
    <row r="121" spans="4:12" x14ac:dyDescent="0.25">
      <c r="D121" s="83"/>
      <c r="H121" s="72"/>
      <c r="I121" s="72"/>
      <c r="K121" s="73"/>
      <c r="L121" s="87"/>
    </row>
    <row r="122" spans="4:12" x14ac:dyDescent="0.25">
      <c r="D122" s="83"/>
      <c r="H122" s="72"/>
      <c r="I122" s="72"/>
      <c r="K122" s="73"/>
      <c r="L122" s="87"/>
    </row>
    <row r="123" spans="4:12" x14ac:dyDescent="0.25">
      <c r="D123" s="83"/>
      <c r="H123" s="72"/>
      <c r="I123" s="72"/>
      <c r="K123" s="73"/>
      <c r="L123" s="87"/>
    </row>
    <row r="124" spans="4:12" x14ac:dyDescent="0.25">
      <c r="D124" s="83"/>
      <c r="H124" s="72"/>
      <c r="I124" s="72"/>
      <c r="K124" s="73"/>
      <c r="L124" s="87"/>
    </row>
    <row r="125" spans="4:12" x14ac:dyDescent="0.25">
      <c r="D125" s="83"/>
      <c r="H125" s="72"/>
      <c r="I125" s="72"/>
      <c r="K125" s="73"/>
      <c r="L125" s="87"/>
    </row>
    <row r="126" spans="4:12" x14ac:dyDescent="0.25">
      <c r="D126" s="83"/>
      <c r="H126" s="72"/>
      <c r="I126" s="72"/>
      <c r="K126" s="73"/>
      <c r="L126" s="87"/>
    </row>
    <row r="127" spans="4:12" x14ac:dyDescent="0.25">
      <c r="D127" s="83"/>
      <c r="H127" s="72"/>
      <c r="I127" s="72"/>
      <c r="K127" s="73"/>
      <c r="L127" s="87"/>
    </row>
    <row r="128" spans="4:12" x14ac:dyDescent="0.25">
      <c r="D128" s="83"/>
      <c r="H128" s="72"/>
      <c r="I128" s="72"/>
      <c r="K128" s="73"/>
      <c r="L128" s="87"/>
    </row>
    <row r="129" spans="4:12" x14ac:dyDescent="0.25">
      <c r="D129" s="83"/>
      <c r="H129" s="72"/>
      <c r="I129" s="72"/>
      <c r="K129" s="73"/>
      <c r="L129" s="87"/>
    </row>
    <row r="130" spans="4:12" x14ac:dyDescent="0.25">
      <c r="D130" s="83"/>
      <c r="H130" s="72"/>
      <c r="I130" s="72"/>
      <c r="K130" s="73"/>
      <c r="L130" s="87"/>
    </row>
    <row r="131" spans="4:12" x14ac:dyDescent="0.25">
      <c r="D131" s="83"/>
      <c r="H131" s="72"/>
      <c r="I131" s="72"/>
      <c r="K131" s="73"/>
      <c r="L131" s="87"/>
    </row>
    <row r="132" spans="4:12" x14ac:dyDescent="0.25">
      <c r="D132" s="83"/>
      <c r="H132" s="72"/>
      <c r="I132" s="72"/>
      <c r="K132" s="73"/>
      <c r="L132" s="87"/>
    </row>
    <row r="133" spans="4:12" x14ac:dyDescent="0.25">
      <c r="D133" s="83"/>
      <c r="H133" s="72"/>
      <c r="I133" s="72"/>
      <c r="K133" s="73"/>
      <c r="L133" s="87"/>
    </row>
    <row r="134" spans="4:12" x14ac:dyDescent="0.25">
      <c r="D134" s="83"/>
      <c r="H134" s="72"/>
      <c r="I134" s="72"/>
      <c r="K134" s="73"/>
      <c r="L134" s="87"/>
    </row>
    <row r="135" spans="4:12" x14ac:dyDescent="0.25">
      <c r="D135" s="83"/>
      <c r="H135" s="72"/>
      <c r="I135" s="72"/>
      <c r="K135" s="73"/>
      <c r="L135" s="87"/>
    </row>
    <row r="136" spans="4:12" x14ac:dyDescent="0.25">
      <c r="D136" s="83"/>
      <c r="H136" s="72"/>
      <c r="I136" s="72"/>
      <c r="K136" s="73"/>
      <c r="L136" s="87"/>
    </row>
    <row r="137" spans="4:12" x14ac:dyDescent="0.25">
      <c r="D137" s="83"/>
      <c r="H137" s="72"/>
      <c r="I137" s="72"/>
      <c r="K137" s="73"/>
      <c r="L137" s="87"/>
    </row>
    <row r="138" spans="4:12" x14ac:dyDescent="0.25">
      <c r="D138" s="83"/>
      <c r="H138" s="72"/>
      <c r="I138" s="72"/>
      <c r="K138" s="73"/>
      <c r="L138" s="87"/>
    </row>
    <row r="139" spans="4:12" x14ac:dyDescent="0.25">
      <c r="D139" s="83"/>
      <c r="H139" s="72"/>
      <c r="I139" s="72"/>
      <c r="K139" s="73"/>
      <c r="L139" s="87"/>
    </row>
    <row r="140" spans="4:12" x14ac:dyDescent="0.25">
      <c r="D140" s="83"/>
      <c r="H140" s="72"/>
      <c r="I140" s="72"/>
      <c r="K140" s="73"/>
      <c r="L140" s="87"/>
    </row>
    <row r="141" spans="4:12" x14ac:dyDescent="0.25">
      <c r="D141" s="83"/>
      <c r="H141" s="72"/>
      <c r="I141" s="72"/>
      <c r="K141" s="73"/>
      <c r="L141" s="87"/>
    </row>
    <row r="142" spans="4:12" x14ac:dyDescent="0.25">
      <c r="D142" s="83"/>
      <c r="H142" s="72"/>
      <c r="I142" s="72"/>
      <c r="K142" s="73"/>
      <c r="L142" s="87"/>
    </row>
    <row r="143" spans="4:12" x14ac:dyDescent="0.25">
      <c r="D143" s="83"/>
      <c r="H143" s="72"/>
      <c r="I143" s="72"/>
      <c r="K143" s="73"/>
      <c r="L143" s="87"/>
    </row>
    <row r="144" spans="4:12" x14ac:dyDescent="0.25">
      <c r="D144" s="83"/>
      <c r="H144" s="72"/>
      <c r="I144" s="72"/>
      <c r="K144" s="73"/>
      <c r="L144" s="87"/>
    </row>
    <row r="145" spans="4:12" x14ac:dyDescent="0.25">
      <c r="D145" s="83"/>
      <c r="H145" s="72"/>
      <c r="I145" s="72"/>
      <c r="K145" s="73"/>
      <c r="L145" s="87"/>
    </row>
    <row r="146" spans="4:12" x14ac:dyDescent="0.25">
      <c r="D146" s="83"/>
      <c r="H146" s="72"/>
      <c r="I146" s="72"/>
      <c r="K146" s="73"/>
      <c r="L146" s="87"/>
    </row>
    <row r="147" spans="4:12" x14ac:dyDescent="0.25">
      <c r="D147" s="83"/>
      <c r="H147" s="72"/>
      <c r="I147" s="72"/>
      <c r="K147" s="73"/>
      <c r="L147" s="87"/>
    </row>
    <row r="148" spans="4:12" x14ac:dyDescent="0.25">
      <c r="D148" s="83"/>
      <c r="H148" s="72"/>
      <c r="I148" s="72"/>
      <c r="K148" s="73"/>
      <c r="L148" s="87"/>
    </row>
    <row r="149" spans="4:12" x14ac:dyDescent="0.25">
      <c r="D149" s="83"/>
      <c r="H149" s="72"/>
      <c r="I149" s="72"/>
      <c r="K149" s="73"/>
      <c r="L149" s="87"/>
    </row>
    <row r="150" spans="4:12" x14ac:dyDescent="0.25">
      <c r="D150" s="83"/>
      <c r="H150" s="72"/>
      <c r="I150" s="72"/>
      <c r="K150" s="73"/>
      <c r="L150" s="87"/>
    </row>
    <row r="151" spans="4:12" x14ac:dyDescent="0.25">
      <c r="D151" s="83"/>
      <c r="H151" s="72"/>
      <c r="I151" s="72"/>
      <c r="K151" s="73"/>
      <c r="L151" s="87"/>
    </row>
    <row r="152" spans="4:12" x14ac:dyDescent="0.25">
      <c r="D152" s="83"/>
      <c r="H152" s="72"/>
      <c r="I152" s="72"/>
      <c r="K152" s="73"/>
      <c r="L152" s="87"/>
    </row>
    <row r="153" spans="4:12" x14ac:dyDescent="0.25">
      <c r="D153" s="83"/>
      <c r="H153" s="72"/>
      <c r="I153" s="72"/>
      <c r="K153" s="73"/>
      <c r="L153" s="87"/>
    </row>
    <row r="154" spans="4:12" x14ac:dyDescent="0.25">
      <c r="D154" s="83"/>
      <c r="H154" s="72"/>
      <c r="I154" s="72"/>
      <c r="K154" s="73"/>
      <c r="L154" s="87"/>
    </row>
    <row r="155" spans="4:12" x14ac:dyDescent="0.25">
      <c r="D155" s="83"/>
      <c r="H155" s="72"/>
      <c r="I155" s="72"/>
      <c r="K155" s="73"/>
      <c r="L155" s="87"/>
    </row>
    <row r="156" spans="4:12" x14ac:dyDescent="0.25">
      <c r="D156" s="83"/>
      <c r="H156" s="72"/>
      <c r="I156" s="72"/>
      <c r="K156" s="73"/>
      <c r="L156" s="87"/>
    </row>
    <row r="157" spans="4:12" x14ac:dyDescent="0.25">
      <c r="D157" s="83"/>
      <c r="H157" s="72"/>
      <c r="I157" s="72"/>
      <c r="K157" s="73"/>
      <c r="L157" s="87"/>
    </row>
    <row r="158" spans="4:12" x14ac:dyDescent="0.25">
      <c r="D158" s="83"/>
      <c r="H158" s="72"/>
      <c r="I158" s="72"/>
      <c r="K158" s="73"/>
      <c r="L158" s="87"/>
    </row>
    <row r="159" spans="4:12" x14ac:dyDescent="0.25">
      <c r="D159" s="83"/>
      <c r="H159" s="72"/>
      <c r="I159" s="72"/>
      <c r="K159" s="73"/>
      <c r="L159" s="87"/>
    </row>
    <row r="160" spans="4:12" x14ac:dyDescent="0.25">
      <c r="D160" s="83"/>
      <c r="H160" s="72"/>
      <c r="I160" s="72"/>
      <c r="K160" s="73"/>
      <c r="L160" s="87"/>
    </row>
    <row r="161" spans="4:12" x14ac:dyDescent="0.25">
      <c r="D161" s="83"/>
      <c r="H161" s="72"/>
      <c r="I161" s="72"/>
      <c r="K161" s="73"/>
      <c r="L161" s="87"/>
    </row>
    <row r="162" spans="4:12" x14ac:dyDescent="0.25">
      <c r="D162" s="83"/>
      <c r="H162" s="72"/>
      <c r="I162" s="72"/>
      <c r="K162" s="73"/>
      <c r="L162" s="87"/>
    </row>
    <row r="163" spans="4:12" x14ac:dyDescent="0.25">
      <c r="D163" s="83"/>
      <c r="H163" s="72"/>
      <c r="I163" s="72"/>
      <c r="K163" s="73"/>
      <c r="L163" s="87"/>
    </row>
    <row r="164" spans="4:12" x14ac:dyDescent="0.25">
      <c r="D164" s="83"/>
      <c r="H164" s="72"/>
      <c r="I164" s="72"/>
      <c r="K164" s="73"/>
      <c r="L164" s="87"/>
    </row>
    <row r="165" spans="4:12" x14ac:dyDescent="0.25">
      <c r="D165" s="83"/>
      <c r="H165" s="72"/>
      <c r="I165" s="72"/>
      <c r="K165" s="73"/>
      <c r="L165" s="87"/>
    </row>
    <row r="166" spans="4:12" x14ac:dyDescent="0.25">
      <c r="D166" s="83"/>
      <c r="H166" s="72"/>
      <c r="I166" s="72"/>
      <c r="K166" s="73"/>
      <c r="L166" s="87"/>
    </row>
    <row r="167" spans="4:12" x14ac:dyDescent="0.25">
      <c r="D167" s="83"/>
      <c r="H167" s="72"/>
      <c r="I167" s="72"/>
      <c r="K167" s="73"/>
      <c r="L167" s="87"/>
    </row>
    <row r="168" spans="4:12" x14ac:dyDescent="0.25">
      <c r="D168" s="83"/>
      <c r="H168" s="72"/>
      <c r="I168" s="72"/>
      <c r="K168" s="73"/>
      <c r="L168" s="87"/>
    </row>
    <row r="169" spans="4:12" x14ac:dyDescent="0.25">
      <c r="D169" s="83"/>
      <c r="H169" s="72"/>
      <c r="I169" s="72"/>
      <c r="K169" s="73"/>
      <c r="L169" s="87"/>
    </row>
    <row r="170" spans="4:12" x14ac:dyDescent="0.25">
      <c r="D170" s="83"/>
      <c r="H170" s="72"/>
      <c r="I170" s="72"/>
      <c r="K170" s="73"/>
      <c r="L170" s="87"/>
    </row>
    <row r="171" spans="4:12" x14ac:dyDescent="0.25">
      <c r="D171" s="83"/>
      <c r="H171" s="72"/>
      <c r="I171" s="72"/>
      <c r="K171" s="73"/>
      <c r="L171" s="87"/>
    </row>
    <row r="172" spans="4:12" x14ac:dyDescent="0.25">
      <c r="D172" s="83"/>
      <c r="H172" s="72"/>
      <c r="I172" s="72"/>
      <c r="K172" s="73"/>
      <c r="L172" s="87"/>
    </row>
    <row r="173" spans="4:12" x14ac:dyDescent="0.25">
      <c r="D173" s="83"/>
      <c r="H173" s="72"/>
      <c r="I173" s="72"/>
      <c r="K173" s="73"/>
      <c r="L173" s="87"/>
    </row>
    <row r="174" spans="4:12" x14ac:dyDescent="0.25">
      <c r="D174" s="83"/>
      <c r="H174" s="72"/>
      <c r="I174" s="72"/>
      <c r="K174" s="73"/>
      <c r="L174" s="87"/>
    </row>
    <row r="175" spans="4:12" x14ac:dyDescent="0.25">
      <c r="D175" s="83"/>
      <c r="H175" s="72"/>
      <c r="I175" s="72"/>
      <c r="K175" s="73"/>
      <c r="L175" s="87"/>
    </row>
    <row r="176" spans="4:12" x14ac:dyDescent="0.25">
      <c r="D176" s="83"/>
      <c r="H176" s="72"/>
      <c r="I176" s="72"/>
      <c r="K176" s="73"/>
      <c r="L176" s="87"/>
    </row>
    <row r="177" spans="4:12" x14ac:dyDescent="0.25">
      <c r="D177" s="83"/>
      <c r="H177" s="72"/>
      <c r="I177" s="72"/>
      <c r="K177" s="73"/>
      <c r="L177" s="87"/>
    </row>
    <row r="178" spans="4:12" x14ac:dyDescent="0.25">
      <c r="D178" s="83"/>
      <c r="L178" s="88"/>
    </row>
    <row r="179" spans="4:12" x14ac:dyDescent="0.25">
      <c r="D179" s="83"/>
      <c r="L179" s="88"/>
    </row>
    <row r="180" spans="4:12" x14ac:dyDescent="0.25">
      <c r="D180" s="83"/>
      <c r="L180" s="88"/>
    </row>
    <row r="181" spans="4:12" x14ac:dyDescent="0.25">
      <c r="D181" s="83"/>
      <c r="L181" s="88"/>
    </row>
    <row r="182" spans="4:12" x14ac:dyDescent="0.25">
      <c r="D182" s="83"/>
      <c r="L182" s="88"/>
    </row>
    <row r="183" spans="4:12" x14ac:dyDescent="0.25">
      <c r="D183" s="83"/>
      <c r="L183" s="88"/>
    </row>
    <row r="184" spans="4:12" x14ac:dyDescent="0.25">
      <c r="D184" s="83"/>
      <c r="L184" s="88"/>
    </row>
    <row r="185" spans="4:12" x14ac:dyDescent="0.25">
      <c r="D185" s="83"/>
      <c r="L185" s="88"/>
    </row>
    <row r="186" spans="4:12" x14ac:dyDescent="0.25">
      <c r="D186" s="83"/>
      <c r="L186" s="88"/>
    </row>
    <row r="187" spans="4:12" x14ac:dyDescent="0.25">
      <c r="D187" s="83"/>
      <c r="L187" s="88"/>
    </row>
    <row r="188" spans="4:12" x14ac:dyDescent="0.25">
      <c r="D188" s="83"/>
      <c r="L188" s="88"/>
    </row>
    <row r="189" spans="4:12" x14ac:dyDescent="0.25">
      <c r="D189" s="83"/>
      <c r="L189" s="88"/>
    </row>
    <row r="190" spans="4:12" x14ac:dyDescent="0.25">
      <c r="D190" s="83"/>
      <c r="L190" s="88"/>
    </row>
    <row r="191" spans="4:12" x14ac:dyDescent="0.25">
      <c r="D191" s="83"/>
      <c r="L191" s="88"/>
    </row>
    <row r="192" spans="4:12" x14ac:dyDescent="0.25">
      <c r="D192" s="83"/>
      <c r="L192" s="88"/>
    </row>
    <row r="193" spans="4:12" x14ac:dyDescent="0.25">
      <c r="D193" s="83"/>
      <c r="L193" s="88"/>
    </row>
    <row r="194" spans="4:12" x14ac:dyDescent="0.25">
      <c r="D194" s="83"/>
      <c r="L194" s="88"/>
    </row>
    <row r="195" spans="4:12" x14ac:dyDescent="0.25">
      <c r="D195" s="83"/>
      <c r="L195" s="88"/>
    </row>
    <row r="196" spans="4:12" x14ac:dyDescent="0.25">
      <c r="D196" s="83"/>
      <c r="L196" s="88"/>
    </row>
    <row r="197" spans="4:12" x14ac:dyDescent="0.25">
      <c r="D197" s="83"/>
      <c r="L197" s="88"/>
    </row>
    <row r="198" spans="4:12" x14ac:dyDescent="0.25">
      <c r="D198" s="83"/>
      <c r="L198" s="88"/>
    </row>
    <row r="199" spans="4:12" x14ac:dyDescent="0.25">
      <c r="D199" s="83"/>
      <c r="L199" s="88"/>
    </row>
    <row r="200" spans="4:12" x14ac:dyDescent="0.25">
      <c r="D200" s="83"/>
      <c r="L200" s="88"/>
    </row>
    <row r="201" spans="4:12" x14ac:dyDescent="0.25">
      <c r="D201" s="83"/>
      <c r="L201" s="88"/>
    </row>
    <row r="202" spans="4:12" x14ac:dyDescent="0.25">
      <c r="D202" s="83"/>
      <c r="L202" s="88"/>
    </row>
    <row r="203" spans="4:12" x14ac:dyDescent="0.25">
      <c r="D203" s="83"/>
      <c r="L203" s="88"/>
    </row>
    <row r="204" spans="4:12" x14ac:dyDescent="0.25">
      <c r="D204" s="83"/>
      <c r="L204" s="88"/>
    </row>
    <row r="205" spans="4:12" x14ac:dyDescent="0.25">
      <c r="D205" s="83"/>
      <c r="L205" s="88"/>
    </row>
    <row r="206" spans="4:12" x14ac:dyDescent="0.25">
      <c r="D206" s="83"/>
      <c r="L206" s="88"/>
    </row>
    <row r="207" spans="4:12" x14ac:dyDescent="0.25">
      <c r="D207" s="83"/>
      <c r="L207" s="88"/>
    </row>
    <row r="208" spans="4:12" x14ac:dyDescent="0.25">
      <c r="D208" s="83"/>
      <c r="L208" s="88"/>
    </row>
    <row r="209" spans="4:12" x14ac:dyDescent="0.25">
      <c r="D209" s="83"/>
      <c r="L209" s="88"/>
    </row>
    <row r="210" spans="4:12" x14ac:dyDescent="0.25">
      <c r="D210" s="83"/>
      <c r="L210" s="88"/>
    </row>
    <row r="211" spans="4:12" x14ac:dyDescent="0.25">
      <c r="D211" s="83"/>
      <c r="L211" s="88"/>
    </row>
    <row r="212" spans="4:12" x14ac:dyDescent="0.25">
      <c r="D212" s="83"/>
      <c r="L212" s="88"/>
    </row>
    <row r="213" spans="4:12" x14ac:dyDescent="0.25">
      <c r="D213" s="83"/>
      <c r="L213" s="88"/>
    </row>
    <row r="214" spans="4:12" x14ac:dyDescent="0.25">
      <c r="D214" s="83"/>
    </row>
    <row r="215" spans="4:12" x14ac:dyDescent="0.25">
      <c r="D215" s="83"/>
    </row>
    <row r="216" spans="4:12" x14ac:dyDescent="0.25">
      <c r="D216" s="83"/>
    </row>
    <row r="217" spans="4:12" x14ac:dyDescent="0.25">
      <c r="D217" s="83"/>
    </row>
    <row r="218" spans="4:12" x14ac:dyDescent="0.25">
      <c r="D218" s="83"/>
    </row>
    <row r="219" spans="4:12" x14ac:dyDescent="0.25">
      <c r="D219" s="83"/>
    </row>
    <row r="220" spans="4:12" x14ac:dyDescent="0.25">
      <c r="D220" s="83"/>
    </row>
    <row r="221" spans="4:12" x14ac:dyDescent="0.25">
      <c r="D221" s="83"/>
    </row>
    <row r="222" spans="4:12" x14ac:dyDescent="0.25">
      <c r="D222" s="83"/>
    </row>
    <row r="223" spans="4:12" x14ac:dyDescent="0.25">
      <c r="D223" s="83"/>
    </row>
    <row r="224" spans="4:12" x14ac:dyDescent="0.25">
      <c r="D224" s="83"/>
    </row>
    <row r="225" spans="4:4" x14ac:dyDescent="0.25">
      <c r="D225" s="83"/>
    </row>
    <row r="226" spans="4:4" x14ac:dyDescent="0.25">
      <c r="D226" s="83"/>
    </row>
    <row r="227" spans="4:4" x14ac:dyDescent="0.25">
      <c r="D227" s="83"/>
    </row>
    <row r="228" spans="4:4" x14ac:dyDescent="0.25">
      <c r="D228" s="83"/>
    </row>
    <row r="229" spans="4:4" x14ac:dyDescent="0.25">
      <c r="D229" s="83"/>
    </row>
    <row r="230" spans="4:4" x14ac:dyDescent="0.25">
      <c r="D230" s="83"/>
    </row>
    <row r="231" spans="4:4" x14ac:dyDescent="0.25">
      <c r="D231" s="83"/>
    </row>
    <row r="232" spans="4:4" x14ac:dyDescent="0.25">
      <c r="D232" s="83"/>
    </row>
    <row r="233" spans="4:4" x14ac:dyDescent="0.25">
      <c r="D233" s="83"/>
    </row>
    <row r="234" spans="4:4" x14ac:dyDescent="0.25">
      <c r="D234" s="83"/>
    </row>
    <row r="235" spans="4:4" x14ac:dyDescent="0.25">
      <c r="D235" s="83"/>
    </row>
    <row r="236" spans="4:4" x14ac:dyDescent="0.25">
      <c r="D236" s="83"/>
    </row>
    <row r="237" spans="4:4" x14ac:dyDescent="0.25">
      <c r="D237" s="83"/>
    </row>
    <row r="238" spans="4:4" x14ac:dyDescent="0.25">
      <c r="D238" s="83"/>
    </row>
    <row r="239" spans="4:4" x14ac:dyDescent="0.25">
      <c r="D239" s="83"/>
    </row>
    <row r="240" spans="4:4" x14ac:dyDescent="0.25">
      <c r="D240" s="83"/>
    </row>
    <row r="241" spans="4:4" x14ac:dyDescent="0.25">
      <c r="D241" s="83"/>
    </row>
    <row r="242" spans="4:4" x14ac:dyDescent="0.25">
      <c r="D242" s="83"/>
    </row>
    <row r="243" spans="4:4" x14ac:dyDescent="0.25">
      <c r="D243" s="83"/>
    </row>
    <row r="244" spans="4:4" x14ac:dyDescent="0.25">
      <c r="D244" s="83"/>
    </row>
    <row r="245" spans="4:4" x14ac:dyDescent="0.25">
      <c r="D245" s="83"/>
    </row>
    <row r="246" spans="4:4" x14ac:dyDescent="0.25">
      <c r="D246" s="83"/>
    </row>
    <row r="247" spans="4:4" x14ac:dyDescent="0.25">
      <c r="D247" s="83"/>
    </row>
    <row r="248" spans="4:4" x14ac:dyDescent="0.25">
      <c r="D248" s="83"/>
    </row>
    <row r="249" spans="4:4" x14ac:dyDescent="0.25">
      <c r="D249" s="83"/>
    </row>
    <row r="250" spans="4:4" x14ac:dyDescent="0.25">
      <c r="D250" s="83"/>
    </row>
    <row r="251" spans="4:4" x14ac:dyDescent="0.25">
      <c r="D251" s="83"/>
    </row>
    <row r="252" spans="4:4" x14ac:dyDescent="0.25">
      <c r="D252" s="83"/>
    </row>
    <row r="253" spans="4:4" x14ac:dyDescent="0.25">
      <c r="D253" s="83"/>
    </row>
    <row r="254" spans="4:4" x14ac:dyDescent="0.25">
      <c r="D254" s="83"/>
    </row>
    <row r="255" spans="4:4" x14ac:dyDescent="0.25">
      <c r="D255" s="83"/>
    </row>
    <row r="256" spans="4:4" x14ac:dyDescent="0.25">
      <c r="D256" s="83"/>
    </row>
    <row r="257" spans="4:4" x14ac:dyDescent="0.25">
      <c r="D257" s="83"/>
    </row>
    <row r="258" spans="4:4" x14ac:dyDescent="0.25">
      <c r="D258" s="83"/>
    </row>
    <row r="259" spans="4:4" x14ac:dyDescent="0.25">
      <c r="D259" s="83"/>
    </row>
    <row r="260" spans="4:4" x14ac:dyDescent="0.25">
      <c r="D260" s="83"/>
    </row>
    <row r="261" spans="4:4" x14ac:dyDescent="0.25">
      <c r="D261" s="83"/>
    </row>
    <row r="262" spans="4:4" x14ac:dyDescent="0.25">
      <c r="D262" s="83"/>
    </row>
    <row r="263" spans="4:4" x14ac:dyDescent="0.25">
      <c r="D263" s="83"/>
    </row>
    <row r="264" spans="4:4" x14ac:dyDescent="0.25">
      <c r="D264" s="83"/>
    </row>
    <row r="265" spans="4:4" x14ac:dyDescent="0.25">
      <c r="D265" s="83"/>
    </row>
    <row r="266" spans="4:4" x14ac:dyDescent="0.25">
      <c r="D266" s="83"/>
    </row>
    <row r="267" spans="4:4" x14ac:dyDescent="0.25">
      <c r="D267" s="83"/>
    </row>
    <row r="268" spans="4:4" x14ac:dyDescent="0.25">
      <c r="D268" s="83"/>
    </row>
    <row r="269" spans="4:4" x14ac:dyDescent="0.25">
      <c r="D269" s="83"/>
    </row>
    <row r="270" spans="4:4" x14ac:dyDescent="0.25">
      <c r="D270" s="83"/>
    </row>
    <row r="271" spans="4:4" x14ac:dyDescent="0.25">
      <c r="D271" s="83"/>
    </row>
    <row r="272" spans="4:4" x14ac:dyDescent="0.25">
      <c r="D272" s="83"/>
    </row>
    <row r="273" spans="4:4" x14ac:dyDescent="0.25">
      <c r="D273" s="83"/>
    </row>
    <row r="274" spans="4:4" x14ac:dyDescent="0.25">
      <c r="D274" s="83"/>
    </row>
    <row r="275" spans="4:4" x14ac:dyDescent="0.25">
      <c r="D275" s="83"/>
    </row>
    <row r="276" spans="4:4" x14ac:dyDescent="0.25">
      <c r="D276" s="83"/>
    </row>
    <row r="277" spans="4:4" x14ac:dyDescent="0.25">
      <c r="D277" s="83"/>
    </row>
    <row r="278" spans="4:4" x14ac:dyDescent="0.25">
      <c r="D278" s="83"/>
    </row>
    <row r="279" spans="4:4" x14ac:dyDescent="0.25">
      <c r="D279" s="83"/>
    </row>
    <row r="280" spans="4:4" x14ac:dyDescent="0.25">
      <c r="D280" s="83"/>
    </row>
    <row r="281" spans="4:4" x14ac:dyDescent="0.25">
      <c r="D281" s="83"/>
    </row>
    <row r="282" spans="4:4" x14ac:dyDescent="0.25">
      <c r="D282" s="83"/>
    </row>
    <row r="283" spans="4:4" x14ac:dyDescent="0.25">
      <c r="D283" s="83"/>
    </row>
    <row r="284" spans="4:4" x14ac:dyDescent="0.25">
      <c r="D284" s="83"/>
    </row>
    <row r="285" spans="4:4" x14ac:dyDescent="0.25">
      <c r="D285" s="83"/>
    </row>
  </sheetData>
  <printOptions horizontalCentered="1"/>
  <pageMargins left="0.23622047244094491" right="0.23622047244094491" top="0.19685039370078741" bottom="0.19685039370078741" header="0.31496062992125984" footer="0.31496062992125984"/>
  <pageSetup paperSize="9" scale="96" fitToHeight="0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29</vt:i4>
      </vt:variant>
    </vt:vector>
  </HeadingPairs>
  <TitlesOfParts>
    <vt:vector size="39" baseType="lpstr">
      <vt:lpstr>Все</vt:lpstr>
      <vt:lpstr>П4</vt:lpstr>
      <vt:lpstr>П2</vt:lpstr>
      <vt:lpstr>П2+</vt:lpstr>
      <vt:lpstr>П2-</vt:lpstr>
      <vt:lpstr>П3</vt:lpstr>
      <vt:lpstr>П51</vt:lpstr>
      <vt:lpstr>П52</vt:lpstr>
      <vt:lpstr>П53</vt:lpstr>
      <vt:lpstr>П54</vt:lpstr>
      <vt:lpstr>П2!Заголовки_для_печати</vt:lpstr>
      <vt:lpstr>'П2-'!Заголовки_для_печати</vt:lpstr>
      <vt:lpstr>'П2+'!Заголовки_для_печати</vt:lpstr>
      <vt:lpstr>П3!Заголовки_для_печати</vt:lpstr>
      <vt:lpstr>П4!Заголовки_для_печати</vt:lpstr>
      <vt:lpstr>П51!Заголовки_для_печати</vt:lpstr>
      <vt:lpstr>П52!Заголовки_для_печати</vt:lpstr>
      <vt:lpstr>П53!Заголовки_для_печати</vt:lpstr>
      <vt:lpstr>П54!Заголовки_для_печати</vt:lpstr>
      <vt:lpstr>П2!КАТЕГОРИИ</vt:lpstr>
      <vt:lpstr>'П2-'!КАТЕГОРИИ</vt:lpstr>
      <vt:lpstr>'П2+'!КАТЕГОРИИ</vt:lpstr>
      <vt:lpstr>П3!КАТЕГОРИИ</vt:lpstr>
      <vt:lpstr>П4!КАТЕГОРИИ</vt:lpstr>
      <vt:lpstr>П51!КАТЕГОРИИ</vt:lpstr>
      <vt:lpstr>П52!КАТЕГОРИИ</vt:lpstr>
      <vt:lpstr>П53!КАТЕГОРИИ</vt:lpstr>
      <vt:lpstr>П54!КАТЕГОРИИ</vt:lpstr>
      <vt:lpstr>КАТЕГОРИИ</vt:lpstr>
      <vt:lpstr>П2!Праздники</vt:lpstr>
      <vt:lpstr>'П2-'!Праздники</vt:lpstr>
      <vt:lpstr>'П2+'!Праздники</vt:lpstr>
      <vt:lpstr>П3!Праздники</vt:lpstr>
      <vt:lpstr>П4!Праздники</vt:lpstr>
      <vt:lpstr>П51!Праздники</vt:lpstr>
      <vt:lpstr>П52!Праздники</vt:lpstr>
      <vt:lpstr>П53!Праздники</vt:lpstr>
      <vt:lpstr>П54!Праздники</vt:lpstr>
      <vt:lpstr>Праздники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2013-06-12T21:33:39Z</dcterms:created>
  <dcterms:modified xsi:type="dcterms:W3CDTF">2013-06-16T18:12:56Z</dcterms:modified>
</cp:coreProperties>
</file>