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0" windowWidth="19440" windowHeight="12240"/>
  </bookViews>
  <sheets>
    <sheet name="данные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данные!$A$1:$O$4</definedName>
  </definedNames>
  <calcPr calcId="144525"/>
</workbook>
</file>

<file path=xl/calcChain.xml><?xml version="1.0" encoding="utf-8"?>
<calcChain xmlns="http://schemas.openxmlformats.org/spreadsheetml/2006/main">
  <c r="K2" i="4" l="1"/>
  <c r="J2" i="4"/>
  <c r="J3" i="4"/>
  <c r="J4" i="4"/>
  <c r="J5" i="4"/>
  <c r="J6" i="4"/>
  <c r="J7" i="4"/>
  <c r="J8" i="4"/>
  <c r="J9" i="4"/>
  <c r="K3" i="4"/>
  <c r="K4" i="4"/>
  <c r="K5" i="4"/>
  <c r="K6" i="4"/>
  <c r="K7" i="4"/>
  <c r="K8" i="4"/>
  <c r="K9" i="4"/>
</calcChain>
</file>

<file path=xl/sharedStrings.xml><?xml version="1.0" encoding="utf-8"?>
<sst xmlns="http://schemas.openxmlformats.org/spreadsheetml/2006/main" count="28" uniqueCount="24">
  <si>
    <t>Костылево СЕВ Каучук ГОР</t>
  </si>
  <si>
    <t>Магнитогорск-Грузовой ЮУР Нефтекамск ГОР</t>
  </si>
  <si>
    <t>Нягань СВР Каучук ГОР</t>
  </si>
  <si>
    <t>9</t>
  </si>
  <si>
    <t>10</t>
  </si>
  <si>
    <t>11</t>
  </si>
  <si>
    <r>
      <rPr>
        <sz val="9"/>
        <color rgb="FFFF0000"/>
        <rFont val="MS Sans Serif"/>
        <family val="2"/>
        <charset val="204"/>
      </rPr>
      <t>Полотняный Завод МСК</t>
    </r>
    <r>
      <rPr>
        <sz val="9"/>
        <color theme="1"/>
        <rFont val="MS Sans Serif"/>
        <family val="2"/>
        <charset val="204"/>
      </rPr>
      <t xml:space="preserve"> Каучук ГОР</t>
    </r>
  </si>
  <si>
    <r>
      <rPr>
        <sz val="9"/>
        <color rgb="FFFF0000"/>
        <rFont val="MS Sans Serif"/>
        <family val="2"/>
        <charset val="204"/>
      </rPr>
      <t>Сызрань 1 КБШ</t>
    </r>
    <r>
      <rPr>
        <sz val="9"/>
        <color theme="1"/>
        <rFont val="MS Sans Serif"/>
        <family val="2"/>
        <charset val="204"/>
      </rPr>
      <t xml:space="preserve"> Каучук ГОР</t>
    </r>
  </si>
  <si>
    <r>
      <rPr>
        <sz val="9"/>
        <color rgb="FFFF0000"/>
        <rFont val="MS Sans Serif"/>
        <family val="2"/>
        <charset val="204"/>
      </rPr>
      <t>Коноша 1 СЕВ</t>
    </r>
    <r>
      <rPr>
        <sz val="9"/>
        <color theme="1"/>
        <rFont val="MS Sans Serif"/>
        <family val="2"/>
        <charset val="204"/>
      </rPr>
      <t xml:space="preserve"> Алнаши ГОР</t>
    </r>
  </si>
  <si>
    <r>
      <rPr>
        <sz val="9"/>
        <color rgb="FFFF0000"/>
        <rFont val="MS Sans Serif"/>
        <family val="2"/>
        <charset val="204"/>
      </rPr>
      <t xml:space="preserve">Нижневартовск 2 СВР </t>
    </r>
    <r>
      <rPr>
        <sz val="9"/>
        <color theme="1"/>
        <rFont val="MS Sans Serif"/>
        <family val="2"/>
        <charset val="204"/>
      </rPr>
      <t>Каучук ГОР</t>
    </r>
  </si>
  <si>
    <r>
      <rPr>
        <sz val="9"/>
        <color rgb="FFFF0000"/>
        <rFont val="MS Sans Serif"/>
        <family val="2"/>
        <charset val="204"/>
      </rPr>
      <t xml:space="preserve">Вятские Поляны ГОР </t>
    </r>
    <r>
      <rPr>
        <sz val="9"/>
        <color theme="1"/>
        <rFont val="MS Sans Serif"/>
        <family val="2"/>
        <charset val="204"/>
      </rPr>
      <t>Каучук ГОР</t>
    </r>
  </si>
  <si>
    <t>как надо</t>
  </si>
  <si>
    <t>Каучук ГОР</t>
  </si>
  <si>
    <t>Костылево СЕВ</t>
  </si>
  <si>
    <t>Магнитогорск-Грузовой ЮУР</t>
  </si>
  <si>
    <t>Нефтекамск ГОР</t>
  </si>
  <si>
    <t>Нягань СВР</t>
  </si>
  <si>
    <t>СВР Каучук ГОР</t>
  </si>
  <si>
    <t>Коноша 1 СЕВ</t>
  </si>
  <si>
    <t>Полотняный Завод МСК</t>
  </si>
  <si>
    <t>Сызрань 1 КБШ</t>
  </si>
  <si>
    <t>Нижневартовск 2 СВР</t>
  </si>
  <si>
    <t>Алнаши ГОР</t>
  </si>
  <si>
    <t>Вятские Поляны ГОР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</si>
</sst>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MS Sans Serif"/>
      <family val="2"/>
      <charset val="204"/>
    </font>
    <font>
      <sz val="9"/>
      <color theme="1"/>
      <name val="MS Sans Serif"/>
      <family val="2"/>
      <charset val="204"/>
    </font>
    <font>
      <sz val="9"/>
      <color rgb="FFFF0000"/>
      <name val="MS Sans Serif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49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2" borderId="0" xfId="0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/>
    <xf numFmtId="0" fontId="3" fillId="4" borderId="2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/>
    <xf numFmtId="0" fontId="3" fillId="0" borderId="3" xfId="0" applyNumberFormat="1" applyFont="1" applyFill="1" applyBorder="1" applyAlignment="1">
      <alignment horizontal="left" vertical="center" wrapText="1"/>
    </xf>
    <xf numFmtId="0" fontId="1" fillId="3" borderId="3" xfId="0" applyFont="1" applyFill="1" applyBorder="1"/>
    <xf numFmtId="0" fontId="2" fillId="4" borderId="1" xfId="0" applyNumberFormat="1" applyFont="1" applyFill="1" applyBorder="1" applyAlignment="1">
      <alignment horizontal="center" vertical="center" wrapText="1"/>
    </xf>
    <xf numFmtId="0" fontId="1" fillId="4" borderId="0" xfId="0" applyNumberFormat="1" applyFont="1" applyFill="1"/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1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showGridLines="0" tabSelected="1" topLeftCell="I1" workbookViewId="0">
      <selection activeCell="J2" sqref="J2"/>
    </sheetView>
  </sheetViews>
  <sheetFormatPr defaultRowHeight="12.75" x14ac:dyDescent="0.2"/>
  <cols>
    <col min="1" max="1" width="5.140625" style="8" hidden="1" customWidth="1"/>
    <col min="2" max="3" width="8.7109375" style="8" hidden="1" customWidth="1"/>
    <col min="4" max="4" width="7.85546875" style="8" hidden="1" customWidth="1"/>
    <col min="5" max="5" width="22.85546875" style="8" hidden="1" customWidth="1"/>
    <col min="6" max="6" width="14.140625" style="8" hidden="1" customWidth="1"/>
    <col min="7" max="7" width="12.85546875" style="8" hidden="1" customWidth="1"/>
    <col min="8" max="8" width="24.7109375" style="8" hidden="1" customWidth="1"/>
    <col min="9" max="9" width="18.5703125" style="19" customWidth="1"/>
    <col min="10" max="11" width="18.5703125" style="15" customWidth="1"/>
    <col min="12" max="12" width="9.7109375" style="1" hidden="1" customWidth="1"/>
    <col min="13" max="13" width="18.5703125" style="1" hidden="1" customWidth="1"/>
    <col min="14" max="14" width="8.7109375" style="1" hidden="1" customWidth="1"/>
    <col min="15" max="15" width="10.85546875" style="1" hidden="1" customWidth="1"/>
    <col min="16" max="16" width="24.85546875" style="1" customWidth="1"/>
    <col min="17" max="17" width="15.42578125" style="1" customWidth="1"/>
    <col min="18" max="16384" width="9.140625" style="1"/>
  </cols>
  <sheetData>
    <row r="1" spans="1:18" ht="42.75" customHeight="1" x14ac:dyDescent="0.2">
      <c r="A1" s="5"/>
      <c r="B1" s="5"/>
      <c r="C1" s="5"/>
      <c r="D1" s="5"/>
      <c r="E1" s="5"/>
      <c r="F1" s="5"/>
      <c r="G1" s="5"/>
      <c r="H1" s="5"/>
      <c r="I1" s="16" t="s">
        <v>3</v>
      </c>
      <c r="J1" s="14" t="s">
        <v>4</v>
      </c>
      <c r="K1" s="14" t="s">
        <v>5</v>
      </c>
      <c r="L1" s="5"/>
      <c r="M1" s="5"/>
      <c r="N1" s="5"/>
      <c r="O1" s="5"/>
      <c r="P1" s="4" t="s">
        <v>11</v>
      </c>
    </row>
    <row r="2" spans="1:18" ht="31.5" x14ac:dyDescent="0.2">
      <c r="A2" s="6"/>
      <c r="B2" s="7"/>
      <c r="C2" s="7"/>
      <c r="D2" s="7"/>
      <c r="E2" s="7"/>
      <c r="F2" s="6"/>
      <c r="G2" s="6"/>
      <c r="H2" s="7"/>
      <c r="I2" s="17" t="s">
        <v>0</v>
      </c>
      <c r="J2" s="9" t="str">
        <f>SUBSTITUTE(I2," "&amp;K2,)</f>
        <v>Костылево СЕВ</v>
      </c>
      <c r="K2" s="9" t="str">
        <f>RIGHTB(I2,LEN(I2)-SEARCH("\",SUBSTITUTE(I2," ","\",LEN(I2)-LEN(SUBSTITUTE(I2," ",))-1)))</f>
        <v>Каучук ГОР</v>
      </c>
      <c r="L2" s="3"/>
      <c r="M2" s="2"/>
      <c r="N2" s="2"/>
      <c r="O2" s="10"/>
      <c r="P2" s="11" t="s">
        <v>13</v>
      </c>
      <c r="Q2" s="11" t="s">
        <v>12</v>
      </c>
    </row>
    <row r="3" spans="1:18" ht="31.5" x14ac:dyDescent="0.2">
      <c r="A3" s="6"/>
      <c r="B3" s="7"/>
      <c r="C3" s="7"/>
      <c r="D3" s="7"/>
      <c r="E3" s="7"/>
      <c r="F3" s="6"/>
      <c r="G3" s="6"/>
      <c r="H3" s="7"/>
      <c r="I3" s="17" t="s">
        <v>1</v>
      </c>
      <c r="J3" s="9" t="str">
        <f t="shared" ref="J3:J9" si="0">SUBSTITUTE(I3," "&amp;K3,)</f>
        <v>Магнитогорск-Грузовой ЮУР</v>
      </c>
      <c r="K3" s="9" t="str">
        <f t="shared" ref="K3:K9" si="1">RIGHTB(I3,LEN(I3)-SEARCH("\",SUBSTITUTE(I3," ","\",LEN(I3)-LEN(SUBSTITUTE(I3," ",))-1)))</f>
        <v>Нефтекамск ГОР</v>
      </c>
      <c r="L3" s="3"/>
      <c r="M3" s="2"/>
      <c r="N3" s="2"/>
      <c r="O3" s="10"/>
      <c r="P3" s="11" t="s">
        <v>14</v>
      </c>
      <c r="Q3" s="11" t="s">
        <v>15</v>
      </c>
      <c r="R3" s="4"/>
    </row>
    <row r="4" spans="1:18" ht="21" x14ac:dyDescent="0.2">
      <c r="A4" s="6"/>
      <c r="B4" s="7"/>
      <c r="C4" s="7"/>
      <c r="D4" s="7"/>
      <c r="E4" s="7"/>
      <c r="F4" s="6"/>
      <c r="G4" s="6"/>
      <c r="H4" s="7"/>
      <c r="I4" s="17" t="s">
        <v>2</v>
      </c>
      <c r="J4" s="9" t="str">
        <f t="shared" si="0"/>
        <v>Нягань СВР</v>
      </c>
      <c r="K4" s="9" t="str">
        <f t="shared" si="1"/>
        <v>Каучук ГОР</v>
      </c>
      <c r="L4" s="3"/>
      <c r="M4" s="2"/>
      <c r="N4" s="2"/>
      <c r="O4" s="10"/>
      <c r="P4" s="11" t="s">
        <v>16</v>
      </c>
      <c r="Q4" s="11" t="s">
        <v>12</v>
      </c>
      <c r="R4" s="4"/>
    </row>
    <row r="5" spans="1:18" ht="21" x14ac:dyDescent="0.2">
      <c r="I5" s="17" t="s">
        <v>8</v>
      </c>
      <c r="J5" s="9" t="str">
        <f t="shared" si="0"/>
        <v>Коноша 1 СЕВ</v>
      </c>
      <c r="K5" s="9" t="str">
        <f t="shared" si="1"/>
        <v>Алнаши ГОР</v>
      </c>
      <c r="P5" s="11" t="s">
        <v>18</v>
      </c>
      <c r="Q5" s="11" t="s">
        <v>22</v>
      </c>
      <c r="R5" s="4"/>
    </row>
    <row r="6" spans="1:18" ht="21" x14ac:dyDescent="0.2">
      <c r="I6" s="17" t="s">
        <v>6</v>
      </c>
      <c r="J6" s="9" t="str">
        <f t="shared" si="0"/>
        <v>Полотняный Завод МСК</v>
      </c>
      <c r="K6" s="9" t="str">
        <f t="shared" si="1"/>
        <v>Каучук ГОР</v>
      </c>
      <c r="P6" s="11" t="s">
        <v>19</v>
      </c>
      <c r="Q6" s="11" t="s">
        <v>12</v>
      </c>
      <c r="R6" s="4"/>
    </row>
    <row r="7" spans="1:18" ht="21" x14ac:dyDescent="0.2">
      <c r="I7" s="17" t="s">
        <v>7</v>
      </c>
      <c r="J7" s="9" t="str">
        <f t="shared" si="0"/>
        <v>Сызрань 1 КБШ</v>
      </c>
      <c r="K7" s="9" t="str">
        <f t="shared" si="1"/>
        <v>Каучук ГОР</v>
      </c>
      <c r="P7" s="11" t="s">
        <v>20</v>
      </c>
      <c r="Q7" s="11" t="s">
        <v>12</v>
      </c>
      <c r="R7" s="4"/>
    </row>
    <row r="8" spans="1:18" ht="21" x14ac:dyDescent="0.2">
      <c r="I8" s="17" t="s">
        <v>9</v>
      </c>
      <c r="J8" s="9" t="str">
        <f t="shared" si="0"/>
        <v>Нижневартовск 2 СВР</v>
      </c>
      <c r="K8" s="9" t="str">
        <f t="shared" si="1"/>
        <v>Каучук ГОР</v>
      </c>
      <c r="P8" s="11" t="s">
        <v>21</v>
      </c>
      <c r="Q8" s="13" t="s">
        <v>17</v>
      </c>
      <c r="R8" s="4"/>
    </row>
    <row r="9" spans="1:18" ht="21" x14ac:dyDescent="0.2">
      <c r="I9" s="18" t="s">
        <v>10</v>
      </c>
      <c r="J9" s="9" t="str">
        <f t="shared" si="0"/>
        <v>Вятские Поляны ГОР</v>
      </c>
      <c r="K9" s="9" t="str">
        <f t="shared" si="1"/>
        <v>Каучук ГОР</v>
      </c>
      <c r="P9" s="12" t="s">
        <v>23</v>
      </c>
      <c r="Q9" s="11" t="s">
        <v>12</v>
      </c>
      <c r="R9" s="4"/>
    </row>
  </sheetData>
  <pageMargins left="0.75" right="0.75" top="1" bottom="1" header="0.5" footer="0.5"/>
  <pageSetup paperSize="9" fitToHeight="3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4" sqref="G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данные</vt:lpstr>
      <vt:lpstr>Лист1</vt:lpstr>
      <vt:lpstr>Лист2</vt:lpstr>
      <vt:lpstr>Лист3</vt:lpstr>
    </vt:vector>
  </TitlesOfParts>
  <Company>OAO RZD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DCS5_MymrinaEF</dc:creator>
  <cp:lastModifiedBy>Коля</cp:lastModifiedBy>
  <dcterms:created xsi:type="dcterms:W3CDTF">2022-12-01T11:30:44Z</dcterms:created>
  <dcterms:modified xsi:type="dcterms:W3CDTF">2022-12-23T06:13:14Z</dcterms:modified>
</cp:coreProperties>
</file>