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08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T6" i="1"/>
  <c r="S7" i="1"/>
  <c r="S6" i="1"/>
  <c r="R6" i="1"/>
  <c r="Q6" i="1"/>
  <c r="M6" i="1"/>
  <c r="R7" i="1"/>
  <c r="Q7" i="1"/>
  <c r="P7" i="1"/>
  <c r="O7" i="1"/>
  <c r="N7" i="1"/>
  <c r="M7" i="1"/>
  <c r="P6" i="1"/>
  <c r="O6" i="1"/>
  <c r="N6" i="1"/>
  <c r="U6" i="1" l="1"/>
  <c r="U7" i="1" l="1"/>
</calcChain>
</file>

<file path=xl/sharedStrings.xml><?xml version="1.0" encoding="utf-8"?>
<sst xmlns="http://schemas.openxmlformats.org/spreadsheetml/2006/main" count="13" uniqueCount="13">
  <si>
    <t>Года</t>
  </si>
  <si>
    <t>Дата начала</t>
  </si>
  <si>
    <t>Дата окончания</t>
  </si>
  <si>
    <t>Инфляция</t>
  </si>
  <si>
    <t>Накопленная инфляция</t>
  </si>
  <si>
    <t>Лет</t>
  </si>
  <si>
    <t>Средняяя инфляция за период</t>
  </si>
  <si>
    <t>лЛ</t>
  </si>
  <si>
    <t>лП</t>
  </si>
  <si>
    <t>лС</t>
  </si>
  <si>
    <t>иЛ</t>
  </si>
  <si>
    <t>иП</t>
  </si>
  <si>
    <t>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</si>
</sst>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0"/>
    <numFmt numFmtId="166" formatCode="0.000%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Arial "/>
      <family val="2"/>
      <charset val="204"/>
    </font>
    <font>
      <sz val="8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"/>
      <family val="2"/>
      <charset val="204"/>
    </font>
    <font>
      <sz val="8"/>
      <color theme="0"/>
      <name val="Arial 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0" borderId="0" xfId="2" applyFont="1"/>
    <xf numFmtId="0" fontId="4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10" fontId="5" fillId="4" borderId="1" xfId="3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 wrapText="1"/>
    </xf>
    <xf numFmtId="14" fontId="3" fillId="5" borderId="0" xfId="2" applyNumberFormat="1" applyFont="1" applyFill="1" applyAlignment="1">
      <alignment horizontal="center" vertical="center"/>
    </xf>
    <xf numFmtId="164" fontId="6" fillId="0" borderId="3" xfId="3" applyNumberFormat="1" applyFont="1" applyFill="1" applyBorder="1" applyAlignment="1">
      <alignment horizontal="center" vertical="center"/>
    </xf>
    <xf numFmtId="165" fontId="6" fillId="0" borderId="3" xfId="2" applyNumberFormat="1" applyFont="1" applyFill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10 6 2" xfId="4"/>
    <cellStyle name="Обычный 53" xfId="2"/>
    <cellStyle name="Процентный" xfId="1" builtinId="5"/>
    <cellStyle name="Процентный 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U54"/>
  <sheetViews>
    <sheetView tabSelected="1" workbookViewId="0"/>
  </sheetViews>
  <sheetFormatPr defaultRowHeight="15"/>
  <cols>
    <col min="2" max="3" width="4.42578125" customWidth="1"/>
    <col min="5" max="10" width="4.28515625" customWidth="1"/>
    <col min="11" max="12" width="15.28515625" customWidth="1"/>
    <col min="13" max="18" width="4.28515625" customWidth="1"/>
    <col min="19" max="19" width="11.5703125" customWidth="1"/>
    <col min="20" max="20" width="13.42578125" bestFit="1" customWidth="1"/>
    <col min="21" max="21" width="9.28515625" bestFit="1" customWidth="1"/>
  </cols>
  <sheetData>
    <row r="4" spans="1:21" ht="15.75">
      <c r="A4" s="1"/>
      <c r="D4" s="1"/>
    </row>
    <row r="5" spans="1:21" ht="33.75">
      <c r="A5" s="2" t="s">
        <v>0</v>
      </c>
      <c r="D5" s="2" t="s">
        <v>3</v>
      </c>
      <c r="K5" s="6" t="s">
        <v>1</v>
      </c>
      <c r="L5" s="7" t="s">
        <v>2</v>
      </c>
      <c r="M5" t="s">
        <v>7</v>
      </c>
      <c r="N5" t="s">
        <v>8</v>
      </c>
      <c r="O5" t="s">
        <v>9</v>
      </c>
      <c r="P5" t="s">
        <v>10</v>
      </c>
      <c r="Q5" t="s">
        <v>11</v>
      </c>
      <c r="R5" t="s">
        <v>12</v>
      </c>
      <c r="S5" s="8" t="s">
        <v>4</v>
      </c>
      <c r="T5" s="8" t="s">
        <v>5</v>
      </c>
      <c r="U5" s="8" t="s">
        <v>6</v>
      </c>
    </row>
    <row r="6" spans="1:21">
      <c r="A6" s="3">
        <v>2022</v>
      </c>
      <c r="D6" s="4">
        <v>0.15033333333333335</v>
      </c>
      <c r="K6" s="9">
        <v>44782</v>
      </c>
      <c r="L6" s="9">
        <v>49121</v>
      </c>
      <c r="M6">
        <f>(DATE(YEAR(K6)+1,1,1)-K6)/((DAY(DATE(YEAR(K6),2,29))=29)+365)</f>
        <v>0.39726027397260272</v>
      </c>
      <c r="N6">
        <f>(L6-DATE(YEAR(L6)-1,12,31))/((DAY(DATE(YEAR(L6),2,29))=29)+365)</f>
        <v>0.48493150684931507</v>
      </c>
      <c r="O6">
        <f>MAX(0,YEAR(L6)-YEAR(K6)-2)</f>
        <v>10</v>
      </c>
      <c r="P6">
        <f>VLOOKUP(YEAR(K6),$A:$D,4,)/(((DAY(DATE(YEAR(K6),2,29))=29)+365)/(DATE(YEAR(K6),12,31)-K6+1))</f>
        <v>5.9721461187214622E-2</v>
      </c>
      <c r="Q6">
        <f>VLOOKUP(YEAR(L6),$A:$D,4,)/(((DAY(DATE(YEAR(L6),2,29))=29)+365)/(DATE(YEAR(L6),12,31)-L6+1))</f>
        <v>2.1747945205479454E-2</v>
      </c>
      <c r="R6">
        <f>SUMIFS(D:D,A:A,"&gt;"&amp;YEAR(K6),A:A,"&lt;"&amp;YEAR(L6))</f>
        <v>0.48766666666666658</v>
      </c>
      <c r="S6" s="10">
        <f>SUM(P6:R6)</f>
        <v>0.56913607305936065</v>
      </c>
      <c r="T6" s="11">
        <f>SUM(M6:O6)</f>
        <v>10.882191780821918</v>
      </c>
      <c r="U6" s="12">
        <f>S6/T6</f>
        <v>5.2299765021819392E-2</v>
      </c>
    </row>
    <row r="7" spans="1:21">
      <c r="A7" s="3">
        <v>2023</v>
      </c>
      <c r="D7" s="4">
        <v>6.5666666666666665E-2</v>
      </c>
      <c r="K7" s="9">
        <v>44686</v>
      </c>
      <c r="L7" s="9">
        <v>61906</v>
      </c>
      <c r="M7">
        <f>(DATE(YEAR(K7)+1,1,1)-K7)/((DAY(DATE(YEAR(K7),2,29))=29)+365)</f>
        <v>0.66027397260273968</v>
      </c>
      <c r="N7">
        <f>(L7-DATE(YEAR(L7)-1,12,31))/((DAY(DATE(YEAR(L7),2,29))=29)+365)</f>
        <v>0.48767123287671232</v>
      </c>
      <c r="O7">
        <f>MAX(0,YEAR(L7)-YEAR(K7)-2)</f>
        <v>45</v>
      </c>
      <c r="P7">
        <f>VLOOKUP(YEAR(K7),$A:$D,4,)/(((DAY(DATE(YEAR(K7),2,29))=29)+365)/(DATE(YEAR(K7),12,31)-K7+1))</f>
        <v>9.9261187214611885E-2</v>
      </c>
      <c r="Q7">
        <f>VLOOKUP(YEAR(L7),$A:$D,4,)/(((DAY(DATE(YEAR(L7),2,29))=29)+365)/(DATE(YEAR(L7),12,31)-L7+1))</f>
        <v>2.1632876712328768E-2</v>
      </c>
      <c r="R7">
        <f>SUMIFS(D:D,A:A,"&gt;"&amp;YEAR(K7),A:A,"&lt;"&amp;YEAR(L7))</f>
        <v>1.9576666666666678</v>
      </c>
      <c r="S7" s="10">
        <f>SUM(P7:R7)</f>
        <v>2.0785607305936082</v>
      </c>
      <c r="T7" s="11">
        <f>SUM(M7:O7)</f>
        <v>46.147945205479452</v>
      </c>
      <c r="U7" s="12">
        <f>S7/T7</f>
        <v>4.5041241193699059E-2</v>
      </c>
    </row>
    <row r="8" spans="1:21">
      <c r="A8" s="3">
        <v>2024</v>
      </c>
      <c r="D8" s="4">
        <v>4.5999999999999999E-2</v>
      </c>
    </row>
    <row r="9" spans="1:21">
      <c r="A9" s="3">
        <v>2025</v>
      </c>
      <c r="D9" s="4">
        <v>4.2000000000000003E-2</v>
      </c>
    </row>
    <row r="10" spans="1:21">
      <c r="A10" s="3">
        <v>2026</v>
      </c>
      <c r="D10" s="4">
        <v>4.1000000000000002E-2</v>
      </c>
    </row>
    <row r="11" spans="1:21">
      <c r="A11" s="3">
        <v>2027</v>
      </c>
      <c r="D11" s="4">
        <v>4.1000000000000002E-2</v>
      </c>
    </row>
    <row r="12" spans="1:21">
      <c r="A12" s="3">
        <v>2028</v>
      </c>
      <c r="D12" s="4">
        <v>4.2000000000000003E-2</v>
      </c>
    </row>
    <row r="13" spans="1:21">
      <c r="A13" s="3">
        <v>2029</v>
      </c>
      <c r="D13" s="5">
        <v>4.2000000000000003E-2</v>
      </c>
    </row>
    <row r="14" spans="1:21">
      <c r="A14" s="3">
        <v>2030</v>
      </c>
      <c r="D14" s="5">
        <v>4.2000000000000003E-2</v>
      </c>
    </row>
    <row r="15" spans="1:21">
      <c r="A15" s="3">
        <v>2031</v>
      </c>
      <c r="D15" s="5">
        <v>4.2000000000000003E-2</v>
      </c>
    </row>
    <row r="16" spans="1:21">
      <c r="A16" s="3">
        <v>2032</v>
      </c>
      <c r="D16" s="5">
        <v>4.2000000000000003E-2</v>
      </c>
    </row>
    <row r="17" spans="1:4">
      <c r="A17" s="3">
        <v>2033</v>
      </c>
      <c r="D17" s="5">
        <v>4.2000000000000003E-2</v>
      </c>
    </row>
    <row r="18" spans="1:4">
      <c r="A18" s="3">
        <v>2034</v>
      </c>
      <c r="D18" s="5">
        <v>4.2000000000000003E-2</v>
      </c>
    </row>
    <row r="19" spans="1:4">
      <c r="A19" s="3">
        <v>2035</v>
      </c>
      <c r="D19" s="5">
        <v>4.2000000000000003E-2</v>
      </c>
    </row>
    <row r="20" spans="1:4">
      <c r="A20" s="3">
        <v>2036</v>
      </c>
      <c r="D20" s="5">
        <v>4.2000000000000003E-2</v>
      </c>
    </row>
    <row r="21" spans="1:4">
      <c r="A21" s="3">
        <v>2037</v>
      </c>
      <c r="D21" s="5">
        <v>4.2000000000000003E-2</v>
      </c>
    </row>
    <row r="22" spans="1:4">
      <c r="A22" s="3">
        <v>2038</v>
      </c>
      <c r="D22" s="5">
        <v>4.2000000000000003E-2</v>
      </c>
    </row>
    <row r="23" spans="1:4">
      <c r="A23" s="3">
        <v>2039</v>
      </c>
      <c r="D23" s="5">
        <v>4.2000000000000003E-2</v>
      </c>
    </row>
    <row r="24" spans="1:4">
      <c r="A24" s="3">
        <v>2040</v>
      </c>
      <c r="D24" s="5">
        <v>4.2000000000000003E-2</v>
      </c>
    </row>
    <row r="25" spans="1:4">
      <c r="A25" s="3">
        <v>2041</v>
      </c>
      <c r="D25" s="5">
        <v>4.2000000000000003E-2</v>
      </c>
    </row>
    <row r="26" spans="1:4">
      <c r="A26" s="3">
        <v>2042</v>
      </c>
      <c r="D26" s="5">
        <v>4.2000000000000003E-2</v>
      </c>
    </row>
    <row r="27" spans="1:4">
      <c r="A27" s="3">
        <v>2043</v>
      </c>
      <c r="D27" s="5">
        <v>4.2000000000000003E-2</v>
      </c>
    </row>
    <row r="28" spans="1:4">
      <c r="A28" s="3">
        <v>2044</v>
      </c>
      <c r="D28" s="5">
        <v>4.2000000000000003E-2</v>
      </c>
    </row>
    <row r="29" spans="1:4">
      <c r="A29" s="3">
        <v>2045</v>
      </c>
      <c r="D29" s="5">
        <v>4.2000000000000003E-2</v>
      </c>
    </row>
    <row r="30" spans="1:4">
      <c r="A30" s="3">
        <v>2046</v>
      </c>
      <c r="D30" s="5">
        <v>4.2000000000000003E-2</v>
      </c>
    </row>
    <row r="31" spans="1:4">
      <c r="A31" s="3">
        <v>2047</v>
      </c>
      <c r="D31" s="5">
        <v>4.2000000000000003E-2</v>
      </c>
    </row>
    <row r="32" spans="1:4">
      <c r="A32" s="3">
        <v>2048</v>
      </c>
      <c r="D32" s="5">
        <v>4.2000000000000003E-2</v>
      </c>
    </row>
    <row r="33" spans="1:4">
      <c r="A33" s="3">
        <v>2049</v>
      </c>
      <c r="D33" s="5">
        <v>4.2000000000000003E-2</v>
      </c>
    </row>
    <row r="34" spans="1:4">
      <c r="A34" s="3">
        <v>2050</v>
      </c>
      <c r="D34" s="5">
        <v>4.2000000000000003E-2</v>
      </c>
    </row>
    <row r="35" spans="1:4">
      <c r="A35" s="3">
        <v>2051</v>
      </c>
      <c r="D35" s="5">
        <v>4.2000000000000003E-2</v>
      </c>
    </row>
    <row r="36" spans="1:4">
      <c r="A36" s="3">
        <v>2052</v>
      </c>
      <c r="D36" s="5">
        <v>4.2000000000000003E-2</v>
      </c>
    </row>
    <row r="37" spans="1:4">
      <c r="A37" s="3">
        <v>2053</v>
      </c>
      <c r="D37" s="5">
        <v>4.2000000000000003E-2</v>
      </c>
    </row>
    <row r="38" spans="1:4">
      <c r="A38" s="3">
        <v>2054</v>
      </c>
      <c r="D38" s="5">
        <v>4.2000000000000003E-2</v>
      </c>
    </row>
    <row r="39" spans="1:4">
      <c r="A39" s="3">
        <v>2055</v>
      </c>
      <c r="D39" s="5">
        <v>4.2000000000000003E-2</v>
      </c>
    </row>
    <row r="40" spans="1:4">
      <c r="A40" s="3">
        <v>2056</v>
      </c>
      <c r="D40" s="5">
        <v>4.2000000000000003E-2</v>
      </c>
    </row>
    <row r="41" spans="1:4">
      <c r="A41" s="3">
        <v>2057</v>
      </c>
      <c r="D41" s="5">
        <v>4.2000000000000003E-2</v>
      </c>
    </row>
    <row r="42" spans="1:4">
      <c r="A42" s="3">
        <v>2058</v>
      </c>
      <c r="D42" s="5">
        <v>4.2000000000000003E-2</v>
      </c>
    </row>
    <row r="43" spans="1:4">
      <c r="A43" s="3">
        <v>2059</v>
      </c>
      <c r="D43" s="5">
        <v>4.2000000000000003E-2</v>
      </c>
    </row>
    <row r="44" spans="1:4">
      <c r="A44" s="3">
        <v>2060</v>
      </c>
      <c r="D44" s="5">
        <v>4.2000000000000003E-2</v>
      </c>
    </row>
    <row r="45" spans="1:4">
      <c r="A45" s="3">
        <v>2061</v>
      </c>
      <c r="D45" s="5">
        <v>4.2000000000000003E-2</v>
      </c>
    </row>
    <row r="46" spans="1:4">
      <c r="A46" s="3">
        <v>2062</v>
      </c>
      <c r="D46" s="5">
        <v>4.2000000000000003E-2</v>
      </c>
    </row>
    <row r="47" spans="1:4">
      <c r="A47" s="3">
        <v>2063</v>
      </c>
      <c r="D47" s="5">
        <v>4.2000000000000003E-2</v>
      </c>
    </row>
    <row r="48" spans="1:4">
      <c r="A48" s="3">
        <v>2064</v>
      </c>
      <c r="D48" s="5">
        <v>4.2000000000000003E-2</v>
      </c>
    </row>
    <row r="49" spans="1:4">
      <c r="A49" s="3">
        <v>2065</v>
      </c>
      <c r="D49" s="5">
        <v>4.2000000000000003E-2</v>
      </c>
    </row>
    <row r="50" spans="1:4">
      <c r="A50" s="3">
        <v>2066</v>
      </c>
      <c r="D50" s="5">
        <v>4.2000000000000003E-2</v>
      </c>
    </row>
    <row r="51" spans="1:4">
      <c r="A51" s="3">
        <v>2067</v>
      </c>
      <c r="D51" s="5">
        <v>4.2000000000000003E-2</v>
      </c>
    </row>
    <row r="52" spans="1:4">
      <c r="A52" s="3">
        <v>2068</v>
      </c>
      <c r="D52" s="5">
        <v>4.2000000000000003E-2</v>
      </c>
    </row>
    <row r="53" spans="1:4">
      <c r="A53" s="3">
        <v>2069</v>
      </c>
      <c r="D53" s="5">
        <v>4.2000000000000003E-2</v>
      </c>
    </row>
    <row r="54" spans="1:4">
      <c r="A54" s="3">
        <v>2070</v>
      </c>
      <c r="D54" s="5">
        <v>4.2000000000000003E-2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Коля</cp:lastModifiedBy>
  <dcterms:created xsi:type="dcterms:W3CDTF">2022-12-29T13:19:25Z</dcterms:created>
  <dcterms:modified xsi:type="dcterms:W3CDTF">2022-12-29T14:18:38Z</dcterms:modified>
</cp:coreProperties>
</file>