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ukhoveeva\Documents\"/>
    </mc:Choice>
  </mc:AlternateContent>
  <xr:revisionPtr revIDLastSave="0" documentId="13_ncr:1_{AA77D80A-2E2B-495E-A865-FDF741A674EF}" xr6:coauthVersionLast="47" xr6:coauthVersionMax="47" xr10:uidLastSave="{00000000-0000-0000-0000-000000000000}"/>
  <bookViews>
    <workbookView xWindow="-108" yWindow="-108" windowWidth="23256" windowHeight="12720" xr2:uid="{4E708136-6453-4138-BB0B-903D9B7292FD}"/>
  </bookViews>
  <sheets>
    <sheet name="География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55" i="1" l="1"/>
  <c r="T255" i="1"/>
  <c r="U255" i="1"/>
  <c r="O255" i="1"/>
  <c r="P255" i="1"/>
  <c r="Q255" i="1"/>
  <c r="J255" i="1"/>
  <c r="K255" i="1"/>
  <c r="L255" i="1"/>
  <c r="F255" i="1"/>
  <c r="G255" i="1"/>
  <c r="H255" i="1"/>
  <c r="Q277" i="1" l="1"/>
  <c r="Q278" i="1" s="1"/>
  <c r="P277" i="1"/>
  <c r="P278" i="1" s="1"/>
  <c r="O277" i="1"/>
  <c r="V255" i="1"/>
  <c r="R255" i="1"/>
  <c r="M255" i="1"/>
  <c r="I255" i="1"/>
  <c r="G277" i="1" l="1"/>
  <c r="G278" i="1" s="1"/>
  <c r="L277" i="1"/>
  <c r="L278" i="1" s="1"/>
  <c r="S277" i="1"/>
  <c r="S278" i="1" s="1"/>
  <c r="H277" i="1"/>
  <c r="H278" i="1" s="1"/>
  <c r="T277" i="1"/>
  <c r="T278" i="1" s="1"/>
  <c r="J277" i="1"/>
  <c r="J278" i="1" s="1"/>
  <c r="U277" i="1"/>
  <c r="U278" i="1" s="1"/>
  <c r="F277" i="1"/>
  <c r="F278" i="1" s="1"/>
  <c r="K277" i="1"/>
  <c r="N255" i="1"/>
  <c r="W255" i="1"/>
  <c r="O278" i="1"/>
  <c r="R277" i="1"/>
  <c r="R278" i="1" s="1"/>
  <c r="M277" i="1" l="1"/>
  <c r="M278" i="1" s="1"/>
  <c r="I277" i="1"/>
  <c r="I278" i="1" s="1"/>
  <c r="V277" i="1"/>
  <c r="V278" i="1" s="1"/>
  <c r="K278" i="1"/>
  <c r="X255" i="1"/>
  <c r="W277" i="1" l="1"/>
  <c r="W278" i="1" s="1"/>
  <c r="N277" i="1"/>
  <c r="X277" i="1" s="1"/>
  <c r="X278" i="1" s="1"/>
  <c r="N278" i="1" l="1"/>
  <c r="Q152" i="1"/>
  <c r="Q153" i="1" s="1"/>
  <c r="P152" i="1"/>
  <c r="P153" i="1" s="1"/>
  <c r="O152" i="1"/>
  <c r="H152" i="1" l="1"/>
  <c r="H153" i="1" s="1"/>
  <c r="T152" i="1"/>
  <c r="T153" i="1" s="1"/>
  <c r="J152" i="1"/>
  <c r="J153" i="1" s="1"/>
  <c r="U152" i="1"/>
  <c r="U153" i="1" s="1"/>
  <c r="F152" i="1"/>
  <c r="F153" i="1" s="1"/>
  <c r="K152" i="1"/>
  <c r="K153" i="1" s="1"/>
  <c r="G152" i="1"/>
  <c r="G153" i="1" s="1"/>
  <c r="L152" i="1"/>
  <c r="L153" i="1" s="1"/>
  <c r="S152" i="1"/>
  <c r="S153" i="1" s="1"/>
  <c r="O153" i="1"/>
  <c r="R152" i="1"/>
  <c r="R153" i="1" s="1"/>
  <c r="I152" i="1" l="1"/>
  <c r="I153" i="1" s="1"/>
  <c r="V152" i="1"/>
  <c r="V153" i="1" s="1"/>
  <c r="M152" i="1"/>
  <c r="M153" i="1" s="1"/>
  <c r="W152" i="1"/>
  <c r="W153" i="1" s="1"/>
  <c r="N152" i="1" l="1"/>
  <c r="N153" i="1" s="1"/>
  <c r="X152" i="1" l="1"/>
  <c r="X153" i="1" s="1"/>
  <c r="Q252" i="1"/>
  <c r="Q253" i="1" s="1"/>
  <c r="H252" i="1" l="1"/>
  <c r="H253" i="1" s="1"/>
  <c r="O252" i="1"/>
  <c r="O253" i="1" s="1"/>
  <c r="T252" i="1"/>
  <c r="T253" i="1" s="1"/>
  <c r="J252" i="1"/>
  <c r="J253" i="1" s="1"/>
  <c r="P252" i="1"/>
  <c r="P253" i="1" s="1"/>
  <c r="U252" i="1"/>
  <c r="U253" i="1" s="1"/>
  <c r="F252" i="1"/>
  <c r="F253" i="1" s="1"/>
  <c r="K252" i="1"/>
  <c r="K253" i="1" s="1"/>
  <c r="G252" i="1"/>
  <c r="G253" i="1" s="1"/>
  <c r="L252" i="1"/>
  <c r="L253" i="1" s="1"/>
  <c r="S252" i="1"/>
  <c r="S253" i="1" s="1"/>
  <c r="R252" i="1" l="1"/>
  <c r="R253" i="1" s="1"/>
  <c r="I252" i="1"/>
  <c r="I253" i="1" s="1"/>
  <c r="V252" i="1"/>
  <c r="V253" i="1" s="1"/>
  <c r="M252" i="1"/>
  <c r="M253" i="1" s="1"/>
  <c r="W252" i="1" l="1"/>
  <c r="W253" i="1" s="1"/>
  <c r="N252" i="1"/>
  <c r="X252" i="1" l="1"/>
  <c r="X253" i="1" s="1"/>
  <c r="N253" i="1"/>
  <c r="Q227" i="1"/>
  <c r="Q228" i="1" s="1"/>
  <c r="P227" i="1"/>
  <c r="P228" i="1" s="1"/>
  <c r="O227" i="1"/>
  <c r="H227" i="1" l="1"/>
  <c r="H228" i="1" s="1"/>
  <c r="T227" i="1"/>
  <c r="T228" i="1" s="1"/>
  <c r="J227" i="1"/>
  <c r="J228" i="1" s="1"/>
  <c r="U227" i="1"/>
  <c r="U228" i="1" s="1"/>
  <c r="F227" i="1"/>
  <c r="F228" i="1" s="1"/>
  <c r="K227" i="1"/>
  <c r="K228" i="1" s="1"/>
  <c r="G227" i="1"/>
  <c r="G228" i="1" s="1"/>
  <c r="L227" i="1"/>
  <c r="L228" i="1" s="1"/>
  <c r="S227" i="1"/>
  <c r="S228" i="1"/>
  <c r="O228" i="1"/>
  <c r="R227" i="1"/>
  <c r="R228" i="1" s="1"/>
  <c r="V227" i="1" l="1"/>
  <c r="W227" i="1" s="1"/>
  <c r="W228" i="1" s="1"/>
  <c r="M227" i="1"/>
  <c r="M228" i="1" s="1"/>
  <c r="I227" i="1"/>
  <c r="I228" i="1" s="1"/>
  <c r="V228" i="1" l="1"/>
  <c r="N227" i="1"/>
  <c r="N228" i="1" s="1"/>
  <c r="X227" i="1" l="1"/>
  <c r="X228" i="1" s="1"/>
  <c r="Q202" i="1"/>
  <c r="Q203" i="1" s="1"/>
  <c r="G202" i="1" l="1"/>
  <c r="G203" i="1" s="1"/>
  <c r="L202" i="1"/>
  <c r="L203" i="1" s="1"/>
  <c r="S202" i="1"/>
  <c r="S203" i="1" s="1"/>
  <c r="H202" i="1"/>
  <c r="H203" i="1" s="1"/>
  <c r="O202" i="1"/>
  <c r="O203" i="1" s="1"/>
  <c r="T202" i="1"/>
  <c r="T203" i="1" s="1"/>
  <c r="J202" i="1"/>
  <c r="J203" i="1" s="1"/>
  <c r="P202" i="1"/>
  <c r="P203" i="1" s="1"/>
  <c r="U202" i="1"/>
  <c r="U203" i="1" s="1"/>
  <c r="F202" i="1"/>
  <c r="F203" i="1" s="1"/>
  <c r="K202" i="1"/>
  <c r="K203" i="1" s="1"/>
  <c r="V202" i="1" l="1"/>
  <c r="M202" i="1"/>
  <c r="M203" i="1" s="1"/>
  <c r="I202" i="1"/>
  <c r="I203" i="1" s="1"/>
  <c r="R202" i="1"/>
  <c r="R203" i="1" s="1"/>
  <c r="V203" i="1"/>
  <c r="N202" i="1" l="1"/>
  <c r="N203" i="1" s="1"/>
  <c r="W202" i="1"/>
  <c r="W203" i="1" s="1"/>
  <c r="X202" i="1" l="1"/>
  <c r="X203" i="1" s="1"/>
  <c r="Q177" i="1"/>
  <c r="Q178" i="1" s="1"/>
  <c r="P177" i="1"/>
  <c r="P178" i="1" s="1"/>
  <c r="T177" i="1" l="1"/>
  <c r="T178" i="1" s="1"/>
  <c r="U177" i="1"/>
  <c r="U178" i="1" s="1"/>
  <c r="Q127" i="1" l="1"/>
  <c r="Q128" i="1" s="1"/>
  <c r="P127" i="1"/>
  <c r="P128" i="1" s="1"/>
  <c r="O127" i="1"/>
  <c r="J127" i="1" l="1"/>
  <c r="J128" i="1" s="1"/>
  <c r="U127" i="1"/>
  <c r="U128" i="1" s="1"/>
  <c r="F127" i="1"/>
  <c r="F128" i="1" s="1"/>
  <c r="K127" i="1"/>
  <c r="K128" i="1" s="1"/>
  <c r="G127" i="1"/>
  <c r="G128" i="1" s="1"/>
  <c r="L127" i="1"/>
  <c r="L128" i="1" s="1"/>
  <c r="S127" i="1"/>
  <c r="S128" i="1" s="1"/>
  <c r="H127" i="1"/>
  <c r="H128" i="1" s="1"/>
  <c r="T127" i="1"/>
  <c r="T128" i="1" s="1"/>
  <c r="O128" i="1"/>
  <c r="R127" i="1"/>
  <c r="R128" i="1" s="1"/>
  <c r="V127" i="1" l="1"/>
  <c r="V128" i="1" s="1"/>
  <c r="M127" i="1"/>
  <c r="M128" i="1" s="1"/>
  <c r="I127" i="1"/>
  <c r="I128" i="1" s="1"/>
  <c r="W127" i="1" l="1"/>
  <c r="W128" i="1" s="1"/>
  <c r="N127" i="1"/>
  <c r="X127" i="1" l="1"/>
  <c r="X128" i="1" s="1"/>
  <c r="N128" i="1"/>
  <c r="Q77" i="1"/>
  <c r="Q78" i="1" s="1"/>
  <c r="P77" i="1"/>
  <c r="P78" i="1" s="1"/>
  <c r="O77" i="1"/>
  <c r="P102" i="1"/>
  <c r="P103" i="1" s="1"/>
  <c r="O102" i="1"/>
  <c r="Q102" i="1" l="1"/>
  <c r="Q103" i="1" s="1"/>
  <c r="G102" i="1"/>
  <c r="G103" i="1" s="1"/>
  <c r="L102" i="1"/>
  <c r="L103" i="1" s="1"/>
  <c r="S102" i="1"/>
  <c r="S103" i="1" s="1"/>
  <c r="U77" i="1"/>
  <c r="U78" i="1" s="1"/>
  <c r="H102" i="1"/>
  <c r="H103" i="1" s="1"/>
  <c r="T102" i="1"/>
  <c r="T103" i="1" s="1"/>
  <c r="K77" i="1"/>
  <c r="K78" i="1" s="1"/>
  <c r="J102" i="1"/>
  <c r="J103" i="1" s="1"/>
  <c r="U102" i="1"/>
  <c r="U103" i="1" s="1"/>
  <c r="G77" i="1"/>
  <c r="G78" i="1" s="1"/>
  <c r="L77" i="1"/>
  <c r="L78" i="1" s="1"/>
  <c r="S77" i="1"/>
  <c r="S78" i="1" s="1"/>
  <c r="F102" i="1"/>
  <c r="F103" i="1" s="1"/>
  <c r="K102" i="1"/>
  <c r="K103" i="1" s="1"/>
  <c r="H77" i="1"/>
  <c r="H78" i="1" s="1"/>
  <c r="T77" i="1"/>
  <c r="T78" i="1" s="1"/>
  <c r="O78" i="1"/>
  <c r="R77" i="1"/>
  <c r="R78" i="1" s="1"/>
  <c r="F77" i="1"/>
  <c r="J77" i="1"/>
  <c r="O103" i="1"/>
  <c r="V102" i="1" l="1"/>
  <c r="R102" i="1"/>
  <c r="R103" i="1" s="1"/>
  <c r="I102" i="1"/>
  <c r="I103" i="1" s="1"/>
  <c r="M102" i="1"/>
  <c r="M103" i="1" s="1"/>
  <c r="V77" i="1"/>
  <c r="V78" i="1" s="1"/>
  <c r="J78" i="1"/>
  <c r="M77" i="1"/>
  <c r="F78" i="1"/>
  <c r="I77" i="1"/>
  <c r="I78" i="1" s="1"/>
  <c r="W102" i="1" l="1"/>
  <c r="W103" i="1" s="1"/>
  <c r="V103" i="1"/>
  <c r="N102" i="1"/>
  <c r="W77" i="1"/>
  <c r="W78" i="1" s="1"/>
  <c r="N77" i="1"/>
  <c r="M78" i="1"/>
  <c r="X102" i="1" l="1"/>
  <c r="X103" i="1" s="1"/>
  <c r="N103" i="1"/>
  <c r="X77" i="1"/>
  <c r="X78" i="1" s="1"/>
  <c r="N78" i="1"/>
  <c r="O52" i="1" l="1"/>
  <c r="U52" i="1" l="1"/>
  <c r="U53" i="1" s="1"/>
  <c r="Q52" i="1"/>
  <c r="Q53" i="1" s="1"/>
  <c r="F52" i="1"/>
  <c r="F53" i="1" s="1"/>
  <c r="G52" i="1"/>
  <c r="G53" i="1" s="1"/>
  <c r="P52" i="1"/>
  <c r="P53" i="1" s="1"/>
  <c r="H52" i="1"/>
  <c r="H53" i="1" s="1"/>
  <c r="O53" i="1"/>
  <c r="T52" i="1"/>
  <c r="T53" i="1" s="1"/>
  <c r="R52" i="1" l="1"/>
  <c r="R53" i="1" s="1"/>
  <c r="I52" i="1"/>
  <c r="I53" i="1" s="1"/>
  <c r="U25" i="1" l="1"/>
  <c r="U26" i="1" s="1"/>
  <c r="T25" i="1"/>
  <c r="T26" i="1" s="1"/>
  <c r="P25" i="1"/>
  <c r="Q25" i="1"/>
  <c r="Q26" i="1" s="1"/>
  <c r="P26" i="1" l="1"/>
  <c r="S52" i="1" l="1"/>
  <c r="V52" i="1" l="1"/>
  <c r="S53" i="1"/>
  <c r="V53" i="1" l="1"/>
  <c r="W52" i="1"/>
  <c r="W53" i="1" l="1"/>
  <c r="F25" i="1" l="1"/>
  <c r="F26" i="1" s="1"/>
  <c r="F177" i="1" l="1"/>
  <c r="F178" i="1" l="1"/>
  <c r="G177" i="1" l="1"/>
  <c r="G25" i="1" l="1"/>
  <c r="G178" i="1"/>
  <c r="G26" i="1" l="1"/>
  <c r="J177" i="1" l="1"/>
  <c r="J178" i="1" l="1"/>
  <c r="H177" i="1" l="1"/>
  <c r="H25" i="1" l="1"/>
  <c r="I177" i="1"/>
  <c r="I178" i="1" s="1"/>
  <c r="H178" i="1"/>
  <c r="H26" i="1" l="1"/>
  <c r="I25" i="1"/>
  <c r="I26" i="1" l="1"/>
  <c r="K177" i="1" l="1"/>
  <c r="K178" i="1" l="1"/>
  <c r="L177" i="1" l="1"/>
  <c r="M177" i="1" l="1"/>
  <c r="L178" i="1"/>
  <c r="M178" i="1" l="1"/>
  <c r="N177" i="1"/>
  <c r="N178" i="1" l="1"/>
  <c r="O177" i="1" l="1"/>
  <c r="O25" i="1"/>
  <c r="R177" i="1" l="1"/>
  <c r="R178" i="1" s="1"/>
  <c r="O178" i="1"/>
  <c r="R25" i="1"/>
  <c r="R26" i="1" s="1"/>
  <c r="O26" i="1"/>
  <c r="S177" i="1" l="1"/>
  <c r="S25" i="1" l="1"/>
  <c r="V177" i="1"/>
  <c r="S178" i="1"/>
  <c r="S26" i="1" l="1"/>
  <c r="V25" i="1"/>
  <c r="W177" i="1"/>
  <c r="V178" i="1"/>
  <c r="W25" i="1" l="1"/>
  <c r="V26" i="1"/>
  <c r="W178" i="1"/>
  <c r="X177" i="1"/>
  <c r="X178" i="1" s="1"/>
  <c r="W26" i="1" l="1"/>
  <c r="K52" i="1" l="1"/>
  <c r="K53" i="1" s="1"/>
  <c r="L52" i="1"/>
  <c r="L53" i="1" s="1"/>
  <c r="K25" i="1" l="1"/>
  <c r="K26" i="1" s="1"/>
  <c r="L25" i="1"/>
  <c r="L26" i="1" s="1"/>
  <c r="J52" i="1"/>
  <c r="J53" i="1" l="1"/>
  <c r="M52" i="1"/>
  <c r="N52" i="1" s="1"/>
  <c r="X52" i="1" s="1"/>
  <c r="J25" i="1"/>
  <c r="J26" i="1" s="1"/>
  <c r="M53" i="1" l="1"/>
  <c r="M25" i="1"/>
  <c r="N25" i="1" s="1"/>
  <c r="X25" i="1" s="1"/>
  <c r="X53" i="1"/>
  <c r="N53" i="1"/>
  <c r="M26" i="1" l="1"/>
  <c r="N26" i="1"/>
  <c r="X26" i="1" l="1"/>
</calcChain>
</file>

<file path=xl/sharedStrings.xml><?xml version="1.0" encoding="utf-8"?>
<sst xmlns="http://schemas.openxmlformats.org/spreadsheetml/2006/main" count="296" uniqueCount="54">
  <si>
    <t>№</t>
  </si>
  <si>
    <t>Q1</t>
  </si>
  <si>
    <t>Q2</t>
  </si>
  <si>
    <t>S1</t>
  </si>
  <si>
    <t>Q3</t>
  </si>
  <si>
    <t>Q4</t>
  </si>
  <si>
    <t>S2</t>
  </si>
  <si>
    <t>2022</t>
  </si>
  <si>
    <t>10</t>
  </si>
  <si>
    <t>Нижний Новгород</t>
  </si>
  <si>
    <t>Екатеринбург</t>
  </si>
  <si>
    <t>Казань</t>
  </si>
  <si>
    <t>Новосибирск</t>
  </si>
  <si>
    <t>Ростов-на-Дону</t>
  </si>
  <si>
    <t>All</t>
  </si>
  <si>
    <t>Place/Month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</si>
  <si>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</si>
  <si>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</si>
  <si>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</si>
  <si>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</si>
  <si>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</si>
  <si>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</si>
  <si>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</si>
  <si>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</si>
  <si>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</si>
  <si>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</si>
  <si>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</si>
  <si>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МО</t>
  </si>
  <si>
    <t>Иной город РФ, кроме СПб-СПб</t>
  </si>
  <si>
    <t>Волгоград</t>
  </si>
  <si>
    <t>Калининград</t>
  </si>
  <si>
    <t>Краснодар</t>
  </si>
  <si>
    <t>Красноярск</t>
  </si>
  <si>
    <t>Пермь</t>
  </si>
  <si>
    <t>Самара</t>
  </si>
  <si>
    <t>Санкт-Петербург</t>
  </si>
  <si>
    <t>Тверь</t>
  </si>
  <si>
    <t>Тула</t>
  </si>
  <si>
    <t>Уфа</t>
  </si>
  <si>
    <t>Хабаровск</t>
  </si>
  <si>
    <t>Тольятти</t>
  </si>
  <si>
    <t>Челябинск</t>
  </si>
  <si>
    <t>Сургут</t>
  </si>
  <si>
    <t>Grand Total</t>
  </si>
  <si>
    <t>MO share</t>
  </si>
  <si>
    <t>Воронеж</t>
  </si>
  <si>
    <t>X</t>
  </si>
  <si>
    <t>XX</t>
  </si>
  <si>
    <t>XXX</t>
  </si>
  <si>
    <t>XXXX</t>
  </si>
  <si>
    <t>XXXXXX</t>
  </si>
  <si>
    <t>XXXXXXX</t>
  </si>
  <si>
    <t>XXXXXXXX</t>
  </si>
  <si>
    <t>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</si>
</sst>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6" xfId="0" applyFont="1" applyBorder="1"/>
    <xf numFmtId="0" fontId="0" fillId="0" borderId="21" xfId="0" applyBorder="1" applyAlignment="1">
      <alignment horizontal="center"/>
    </xf>
    <xf numFmtId="0" fontId="2" fillId="0" borderId="18" xfId="0" applyFont="1" applyBorder="1"/>
    <xf numFmtId="9" fontId="0" fillId="0" borderId="22" xfId="1" applyFont="1" applyFill="1" applyBorder="1" applyAlignment="1" applyProtection="1">
      <alignment horizontal="center"/>
    </xf>
    <xf numFmtId="9" fontId="0" fillId="0" borderId="19" xfId="1" applyFont="1" applyFill="1" applyBorder="1" applyAlignment="1" applyProtection="1">
      <alignment horizontal="center"/>
    </xf>
    <xf numFmtId="9" fontId="0" fillId="0" borderId="20" xfId="1" applyFont="1" applyFill="1" applyBorder="1" applyAlignment="1" applyProtection="1">
      <alignment horizontal="center"/>
    </xf>
    <xf numFmtId="0" fontId="0" fillId="0" borderId="25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8" xfId="0" applyBorder="1"/>
    <xf numFmtId="0" fontId="0" fillId="0" borderId="30" xfId="0" applyBorder="1"/>
    <xf numFmtId="0" fontId="0" fillId="0" borderId="1" xfId="0" applyBorder="1"/>
    <xf numFmtId="9" fontId="0" fillId="0" borderId="22" xfId="1" applyFont="1" applyFill="1" applyBorder="1" applyAlignment="1">
      <alignment horizontal="center"/>
    </xf>
    <xf numFmtId="9" fontId="0" fillId="0" borderId="19" xfId="1" applyFont="1" applyFill="1" applyBorder="1" applyAlignment="1">
      <alignment horizontal="center"/>
    </xf>
    <xf numFmtId="9" fontId="0" fillId="0" borderId="20" xfId="1" applyFont="1" applyFill="1" applyBorder="1" applyAlignment="1">
      <alignment horizontal="center"/>
    </xf>
    <xf numFmtId="0" fontId="0" fillId="0" borderId="29" xfId="0" applyBorder="1"/>
    <xf numFmtId="0" fontId="2" fillId="0" borderId="0" xfId="0" applyFont="1"/>
    <xf numFmtId="0" fontId="2" fillId="2" borderId="27" xfId="0" applyFont="1" applyFill="1" applyBorder="1" applyAlignment="1">
      <alignment horizontal="centerContinuous" vertical="center"/>
    </xf>
    <xf numFmtId="0" fontId="2" fillId="2" borderId="23" xfId="0" applyFont="1" applyFill="1" applyBorder="1" applyAlignment="1">
      <alignment horizontal="centerContinuous" vertical="center"/>
    </xf>
    <xf numFmtId="0" fontId="2" fillId="2" borderId="27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9" xfId="0" applyBorder="1"/>
    <xf numFmtId="0" fontId="2" fillId="0" borderId="4" xfId="0" applyFont="1" applyBorder="1"/>
    <xf numFmtId="0" fontId="0" fillId="0" borderId="0" xfId="0" applyAlignment="1">
      <alignment horizontal="center"/>
    </xf>
    <xf numFmtId="9" fontId="0" fillId="0" borderId="0" xfId="1" applyFont="1" applyFill="1" applyBorder="1" applyAlignment="1" applyProtection="1">
      <alignment horizontal="center"/>
    </xf>
    <xf numFmtId="9" fontId="0" fillId="0" borderId="0" xfId="1" applyFont="1" applyFill="1" applyBorder="1" applyAlignment="1">
      <alignment horizontal="center"/>
    </xf>
    <xf numFmtId="0" fontId="2" fillId="0" borderId="9" xfId="0" applyFont="1" applyBorder="1"/>
    <xf numFmtId="0" fontId="0" fillId="0" borderId="34" xfId="0" applyBorder="1"/>
    <xf numFmtId="0" fontId="2" fillId="0" borderId="0" xfId="0" applyFont="1" applyAlignment="1">
      <alignment horizontal="center" vertical="center"/>
    </xf>
    <xf numFmtId="0" fontId="0" fillId="6" borderId="21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Border="1"/>
    <xf numFmtId="0" fontId="2" fillId="0" borderId="35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2" fillId="5" borderId="43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2" fillId="6" borderId="46" xfId="0" applyFont="1" applyFill="1" applyBorder="1"/>
    <xf numFmtId="0" fontId="2" fillId="0" borderId="7" xfId="0" applyFont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/>
    </xf>
    <xf numFmtId="0" fontId="0" fillId="0" borderId="16" xfId="0" applyFill="1" applyBorder="1" applyProtection="1"/>
    <xf numFmtId="0" fontId="0" fillId="0" borderId="4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9" xfId="0" applyBorder="1"/>
    <xf numFmtId="0" fontId="0" fillId="0" borderId="17" xfId="0" applyFill="1" applyBorder="1"/>
    <xf numFmtId="0" fontId="0" fillId="0" borderId="4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9" xfId="0" applyFill="1" applyBorder="1"/>
    <xf numFmtId="0" fontId="2" fillId="0" borderId="46" xfId="0" applyFont="1" applyBorder="1"/>
    <xf numFmtId="0" fontId="0" fillId="0" borderId="3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4" xfId="0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36" xfId="0" applyBorder="1"/>
    <xf numFmtId="0" fontId="0" fillId="0" borderId="34" xfId="0" applyFill="1" applyBorder="1"/>
    <xf numFmtId="0" fontId="0" fillId="0" borderId="50" xfId="0" applyBorder="1" applyAlignment="1">
      <alignment horizontal="center"/>
    </xf>
    <xf numFmtId="0" fontId="0" fillId="0" borderId="37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7" borderId="26" xfId="0" applyFont="1" applyFill="1" applyBorder="1" applyAlignment="1">
      <alignment horizontal="center"/>
    </xf>
  </cellXfs>
  <cellStyles count="4">
    <cellStyle name="Comma 2" xfId="2" xr:uid="{7823793D-2F51-42A5-94B2-2B73FE4A0E9C}"/>
    <cellStyle name="Currency 2" xfId="3" xr:uid="{541B63C2-8332-4D44-A79E-86442AED15E1}"/>
    <cellStyle name="Normal" xfId="0" builtinId="0"/>
    <cellStyle name="Percent" xfId="1" builtinId="5"/>
  </cellStyles>
  <dxfs count="25"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charset val="204"/>
        <scheme val="minor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left style="thin">
          <color indexed="64"/>
        </left>
        <top style="thin">
          <color indexed="64"/>
        </top>
      </border>
    </dxf>
    <dxf>
      <fill>
        <patternFill patternType="none">
          <fgColor indexed="64"/>
          <bgColor auto="1"/>
        </patternFill>
      </fill>
      <protection locked="1" hidden="0"/>
    </dxf>
    <dxf>
      <border outline="0">
        <bottom style="medium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oupeseb-my.sharepoint.com/personal/isukhoveeva_groupeseb_com/Documents/KPI%20&#1058;&#1050;/2022/KPI_&#1064;&#1045;&#1053;&#1050;&#1045;&#1056;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"/>
      <sheetName val="ОПОЗДАНИЯ"/>
      <sheetName val="КАЧЕСТВО ДОСТАВКИ"/>
      <sheetName val="ДОКУМЕНТЫ"/>
      <sheetName val="ГЕОГРАФИЯ"/>
      <sheetName val="ЦЕНОВАЯ СТАБИЛЬНОСТЬ"/>
    </sheetNames>
    <sheetDataSet>
      <sheetData sheetId="0">
        <row r="3">
          <cell r="A3" t="str">
            <v>ШЕНКЕР</v>
          </cell>
        </row>
      </sheetData>
      <sheetData sheetId="1"/>
      <sheetData sheetId="2"/>
      <sheetData sheetId="3"/>
      <sheetData sheetId="4">
        <row r="5">
          <cell r="C5">
            <v>30</v>
          </cell>
          <cell r="D5">
            <v>25</v>
          </cell>
          <cell r="E5">
            <v>19</v>
          </cell>
          <cell r="G5">
            <v>16</v>
          </cell>
          <cell r="H5">
            <v>17</v>
          </cell>
          <cell r="I5">
            <v>33</v>
          </cell>
          <cell r="L5">
            <v>8</v>
          </cell>
          <cell r="M5">
            <v>11</v>
          </cell>
          <cell r="N5">
            <v>12</v>
          </cell>
          <cell r="P5">
            <v>12</v>
          </cell>
          <cell r="Q5">
            <v>8</v>
          </cell>
          <cell r="R5">
            <v>15</v>
          </cell>
        </row>
      </sheetData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281DEE-BBB3-40FB-BA10-0F391EB75FA8}" name="Table3" displayName="Table3" ref="D2:X24" totalsRowShown="0" headerRowDxfId="24" dataDxfId="22" headerRowBorderDxfId="23" tableBorderDxfId="21">
  <autoFilter ref="D2:X24" xr:uid="{48281DEE-BBB3-40FB-BA10-0F391EB75FA8}"/>
  <tableColumns count="21">
    <tableColumn id="1" xr3:uid="{D45C8C7E-E5B2-4FB7-8C6E-917CE2B2EB84}" name="№" dataDxfId="20"/>
    <tableColumn id="2" xr3:uid="{8886F787-A5D6-401E-AACD-1CCC0BD649E6}" name="Place/Month" dataDxfId="19"/>
    <tableColumn id="3" xr3:uid="{1E51E3B5-48D5-403E-AAA8-3C0EE3D3AC75}" name="1" dataDxfId="18"/>
    <tableColumn id="4" xr3:uid="{ABA8E792-CB7D-4313-88E8-FC58033D5746}" name="2" dataDxfId="17"/>
    <tableColumn id="5" xr3:uid="{53FC2564-11C6-44EC-8D4A-1EA75DABEA6E}" name="3" dataDxfId="16"/>
    <tableColumn id="6" xr3:uid="{848D9246-785B-4648-B0FC-D0CE4694045C}" name="Q1" dataDxfId="15"/>
    <tableColumn id="7" xr3:uid="{AFA07DA3-E350-4AA1-98B3-4BCBADC81973}" name="4" dataDxfId="14"/>
    <tableColumn id="8" xr3:uid="{6CCD67C1-1AB0-4D47-9FCB-1E5BB3E64A8C}" name="5" dataDxfId="13"/>
    <tableColumn id="9" xr3:uid="{CD8A157E-524F-4334-88C5-58C7C77E701C}" name="6" dataDxfId="12"/>
    <tableColumn id="10" xr3:uid="{95486180-586D-4341-B1A6-AE7E80846631}" name="Q2" dataDxfId="11"/>
    <tableColumn id="11" xr3:uid="{D6CEF28F-9921-491D-91B4-6411266AD43B}" name="S1" dataDxfId="10"/>
    <tableColumn id="12" xr3:uid="{E3D208C1-CEF8-4625-AE7D-6DAB32F6A092}" name="7" dataDxfId="9"/>
    <tableColumn id="13" xr3:uid="{A8DC3C01-D28F-4D1C-9FF5-272C98C27A9F}" name="8" dataDxfId="8"/>
    <tableColumn id="14" xr3:uid="{B149E40C-844D-4BE3-A87B-A31CDF3CAF12}" name="9" dataDxfId="7"/>
    <tableColumn id="15" xr3:uid="{E24D7CE4-15E9-41F9-8A91-0162B70D9936}" name="Q3" dataDxfId="6"/>
    <tableColumn id="16" xr3:uid="{30B9707B-2CF4-43E9-A21E-583EA8213981}" name="10" dataDxfId="5"/>
    <tableColumn id="17" xr3:uid="{EA9BC2B3-6CFB-4BAF-B9C9-3E839610C99F}" name="11" dataDxfId="4"/>
    <tableColumn id="18" xr3:uid="{047D1A28-E227-4772-9FD8-EA6ADF39F32F}" name="12" dataDxfId="3"/>
    <tableColumn id="19" xr3:uid="{2C1DAAF2-D58D-4632-891B-7D73E58DB0D7}" name="Q4" dataDxfId="2"/>
    <tableColumn id="20" xr3:uid="{B40EC28D-61F1-41D0-BF98-BAEC640235B5}" name="S2" dataDxfId="1"/>
    <tableColumn id="21" xr3:uid="{77040B26-C415-4380-9AA0-A3860D8C1221}" name="202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850FD-F16E-48A4-B886-FE906131A4DE}">
  <dimension ref="B1:Y278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7" sqref="A7"/>
      <selection pane="bottomRight" activeCell="K15" sqref="K15"/>
    </sheetView>
  </sheetViews>
  <sheetFormatPr defaultRowHeight="14.4" x14ac:dyDescent="0.3"/>
  <cols>
    <col min="2" max="2" width="9.109375" customWidth="1"/>
    <col min="3" max="3" width="12.109375" customWidth="1"/>
    <col min="4" max="4" width="8.6640625" customWidth="1"/>
    <col min="5" max="5" width="29" customWidth="1"/>
  </cols>
  <sheetData>
    <row r="1" spans="2:25" ht="15" thickBot="1" x14ac:dyDescent="0.35"/>
    <row r="2" spans="2:25" ht="15" thickBot="1" x14ac:dyDescent="0.35">
      <c r="B2" s="38" t="s">
        <v>14</v>
      </c>
      <c r="C2" s="39"/>
      <c r="D2" s="72" t="s">
        <v>0</v>
      </c>
      <c r="E2" s="73" t="s">
        <v>15</v>
      </c>
      <c r="F2" s="65" t="s">
        <v>16</v>
      </c>
      <c r="G2" s="66" t="s">
        <v>17</v>
      </c>
      <c r="H2" s="66" t="s">
        <v>18</v>
      </c>
      <c r="I2" s="67" t="s">
        <v>1</v>
      </c>
      <c r="J2" s="68" t="s">
        <v>19</v>
      </c>
      <c r="K2" s="68" t="s">
        <v>20</v>
      </c>
      <c r="L2" s="68" t="s">
        <v>21</v>
      </c>
      <c r="M2" s="67" t="s">
        <v>2</v>
      </c>
      <c r="N2" s="69" t="s">
        <v>3</v>
      </c>
      <c r="O2" s="68" t="s">
        <v>22</v>
      </c>
      <c r="P2" s="68" t="s">
        <v>23</v>
      </c>
      <c r="Q2" s="68" t="s">
        <v>24</v>
      </c>
      <c r="R2" s="67" t="s">
        <v>4</v>
      </c>
      <c r="S2" s="68" t="s">
        <v>8</v>
      </c>
      <c r="T2" s="68" t="s">
        <v>25</v>
      </c>
      <c r="U2" s="68" t="s">
        <v>26</v>
      </c>
      <c r="V2" s="67" t="s">
        <v>5</v>
      </c>
      <c r="W2" s="69" t="s">
        <v>6</v>
      </c>
      <c r="X2" s="70" t="s">
        <v>7</v>
      </c>
      <c r="Y2" s="53"/>
    </row>
    <row r="3" spans="2:25" x14ac:dyDescent="0.3">
      <c r="B3" s="30"/>
      <c r="C3" s="62"/>
      <c r="D3" s="63">
        <v>1</v>
      </c>
      <c r="E3" s="47" t="s">
        <v>27</v>
      </c>
      <c r="F3" s="98"/>
      <c r="G3" s="99"/>
      <c r="H3" s="99"/>
      <c r="I3" s="100"/>
      <c r="J3" s="99"/>
      <c r="K3" s="99"/>
      <c r="L3" s="99"/>
      <c r="M3" s="101"/>
      <c r="N3" s="102"/>
      <c r="O3" s="99"/>
      <c r="P3" s="99"/>
      <c r="Q3" s="99"/>
      <c r="R3" s="101"/>
      <c r="S3" s="99"/>
      <c r="T3" s="99"/>
      <c r="U3" s="99"/>
      <c r="V3" s="101"/>
      <c r="W3" s="102"/>
      <c r="X3" s="103"/>
      <c r="Y3" s="48"/>
    </row>
    <row r="4" spans="2:25" x14ac:dyDescent="0.3">
      <c r="B4" s="30"/>
      <c r="C4" s="62"/>
      <c r="D4" s="63">
        <v>2</v>
      </c>
      <c r="E4" s="51" t="s">
        <v>9</v>
      </c>
      <c r="F4" s="96"/>
      <c r="G4" s="97"/>
      <c r="H4" s="97"/>
      <c r="I4" s="104"/>
      <c r="J4" s="105"/>
      <c r="K4" s="105"/>
      <c r="L4" s="105"/>
      <c r="M4" s="106"/>
      <c r="N4" s="107"/>
      <c r="O4" s="105"/>
      <c r="P4" s="97"/>
      <c r="Q4" s="97"/>
      <c r="R4" s="106"/>
      <c r="S4" s="105"/>
      <c r="T4" s="105"/>
      <c r="U4" s="105"/>
      <c r="V4" s="108"/>
      <c r="W4" s="109"/>
      <c r="X4" s="110"/>
      <c r="Y4" s="48"/>
    </row>
    <row r="5" spans="2:25" x14ac:dyDescent="0.3">
      <c r="B5" s="30"/>
      <c r="C5" s="62"/>
      <c r="D5" s="63">
        <v>3</v>
      </c>
      <c r="E5" s="51" t="s">
        <v>10</v>
      </c>
      <c r="F5" s="96"/>
      <c r="G5" s="97"/>
      <c r="H5" s="97"/>
      <c r="I5" s="104"/>
      <c r="J5" s="105"/>
      <c r="K5" s="105"/>
      <c r="L5" s="105"/>
      <c r="M5" s="106"/>
      <c r="N5" s="107"/>
      <c r="O5" s="105"/>
      <c r="P5" s="97"/>
      <c r="Q5" s="97"/>
      <c r="R5" s="106"/>
      <c r="S5" s="105"/>
      <c r="T5" s="105"/>
      <c r="U5" s="105"/>
      <c r="V5" s="108"/>
      <c r="W5" s="109"/>
      <c r="X5" s="110"/>
      <c r="Y5" s="48"/>
    </row>
    <row r="6" spans="2:25" x14ac:dyDescent="0.3">
      <c r="B6" s="30"/>
      <c r="C6" s="62"/>
      <c r="D6" s="63">
        <v>4</v>
      </c>
      <c r="E6" s="51" t="s">
        <v>11</v>
      </c>
      <c r="F6" s="96"/>
      <c r="G6" s="97"/>
      <c r="H6" s="97"/>
      <c r="I6" s="104"/>
      <c r="J6" s="105"/>
      <c r="K6" s="105"/>
      <c r="L6" s="105"/>
      <c r="M6" s="106"/>
      <c r="N6" s="107"/>
      <c r="O6" s="105"/>
      <c r="P6" s="97"/>
      <c r="Q6" s="97"/>
      <c r="R6" s="106"/>
      <c r="S6" s="105"/>
      <c r="T6" s="105"/>
      <c r="U6" s="105"/>
      <c r="V6" s="108"/>
      <c r="W6" s="109"/>
      <c r="X6" s="110"/>
      <c r="Y6" s="48"/>
    </row>
    <row r="7" spans="2:25" x14ac:dyDescent="0.3">
      <c r="B7" s="30"/>
      <c r="C7" s="62"/>
      <c r="D7" s="63">
        <v>5</v>
      </c>
      <c r="E7" s="51" t="s">
        <v>12</v>
      </c>
      <c r="F7" s="96"/>
      <c r="G7" s="97"/>
      <c r="H7" s="97"/>
      <c r="I7" s="104"/>
      <c r="J7" s="105"/>
      <c r="K7" s="105"/>
      <c r="L7" s="105"/>
      <c r="M7" s="106"/>
      <c r="N7" s="107"/>
      <c r="O7" s="105"/>
      <c r="P7" s="97"/>
      <c r="Q7" s="97"/>
      <c r="R7" s="106"/>
      <c r="S7" s="105"/>
      <c r="T7" s="105"/>
      <c r="U7" s="105"/>
      <c r="V7" s="108"/>
      <c r="W7" s="109"/>
      <c r="X7" s="110"/>
      <c r="Y7" s="48"/>
    </row>
    <row r="8" spans="2:25" x14ac:dyDescent="0.3">
      <c r="B8" s="30"/>
      <c r="C8" s="62"/>
      <c r="D8" s="63">
        <v>6</v>
      </c>
      <c r="E8" s="51" t="s">
        <v>13</v>
      </c>
      <c r="F8" s="96"/>
      <c r="G8" s="97"/>
      <c r="H8" s="97"/>
      <c r="I8" s="104"/>
      <c r="J8" s="105"/>
      <c r="K8" s="105"/>
      <c r="L8" s="105"/>
      <c r="M8" s="106"/>
      <c r="N8" s="107"/>
      <c r="O8" s="105"/>
      <c r="P8" s="97"/>
      <c r="Q8" s="97"/>
      <c r="R8" s="106"/>
      <c r="S8" s="105"/>
      <c r="T8" s="105"/>
      <c r="U8" s="105"/>
      <c r="V8" s="108"/>
      <c r="W8" s="109"/>
      <c r="X8" s="110"/>
      <c r="Y8" s="48"/>
    </row>
    <row r="9" spans="2:25" x14ac:dyDescent="0.3">
      <c r="B9" s="30"/>
      <c r="C9" s="62"/>
      <c r="D9" s="63">
        <v>7</v>
      </c>
      <c r="E9" s="51" t="s">
        <v>28</v>
      </c>
      <c r="F9" s="96"/>
      <c r="G9" s="97"/>
      <c r="H9" s="97"/>
      <c r="I9" s="104"/>
      <c r="J9" s="97"/>
      <c r="K9" s="97"/>
      <c r="L9" s="97"/>
      <c r="M9" s="106"/>
      <c r="N9" s="107"/>
      <c r="O9" s="105"/>
      <c r="P9" s="97"/>
      <c r="Q9" s="97"/>
      <c r="R9" s="106"/>
      <c r="S9" s="105"/>
      <c r="T9" s="105"/>
      <c r="U9" s="105"/>
      <c r="V9" s="108"/>
      <c r="W9" s="109"/>
      <c r="X9" s="110"/>
      <c r="Y9" s="48"/>
    </row>
    <row r="10" spans="2:25" x14ac:dyDescent="0.3">
      <c r="B10" s="30"/>
      <c r="C10" s="62"/>
      <c r="D10" s="64"/>
      <c r="E10" s="46" t="s">
        <v>29</v>
      </c>
      <c r="F10" s="96"/>
      <c r="G10" s="97"/>
      <c r="H10" s="97"/>
      <c r="I10" s="104"/>
      <c r="J10" s="97"/>
      <c r="K10" s="97"/>
      <c r="L10" s="97"/>
      <c r="M10" s="106"/>
      <c r="N10" s="107"/>
      <c r="O10" s="105"/>
      <c r="P10" s="97"/>
      <c r="Q10" s="97"/>
      <c r="R10" s="106"/>
      <c r="S10" s="105"/>
      <c r="T10" s="105"/>
      <c r="U10" s="105"/>
      <c r="V10" s="108"/>
      <c r="W10" s="109"/>
      <c r="X10" s="110"/>
      <c r="Y10" s="48"/>
    </row>
    <row r="11" spans="2:25" x14ac:dyDescent="0.3">
      <c r="B11" s="30"/>
      <c r="C11" s="62"/>
      <c r="D11" s="64"/>
      <c r="E11" s="46" t="s">
        <v>30</v>
      </c>
      <c r="F11" s="96"/>
      <c r="G11" s="97"/>
      <c r="H11" s="97"/>
      <c r="I11" s="104"/>
      <c r="J11" s="97"/>
      <c r="K11" s="97"/>
      <c r="L11" s="97"/>
      <c r="M11" s="106"/>
      <c r="N11" s="107"/>
      <c r="O11" s="105"/>
      <c r="P11" s="97"/>
      <c r="Q11" s="97"/>
      <c r="R11" s="106"/>
      <c r="S11" s="105"/>
      <c r="T11" s="105"/>
      <c r="U11" s="105"/>
      <c r="V11" s="108"/>
      <c r="W11" s="109"/>
      <c r="X11" s="110"/>
      <c r="Y11" s="48"/>
    </row>
    <row r="12" spans="2:25" x14ac:dyDescent="0.3">
      <c r="B12" s="30"/>
      <c r="C12" s="62"/>
      <c r="D12" s="64"/>
      <c r="E12" s="46" t="s">
        <v>31</v>
      </c>
      <c r="F12" s="96"/>
      <c r="G12" s="97"/>
      <c r="H12" s="97"/>
      <c r="I12" s="104"/>
      <c r="J12" s="97"/>
      <c r="K12" s="97"/>
      <c r="L12" s="97"/>
      <c r="M12" s="106"/>
      <c r="N12" s="107"/>
      <c r="O12" s="105"/>
      <c r="P12" s="97"/>
      <c r="Q12" s="97"/>
      <c r="R12" s="106"/>
      <c r="S12" s="105"/>
      <c r="T12" s="105"/>
      <c r="U12" s="105"/>
      <c r="V12" s="108"/>
      <c r="W12" s="109"/>
      <c r="X12" s="110"/>
      <c r="Y12" s="48"/>
    </row>
    <row r="13" spans="2:25" x14ac:dyDescent="0.3">
      <c r="B13" s="30"/>
      <c r="C13" s="62"/>
      <c r="D13" s="64"/>
      <c r="E13" s="46" t="s">
        <v>32</v>
      </c>
      <c r="F13" s="96"/>
      <c r="G13" s="97"/>
      <c r="H13" s="97"/>
      <c r="I13" s="104"/>
      <c r="J13" s="97"/>
      <c r="K13" s="97"/>
      <c r="L13" s="97"/>
      <c r="M13" s="106"/>
      <c r="N13" s="107"/>
      <c r="O13" s="105"/>
      <c r="P13" s="97"/>
      <c r="Q13" s="97"/>
      <c r="R13" s="106"/>
      <c r="S13" s="105"/>
      <c r="T13" s="105"/>
      <c r="U13" s="105"/>
      <c r="V13" s="108"/>
      <c r="W13" s="109"/>
      <c r="X13" s="110"/>
      <c r="Y13" s="48"/>
    </row>
    <row r="14" spans="2:25" x14ac:dyDescent="0.3">
      <c r="B14" s="30"/>
      <c r="C14" s="62"/>
      <c r="D14" s="64"/>
      <c r="E14" s="46" t="s">
        <v>33</v>
      </c>
      <c r="F14" s="96"/>
      <c r="G14" s="97"/>
      <c r="H14" s="97"/>
      <c r="I14" s="104"/>
      <c r="J14" s="97"/>
      <c r="K14" s="97"/>
      <c r="L14" s="97"/>
      <c r="M14" s="106"/>
      <c r="N14" s="107"/>
      <c r="O14" s="105"/>
      <c r="P14" s="97"/>
      <c r="Q14" s="97"/>
      <c r="R14" s="106"/>
      <c r="S14" s="105"/>
      <c r="T14" s="105"/>
      <c r="U14" s="105"/>
      <c r="V14" s="108"/>
      <c r="W14" s="109"/>
      <c r="X14" s="110"/>
      <c r="Y14" s="48"/>
    </row>
    <row r="15" spans="2:25" x14ac:dyDescent="0.3">
      <c r="B15" s="30"/>
      <c r="C15" s="62"/>
      <c r="D15" s="64"/>
      <c r="E15" s="46" t="s">
        <v>34</v>
      </c>
      <c r="F15" s="96"/>
      <c r="G15" s="97"/>
      <c r="H15" s="97"/>
      <c r="I15" s="104"/>
      <c r="J15" s="97"/>
      <c r="K15" s="97"/>
      <c r="L15" s="97"/>
      <c r="M15" s="106"/>
      <c r="N15" s="107"/>
      <c r="O15" s="105"/>
      <c r="P15" s="97"/>
      <c r="Q15" s="97"/>
      <c r="R15" s="106"/>
      <c r="S15" s="105"/>
      <c r="T15" s="105"/>
      <c r="U15" s="105"/>
      <c r="V15" s="108"/>
      <c r="W15" s="109"/>
      <c r="X15" s="110"/>
      <c r="Y15" s="48"/>
    </row>
    <row r="16" spans="2:25" x14ac:dyDescent="0.3">
      <c r="B16" s="30"/>
      <c r="C16" s="62"/>
      <c r="D16" s="64"/>
      <c r="E16" s="46" t="s">
        <v>35</v>
      </c>
      <c r="F16" s="96"/>
      <c r="G16" s="97"/>
      <c r="H16" s="97"/>
      <c r="I16" s="104"/>
      <c r="J16" s="97"/>
      <c r="K16" s="97"/>
      <c r="L16" s="97"/>
      <c r="M16" s="106"/>
      <c r="N16" s="107"/>
      <c r="O16" s="105"/>
      <c r="P16" s="97"/>
      <c r="Q16" s="97"/>
      <c r="R16" s="106"/>
      <c r="S16" s="105"/>
      <c r="T16" s="105"/>
      <c r="U16" s="105"/>
      <c r="V16" s="108"/>
      <c r="W16" s="109"/>
      <c r="X16" s="110"/>
      <c r="Y16" s="48"/>
    </row>
    <row r="17" spans="2:25" x14ac:dyDescent="0.3">
      <c r="B17" s="30"/>
      <c r="C17" s="62"/>
      <c r="D17" s="64"/>
      <c r="E17" s="46" t="s">
        <v>36</v>
      </c>
      <c r="F17" s="96"/>
      <c r="G17" s="97"/>
      <c r="H17" s="97"/>
      <c r="I17" s="104"/>
      <c r="J17" s="97"/>
      <c r="K17" s="97"/>
      <c r="L17" s="97"/>
      <c r="M17" s="106"/>
      <c r="N17" s="107"/>
      <c r="O17" s="105"/>
      <c r="P17" s="97"/>
      <c r="Q17" s="97"/>
      <c r="R17" s="106"/>
      <c r="S17" s="105"/>
      <c r="T17" s="105"/>
      <c r="U17" s="105"/>
      <c r="V17" s="108"/>
      <c r="W17" s="109"/>
      <c r="X17" s="110"/>
      <c r="Y17" s="48"/>
    </row>
    <row r="18" spans="2:25" x14ac:dyDescent="0.3">
      <c r="B18" s="30"/>
      <c r="C18" s="62"/>
      <c r="D18" s="64"/>
      <c r="E18" s="46" t="s">
        <v>37</v>
      </c>
      <c r="F18" s="96"/>
      <c r="G18" s="97"/>
      <c r="H18" s="97"/>
      <c r="I18" s="104"/>
      <c r="J18" s="97"/>
      <c r="K18" s="97"/>
      <c r="L18" s="97"/>
      <c r="M18" s="106"/>
      <c r="N18" s="107"/>
      <c r="O18" s="105"/>
      <c r="P18" s="97"/>
      <c r="Q18" s="97"/>
      <c r="R18" s="106"/>
      <c r="S18" s="105"/>
      <c r="T18" s="105"/>
      <c r="U18" s="105"/>
      <c r="V18" s="108"/>
      <c r="W18" s="109"/>
      <c r="X18" s="110"/>
      <c r="Y18" s="48"/>
    </row>
    <row r="19" spans="2:25" x14ac:dyDescent="0.3">
      <c r="B19" s="30"/>
      <c r="C19" s="62"/>
      <c r="D19" s="64"/>
      <c r="E19" s="46" t="s">
        <v>38</v>
      </c>
      <c r="F19" s="96"/>
      <c r="G19" s="97"/>
      <c r="H19" s="97"/>
      <c r="I19" s="104"/>
      <c r="J19" s="97"/>
      <c r="K19" s="97"/>
      <c r="L19" s="97"/>
      <c r="M19" s="106"/>
      <c r="N19" s="107"/>
      <c r="O19" s="105"/>
      <c r="P19" s="97"/>
      <c r="Q19" s="97"/>
      <c r="R19" s="106"/>
      <c r="S19" s="105"/>
      <c r="T19" s="105"/>
      <c r="U19" s="105"/>
      <c r="V19" s="108"/>
      <c r="W19" s="109"/>
      <c r="X19" s="110"/>
      <c r="Y19" s="48"/>
    </row>
    <row r="20" spans="2:25" x14ac:dyDescent="0.3">
      <c r="B20" s="30"/>
      <c r="C20" s="62"/>
      <c r="D20" s="64"/>
      <c r="E20" s="46" t="s">
        <v>39</v>
      </c>
      <c r="F20" s="96"/>
      <c r="G20" s="97"/>
      <c r="H20" s="97"/>
      <c r="I20" s="104"/>
      <c r="J20" s="97"/>
      <c r="K20" s="97"/>
      <c r="L20" s="97"/>
      <c r="M20" s="106"/>
      <c r="N20" s="107"/>
      <c r="O20" s="105"/>
      <c r="P20" s="97"/>
      <c r="Q20" s="97"/>
      <c r="R20" s="106"/>
      <c r="S20" s="105"/>
      <c r="T20" s="105"/>
      <c r="U20" s="105"/>
      <c r="V20" s="108"/>
      <c r="W20" s="109"/>
      <c r="X20" s="110"/>
      <c r="Y20" s="48"/>
    </row>
    <row r="21" spans="2:25" x14ac:dyDescent="0.3">
      <c r="B21" s="30"/>
      <c r="C21" s="62"/>
      <c r="D21" s="64"/>
      <c r="E21" s="46" t="s">
        <v>40</v>
      </c>
      <c r="F21" s="96"/>
      <c r="G21" s="97"/>
      <c r="H21" s="97"/>
      <c r="I21" s="104"/>
      <c r="J21" s="97"/>
      <c r="K21" s="97"/>
      <c r="L21" s="97"/>
      <c r="M21" s="106"/>
      <c r="N21" s="107"/>
      <c r="O21" s="105"/>
      <c r="P21" s="97"/>
      <c r="Q21" s="97"/>
      <c r="R21" s="106"/>
      <c r="S21" s="105"/>
      <c r="T21" s="105"/>
      <c r="U21" s="105"/>
      <c r="V21" s="108"/>
      <c r="W21" s="109"/>
      <c r="X21" s="110"/>
      <c r="Y21" s="48"/>
    </row>
    <row r="22" spans="2:25" x14ac:dyDescent="0.3">
      <c r="B22" s="30"/>
      <c r="C22" s="62"/>
      <c r="D22" s="64"/>
      <c r="E22" s="46" t="s">
        <v>41</v>
      </c>
      <c r="F22" s="96"/>
      <c r="G22" s="97"/>
      <c r="H22" s="97"/>
      <c r="I22" s="106"/>
      <c r="J22" s="97"/>
      <c r="K22" s="97"/>
      <c r="L22" s="97"/>
      <c r="M22" s="106"/>
      <c r="N22" s="107"/>
      <c r="O22" s="97"/>
      <c r="P22" s="97"/>
      <c r="Q22" s="97"/>
      <c r="R22" s="106"/>
      <c r="S22" s="97"/>
      <c r="T22" s="97"/>
      <c r="U22" s="97"/>
      <c r="V22" s="108"/>
      <c r="W22" s="109"/>
      <c r="X22" s="110"/>
      <c r="Y22" s="48"/>
    </row>
    <row r="23" spans="2:25" x14ac:dyDescent="0.3">
      <c r="B23" s="30"/>
      <c r="C23" s="62"/>
      <c r="D23" s="64"/>
      <c r="E23" s="46" t="s">
        <v>42</v>
      </c>
      <c r="F23" s="96"/>
      <c r="G23" s="97"/>
      <c r="H23" s="97"/>
      <c r="I23" s="106"/>
      <c r="J23" s="97"/>
      <c r="K23" s="97"/>
      <c r="L23" s="97"/>
      <c r="M23" s="106"/>
      <c r="N23" s="107"/>
      <c r="O23" s="97"/>
      <c r="P23" s="97"/>
      <c r="Q23" s="97"/>
      <c r="R23" s="106"/>
      <c r="S23" s="97"/>
      <c r="T23" s="97"/>
      <c r="U23" s="97"/>
      <c r="V23" s="108"/>
      <c r="W23" s="109"/>
      <c r="X23" s="110"/>
      <c r="Y23" s="48"/>
    </row>
    <row r="24" spans="2:25" ht="15" thickBot="1" x14ac:dyDescent="0.35">
      <c r="B24" s="31"/>
      <c r="C24" s="32"/>
      <c r="D24" s="74"/>
      <c r="E24" s="75" t="s">
        <v>45</v>
      </c>
      <c r="F24" s="96"/>
      <c r="G24" s="97"/>
      <c r="H24" s="97"/>
      <c r="I24" s="106"/>
      <c r="J24" s="97"/>
      <c r="K24" s="97"/>
      <c r="L24" s="97"/>
      <c r="M24" s="106"/>
      <c r="N24" s="107"/>
      <c r="O24" s="97"/>
      <c r="P24" s="97"/>
      <c r="Q24" s="97"/>
      <c r="R24" s="106"/>
      <c r="S24" s="97"/>
      <c r="T24" s="97"/>
      <c r="U24" s="97"/>
      <c r="V24" s="108"/>
      <c r="W24" s="109"/>
      <c r="X24" s="110"/>
      <c r="Y24" s="48"/>
    </row>
    <row r="25" spans="2:25" x14ac:dyDescent="0.3">
      <c r="E25" s="71" t="s">
        <v>43</v>
      </c>
      <c r="F25" s="54">
        <f>SUM(F3:F9)</f>
        <v>0</v>
      </c>
      <c r="G25" s="55">
        <f>SUM(G3:G9)</f>
        <v>0</v>
      </c>
      <c r="H25" s="55">
        <f>SUM(H3:H9)</f>
        <v>0</v>
      </c>
      <c r="I25" s="56">
        <f>SUM(F25:H25)</f>
        <v>0</v>
      </c>
      <c r="J25" s="55">
        <f>SUM(J3:J9)</f>
        <v>0</v>
      </c>
      <c r="K25" s="55">
        <f>SUM(K3:K9)</f>
        <v>0</v>
      </c>
      <c r="L25" s="55">
        <f>SUM(L3:L9)</f>
        <v>0</v>
      </c>
      <c r="M25" s="56">
        <f>SUM(J25:L25)</f>
        <v>0</v>
      </c>
      <c r="N25" s="45">
        <f>M25+I25</f>
        <v>0</v>
      </c>
      <c r="O25" s="55">
        <f>SUM(O3:O9)</f>
        <v>0</v>
      </c>
      <c r="P25" s="55">
        <f>SUM(P3:P9)</f>
        <v>0</v>
      </c>
      <c r="Q25" s="55">
        <f>SUM(Q3:Q9)</f>
        <v>0</v>
      </c>
      <c r="R25" s="56">
        <f>SUM(O25:Q25)</f>
        <v>0</v>
      </c>
      <c r="S25" s="55">
        <f>SUM(S3:S9)</f>
        <v>0</v>
      </c>
      <c r="T25" s="55">
        <f>SUM(T3:T9)</f>
        <v>0</v>
      </c>
      <c r="U25" s="55">
        <f>SUM(U3:U9)</f>
        <v>0</v>
      </c>
      <c r="V25" s="56">
        <f>SUM(S25:U25)</f>
        <v>0</v>
      </c>
      <c r="W25" s="45">
        <f>V25+R25</f>
        <v>0</v>
      </c>
      <c r="X25" s="57">
        <f>N25+W25</f>
        <v>0</v>
      </c>
      <c r="Y25" s="48"/>
    </row>
    <row r="26" spans="2:25" ht="15" thickBot="1" x14ac:dyDescent="0.35">
      <c r="E26" s="23" t="s">
        <v>44</v>
      </c>
      <c r="F26" s="24" t="e">
        <f>F3/F25</f>
        <v>#DIV/0!</v>
      </c>
      <c r="G26" s="25" t="e">
        <f t="shared" ref="G26:X26" si="0">G3/G25</f>
        <v>#DIV/0!</v>
      </c>
      <c r="H26" s="25" t="e">
        <f t="shared" si="0"/>
        <v>#DIV/0!</v>
      </c>
      <c r="I26" s="25" t="e">
        <f t="shared" si="0"/>
        <v>#DIV/0!</v>
      </c>
      <c r="J26" s="25" t="e">
        <f t="shared" si="0"/>
        <v>#DIV/0!</v>
      </c>
      <c r="K26" s="25" t="e">
        <f t="shared" si="0"/>
        <v>#DIV/0!</v>
      </c>
      <c r="L26" s="25" t="e">
        <f t="shared" si="0"/>
        <v>#DIV/0!</v>
      </c>
      <c r="M26" s="25" t="e">
        <f t="shared" si="0"/>
        <v>#DIV/0!</v>
      </c>
      <c r="N26" s="25" t="e">
        <f t="shared" si="0"/>
        <v>#DIV/0!</v>
      </c>
      <c r="O26" s="25" t="e">
        <f t="shared" si="0"/>
        <v>#DIV/0!</v>
      </c>
      <c r="P26" s="25" t="e">
        <f t="shared" si="0"/>
        <v>#DIV/0!</v>
      </c>
      <c r="Q26" s="25" t="e">
        <f t="shared" si="0"/>
        <v>#DIV/0!</v>
      </c>
      <c r="R26" s="25" t="e">
        <f t="shared" si="0"/>
        <v>#DIV/0!</v>
      </c>
      <c r="S26" s="25" t="e">
        <f t="shared" si="0"/>
        <v>#DIV/0!</v>
      </c>
      <c r="T26" s="25" t="e">
        <f t="shared" si="0"/>
        <v>#DIV/0!</v>
      </c>
      <c r="U26" s="25" t="e">
        <f t="shared" si="0"/>
        <v>#DIV/0!</v>
      </c>
      <c r="V26" s="25" t="e">
        <f t="shared" si="0"/>
        <v>#DIV/0!</v>
      </c>
      <c r="W26" s="25" t="e">
        <f t="shared" si="0"/>
        <v>#DIV/0!</v>
      </c>
      <c r="X26" s="26" t="e">
        <f t="shared" si="0"/>
        <v>#DIV/0!</v>
      </c>
      <c r="Y26" s="49"/>
    </row>
    <row r="27" spans="2:25" x14ac:dyDescent="0.3">
      <c r="E27" s="37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</row>
    <row r="28" spans="2:25" x14ac:dyDescent="0.3">
      <c r="E28" s="37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</row>
    <row r="29" spans="2:25" ht="15" thickBot="1" x14ac:dyDescent="0.35"/>
    <row r="30" spans="2:25" x14ac:dyDescent="0.3">
      <c r="B30" s="40">
        <v>1</v>
      </c>
      <c r="C30" s="41" t="s">
        <v>46</v>
      </c>
      <c r="D30" s="28">
        <v>1</v>
      </c>
      <c r="E30" s="2" t="s">
        <v>27</v>
      </c>
      <c r="F30" s="3">
        <v>16</v>
      </c>
      <c r="G30" s="4">
        <v>14</v>
      </c>
      <c r="H30" s="4">
        <v>8</v>
      </c>
      <c r="I30" s="4">
        <v>38</v>
      </c>
      <c r="J30" s="4">
        <v>7</v>
      </c>
      <c r="K30" s="4">
        <v>6</v>
      </c>
      <c r="L30" s="4">
        <v>11</v>
      </c>
      <c r="M30" s="4">
        <v>24</v>
      </c>
      <c r="N30" s="4">
        <v>62</v>
      </c>
      <c r="O30" s="4">
        <v>3</v>
      </c>
      <c r="P30" s="4">
        <v>5</v>
      </c>
      <c r="Q30" s="4">
        <v>5</v>
      </c>
      <c r="R30" s="4">
        <v>13</v>
      </c>
      <c r="S30" s="4">
        <v>3</v>
      </c>
      <c r="T30" s="4">
        <v>9</v>
      </c>
      <c r="U30" s="4">
        <v>8</v>
      </c>
      <c r="V30" s="4">
        <v>20</v>
      </c>
      <c r="W30" s="4">
        <v>33</v>
      </c>
      <c r="X30" s="5">
        <v>95</v>
      </c>
      <c r="Y30" s="48"/>
    </row>
    <row r="31" spans="2:25" x14ac:dyDescent="0.3">
      <c r="B31" s="30"/>
      <c r="C31" s="62"/>
      <c r="D31" s="29">
        <v>2</v>
      </c>
      <c r="E31" s="7" t="s">
        <v>9</v>
      </c>
      <c r="F31" s="8">
        <v>1</v>
      </c>
      <c r="G31" s="9">
        <v>1</v>
      </c>
      <c r="H31" s="9">
        <v>0</v>
      </c>
      <c r="I31" s="9">
        <v>2</v>
      </c>
      <c r="J31" s="9">
        <v>0</v>
      </c>
      <c r="K31" s="9">
        <v>0</v>
      </c>
      <c r="L31" s="9">
        <v>0</v>
      </c>
      <c r="M31" s="9">
        <v>0</v>
      </c>
      <c r="N31" s="9">
        <v>2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10">
        <v>2</v>
      </c>
      <c r="Y31" s="48"/>
    </row>
    <row r="32" spans="2:25" x14ac:dyDescent="0.3">
      <c r="B32" s="30"/>
      <c r="C32" s="62"/>
      <c r="D32" s="29">
        <v>3</v>
      </c>
      <c r="E32" s="7" t="s">
        <v>10</v>
      </c>
      <c r="F32" s="8">
        <v>3</v>
      </c>
      <c r="G32" s="9">
        <v>3</v>
      </c>
      <c r="H32" s="9">
        <v>1</v>
      </c>
      <c r="I32" s="9">
        <v>7</v>
      </c>
      <c r="J32" s="9">
        <v>0</v>
      </c>
      <c r="K32" s="9">
        <v>1</v>
      </c>
      <c r="L32" s="9">
        <v>2</v>
      </c>
      <c r="M32" s="9">
        <v>3</v>
      </c>
      <c r="N32" s="9">
        <v>10</v>
      </c>
      <c r="O32" s="9">
        <v>0</v>
      </c>
      <c r="P32" s="9">
        <v>0</v>
      </c>
      <c r="Q32" s="9">
        <v>5</v>
      </c>
      <c r="R32" s="9">
        <v>5</v>
      </c>
      <c r="S32" s="9">
        <v>5</v>
      </c>
      <c r="T32" s="9">
        <v>2</v>
      </c>
      <c r="U32" s="9">
        <v>8</v>
      </c>
      <c r="V32" s="9">
        <v>15</v>
      </c>
      <c r="W32" s="9">
        <v>20</v>
      </c>
      <c r="X32" s="10">
        <v>30</v>
      </c>
      <c r="Y32" s="48"/>
    </row>
    <row r="33" spans="2:25" x14ac:dyDescent="0.3">
      <c r="B33" s="30"/>
      <c r="C33" s="62"/>
      <c r="D33" s="29">
        <v>4</v>
      </c>
      <c r="E33" s="7" t="s">
        <v>11</v>
      </c>
      <c r="F33" s="8">
        <v>5</v>
      </c>
      <c r="G33" s="9">
        <v>3</v>
      </c>
      <c r="H33" s="9">
        <v>1</v>
      </c>
      <c r="I33" s="9">
        <v>9</v>
      </c>
      <c r="J33" s="9">
        <v>2</v>
      </c>
      <c r="K33" s="9">
        <v>0</v>
      </c>
      <c r="L33" s="9">
        <v>2</v>
      </c>
      <c r="M33" s="9">
        <v>4</v>
      </c>
      <c r="N33" s="9">
        <v>13</v>
      </c>
      <c r="O33" s="9">
        <v>2</v>
      </c>
      <c r="P33" s="9">
        <v>1</v>
      </c>
      <c r="Q33" s="9">
        <v>3</v>
      </c>
      <c r="R33" s="9">
        <v>6</v>
      </c>
      <c r="S33" s="9">
        <v>5</v>
      </c>
      <c r="T33" s="9">
        <v>3</v>
      </c>
      <c r="U33" s="9">
        <v>3</v>
      </c>
      <c r="V33" s="9">
        <v>11</v>
      </c>
      <c r="W33" s="9">
        <v>17</v>
      </c>
      <c r="X33" s="10">
        <v>30</v>
      </c>
      <c r="Y33" s="48"/>
    </row>
    <row r="34" spans="2:25" x14ac:dyDescent="0.3">
      <c r="B34" s="30"/>
      <c r="C34" s="62"/>
      <c r="D34" s="29">
        <v>5</v>
      </c>
      <c r="E34" s="7" t="s">
        <v>12</v>
      </c>
      <c r="F34" s="8">
        <v>7</v>
      </c>
      <c r="G34" s="9">
        <v>2</v>
      </c>
      <c r="H34" s="9">
        <v>2</v>
      </c>
      <c r="I34" s="9">
        <v>11</v>
      </c>
      <c r="J34" s="9">
        <v>1</v>
      </c>
      <c r="K34" s="9">
        <v>0</v>
      </c>
      <c r="L34" s="9">
        <v>5</v>
      </c>
      <c r="M34" s="9">
        <v>6</v>
      </c>
      <c r="N34" s="9">
        <v>17</v>
      </c>
      <c r="O34" s="9">
        <v>1</v>
      </c>
      <c r="P34" s="9">
        <v>1</v>
      </c>
      <c r="Q34" s="9">
        <v>4</v>
      </c>
      <c r="R34" s="9">
        <v>6</v>
      </c>
      <c r="S34" s="9">
        <v>10</v>
      </c>
      <c r="T34" s="9">
        <v>0</v>
      </c>
      <c r="U34" s="9">
        <v>4</v>
      </c>
      <c r="V34" s="9">
        <v>14</v>
      </c>
      <c r="W34" s="9">
        <v>20</v>
      </c>
      <c r="X34" s="10">
        <v>37</v>
      </c>
      <c r="Y34" s="48"/>
    </row>
    <row r="35" spans="2:25" x14ac:dyDescent="0.3">
      <c r="B35" s="30"/>
      <c r="C35" s="62"/>
      <c r="D35" s="29">
        <v>6</v>
      </c>
      <c r="E35" s="7" t="s">
        <v>13</v>
      </c>
      <c r="F35" s="8">
        <v>4</v>
      </c>
      <c r="G35" s="9">
        <v>5</v>
      </c>
      <c r="H35" s="9">
        <v>2</v>
      </c>
      <c r="I35" s="9">
        <v>11</v>
      </c>
      <c r="J35" s="9">
        <v>1</v>
      </c>
      <c r="K35" s="9">
        <v>1</v>
      </c>
      <c r="L35" s="9">
        <v>6</v>
      </c>
      <c r="M35" s="9">
        <v>8</v>
      </c>
      <c r="N35" s="9">
        <v>19</v>
      </c>
      <c r="O35" s="9">
        <v>0</v>
      </c>
      <c r="P35" s="9">
        <v>1</v>
      </c>
      <c r="Q35" s="9">
        <v>8</v>
      </c>
      <c r="R35" s="9">
        <v>9</v>
      </c>
      <c r="S35" s="9">
        <v>8</v>
      </c>
      <c r="T35" s="9">
        <v>6</v>
      </c>
      <c r="U35" s="9">
        <v>7</v>
      </c>
      <c r="V35" s="9">
        <v>21</v>
      </c>
      <c r="W35" s="9">
        <v>30</v>
      </c>
      <c r="X35" s="10">
        <v>49</v>
      </c>
      <c r="Y35" s="48"/>
    </row>
    <row r="36" spans="2:25" x14ac:dyDescent="0.3">
      <c r="B36" s="30"/>
      <c r="C36" s="62"/>
      <c r="D36" s="29">
        <v>7</v>
      </c>
      <c r="E36" s="7" t="s">
        <v>28</v>
      </c>
      <c r="F36" s="11">
        <v>3</v>
      </c>
      <c r="G36" s="9">
        <v>2</v>
      </c>
      <c r="H36" s="12">
        <v>1</v>
      </c>
      <c r="I36" s="9">
        <v>6</v>
      </c>
      <c r="J36" s="9">
        <v>0</v>
      </c>
      <c r="K36" s="9">
        <v>0</v>
      </c>
      <c r="L36" s="9">
        <v>3</v>
      </c>
      <c r="M36" s="9">
        <v>3</v>
      </c>
      <c r="N36" s="9">
        <v>9</v>
      </c>
      <c r="O36" s="9">
        <v>0</v>
      </c>
      <c r="P36" s="9">
        <v>0</v>
      </c>
      <c r="Q36" s="9">
        <v>4</v>
      </c>
      <c r="R36" s="9">
        <v>4</v>
      </c>
      <c r="S36" s="9">
        <v>2</v>
      </c>
      <c r="T36" s="9">
        <v>1</v>
      </c>
      <c r="U36" s="9">
        <v>4</v>
      </c>
      <c r="V36" s="9">
        <v>7</v>
      </c>
      <c r="W36" s="9">
        <v>11</v>
      </c>
      <c r="X36" s="10">
        <v>20</v>
      </c>
      <c r="Y36" s="48"/>
    </row>
    <row r="37" spans="2:25" x14ac:dyDescent="0.3">
      <c r="B37" s="30"/>
      <c r="C37" s="62"/>
      <c r="D37" s="10">
        <v>8</v>
      </c>
      <c r="E37" s="14" t="s">
        <v>29</v>
      </c>
      <c r="F37" s="8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10">
        <v>0</v>
      </c>
      <c r="Y37" s="48"/>
    </row>
    <row r="38" spans="2:25" x14ac:dyDescent="0.3">
      <c r="B38" s="30"/>
      <c r="C38" s="62"/>
      <c r="D38" s="10">
        <v>9</v>
      </c>
      <c r="E38" s="14" t="s">
        <v>30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10">
        <v>0</v>
      </c>
      <c r="Y38" s="48"/>
    </row>
    <row r="39" spans="2:25" x14ac:dyDescent="0.3">
      <c r="B39" s="30"/>
      <c r="C39" s="62"/>
      <c r="D39" s="10">
        <v>10</v>
      </c>
      <c r="E39" s="14" t="s">
        <v>31</v>
      </c>
      <c r="F39" s="8">
        <v>1</v>
      </c>
      <c r="G39" s="9">
        <v>1</v>
      </c>
      <c r="H39" s="9">
        <v>0</v>
      </c>
      <c r="I39" s="9">
        <v>2</v>
      </c>
      <c r="J39" s="9">
        <v>0</v>
      </c>
      <c r="K39" s="9">
        <v>0</v>
      </c>
      <c r="L39" s="9">
        <v>0</v>
      </c>
      <c r="M39" s="9">
        <v>0</v>
      </c>
      <c r="N39" s="9">
        <v>2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10">
        <v>2</v>
      </c>
      <c r="Y39" s="48"/>
    </row>
    <row r="40" spans="2:25" x14ac:dyDescent="0.3">
      <c r="B40" s="30"/>
      <c r="C40" s="62"/>
      <c r="D40" s="10">
        <v>11</v>
      </c>
      <c r="E40" s="14" t="s">
        <v>32</v>
      </c>
      <c r="F40" s="8">
        <v>0</v>
      </c>
      <c r="G40" s="9">
        <v>1</v>
      </c>
      <c r="H40" s="9">
        <v>1</v>
      </c>
      <c r="I40" s="9">
        <v>2</v>
      </c>
      <c r="J40" s="9">
        <v>0</v>
      </c>
      <c r="K40" s="9">
        <v>0</v>
      </c>
      <c r="L40" s="9">
        <v>0</v>
      </c>
      <c r="M40" s="9">
        <v>0</v>
      </c>
      <c r="N40" s="9">
        <v>2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10">
        <v>2</v>
      </c>
      <c r="Y40" s="48"/>
    </row>
    <row r="41" spans="2:25" x14ac:dyDescent="0.3">
      <c r="B41" s="30"/>
      <c r="C41" s="62"/>
      <c r="D41" s="10">
        <v>12</v>
      </c>
      <c r="E41" s="14" t="s">
        <v>33</v>
      </c>
      <c r="F41" s="8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10">
        <v>0</v>
      </c>
      <c r="Y41" s="48"/>
    </row>
    <row r="42" spans="2:25" x14ac:dyDescent="0.3">
      <c r="B42" s="30"/>
      <c r="C42" s="62"/>
      <c r="D42" s="10">
        <v>13</v>
      </c>
      <c r="E42" s="14" t="s">
        <v>34</v>
      </c>
      <c r="F42" s="8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1</v>
      </c>
      <c r="M42" s="9">
        <v>1</v>
      </c>
      <c r="N42" s="9">
        <v>1</v>
      </c>
      <c r="O42" s="9">
        <v>0</v>
      </c>
      <c r="P42" s="9">
        <v>0</v>
      </c>
      <c r="Q42" s="9">
        <v>0</v>
      </c>
      <c r="R42" s="9">
        <v>0</v>
      </c>
      <c r="S42" s="9">
        <v>1</v>
      </c>
      <c r="T42" s="9">
        <v>0</v>
      </c>
      <c r="U42" s="9">
        <v>1</v>
      </c>
      <c r="V42" s="9">
        <v>2</v>
      </c>
      <c r="W42" s="9">
        <v>2</v>
      </c>
      <c r="X42" s="10">
        <v>3</v>
      </c>
      <c r="Y42" s="48"/>
    </row>
    <row r="43" spans="2:25" x14ac:dyDescent="0.3">
      <c r="B43" s="30"/>
      <c r="C43" s="62"/>
      <c r="D43" s="10">
        <v>14</v>
      </c>
      <c r="E43" s="14" t="s">
        <v>35</v>
      </c>
      <c r="F43" s="8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10">
        <v>0</v>
      </c>
      <c r="Y43" s="48"/>
    </row>
    <row r="44" spans="2:25" x14ac:dyDescent="0.3">
      <c r="B44" s="30"/>
      <c r="C44" s="62"/>
      <c r="D44" s="10">
        <v>15</v>
      </c>
      <c r="E44" s="14" t="s">
        <v>36</v>
      </c>
      <c r="F44" s="8">
        <v>2</v>
      </c>
      <c r="G44" s="9">
        <v>0</v>
      </c>
      <c r="H44" s="9">
        <v>0</v>
      </c>
      <c r="I44" s="9">
        <v>2</v>
      </c>
      <c r="J44" s="9">
        <v>0</v>
      </c>
      <c r="K44" s="9">
        <v>0</v>
      </c>
      <c r="L44" s="9">
        <v>1</v>
      </c>
      <c r="M44" s="9">
        <v>1</v>
      </c>
      <c r="N44" s="9">
        <v>3</v>
      </c>
      <c r="O44" s="9">
        <v>0</v>
      </c>
      <c r="P44" s="9">
        <v>0</v>
      </c>
      <c r="Q44" s="9">
        <v>2</v>
      </c>
      <c r="R44" s="9">
        <v>2</v>
      </c>
      <c r="S44" s="9">
        <v>1</v>
      </c>
      <c r="T44" s="9">
        <v>0</v>
      </c>
      <c r="U44" s="9">
        <v>2</v>
      </c>
      <c r="V44" s="9">
        <v>3</v>
      </c>
      <c r="W44" s="9">
        <v>5</v>
      </c>
      <c r="X44" s="10">
        <v>8</v>
      </c>
      <c r="Y44" s="48"/>
    </row>
    <row r="45" spans="2:25" x14ac:dyDescent="0.3">
      <c r="B45" s="30"/>
      <c r="C45" s="62"/>
      <c r="D45" s="10">
        <v>16</v>
      </c>
      <c r="E45" s="14" t="s">
        <v>37</v>
      </c>
      <c r="F45" s="8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10">
        <v>0</v>
      </c>
      <c r="Y45" s="48"/>
    </row>
    <row r="46" spans="2:25" x14ac:dyDescent="0.3">
      <c r="B46" s="30"/>
      <c r="C46" s="62"/>
      <c r="D46" s="10">
        <v>17</v>
      </c>
      <c r="E46" s="14" t="s">
        <v>38</v>
      </c>
      <c r="F46" s="8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10">
        <v>0</v>
      </c>
      <c r="Y46" s="48"/>
    </row>
    <row r="47" spans="2:25" x14ac:dyDescent="0.3">
      <c r="B47" s="30"/>
      <c r="C47" s="62"/>
      <c r="D47" s="10">
        <v>18</v>
      </c>
      <c r="E47" s="14" t="s">
        <v>39</v>
      </c>
      <c r="F47" s="8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10">
        <v>0</v>
      </c>
      <c r="Y47" s="48"/>
    </row>
    <row r="48" spans="2:25" x14ac:dyDescent="0.3">
      <c r="B48" s="30"/>
      <c r="C48" s="62"/>
      <c r="D48" s="61">
        <v>19</v>
      </c>
      <c r="E48" s="14" t="s">
        <v>40</v>
      </c>
      <c r="F48" s="8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1</v>
      </c>
      <c r="R48" s="9">
        <v>1</v>
      </c>
      <c r="S48" s="9">
        <v>0</v>
      </c>
      <c r="T48" s="9">
        <v>0</v>
      </c>
      <c r="U48" s="9">
        <v>0</v>
      </c>
      <c r="V48" s="9">
        <v>0</v>
      </c>
      <c r="W48" s="9">
        <v>1</v>
      </c>
      <c r="X48" s="10">
        <v>1</v>
      </c>
      <c r="Y48" s="48"/>
    </row>
    <row r="49" spans="2:25" x14ac:dyDescent="0.3">
      <c r="B49" s="30"/>
      <c r="C49" s="62"/>
      <c r="D49" s="10">
        <v>20</v>
      </c>
      <c r="E49" s="14" t="s">
        <v>41</v>
      </c>
      <c r="F49" s="8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1</v>
      </c>
      <c r="M49" s="9">
        <v>1</v>
      </c>
      <c r="N49" s="9">
        <v>1</v>
      </c>
      <c r="O49" s="9">
        <v>0</v>
      </c>
      <c r="P49" s="9">
        <v>0</v>
      </c>
      <c r="Q49" s="9">
        <v>1</v>
      </c>
      <c r="R49" s="9">
        <v>1</v>
      </c>
      <c r="S49" s="9">
        <v>0</v>
      </c>
      <c r="T49" s="9">
        <v>0</v>
      </c>
      <c r="U49" s="9">
        <v>0</v>
      </c>
      <c r="V49" s="9">
        <v>0</v>
      </c>
      <c r="W49" s="9">
        <v>1</v>
      </c>
      <c r="X49" s="10">
        <v>2</v>
      </c>
      <c r="Y49" s="48"/>
    </row>
    <row r="50" spans="2:25" x14ac:dyDescent="0.3">
      <c r="B50" s="30"/>
      <c r="C50" s="62"/>
      <c r="D50" s="10">
        <v>21</v>
      </c>
      <c r="E50" s="79" t="s">
        <v>42</v>
      </c>
      <c r="F50" s="8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10">
        <v>0</v>
      </c>
      <c r="Y50" s="48"/>
    </row>
    <row r="51" spans="2:25" ht="15" thickBot="1" x14ac:dyDescent="0.35">
      <c r="B51" s="31"/>
      <c r="C51" s="32"/>
      <c r="D51" s="20">
        <v>22</v>
      </c>
      <c r="E51" s="80" t="s">
        <v>45</v>
      </c>
      <c r="F51" s="76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1</v>
      </c>
      <c r="U51" s="77">
        <v>1</v>
      </c>
      <c r="V51" s="77">
        <v>2</v>
      </c>
      <c r="W51" s="77">
        <v>2</v>
      </c>
      <c r="X51" s="78">
        <v>2</v>
      </c>
      <c r="Y51" s="48"/>
    </row>
    <row r="52" spans="2:25" x14ac:dyDescent="0.3">
      <c r="E52" s="21" t="s">
        <v>43</v>
      </c>
      <c r="F52" s="22">
        <f>SUM(F30:F36)</f>
        <v>39</v>
      </c>
      <c r="G52" s="4">
        <f>SUM(G30:G36)</f>
        <v>30</v>
      </c>
      <c r="H52" s="4">
        <f>SUM(H30:H36)</f>
        <v>15</v>
      </c>
      <c r="I52" s="4">
        <f>SUM(F52:H52)</f>
        <v>84</v>
      </c>
      <c r="J52" s="4">
        <f>SUM(J30:J36)</f>
        <v>11</v>
      </c>
      <c r="K52" s="4">
        <f>SUM(K30:K36)</f>
        <v>8</v>
      </c>
      <c r="L52" s="4">
        <f>SUM(L30:L36)</f>
        <v>29</v>
      </c>
      <c r="M52" s="4">
        <f>SUM(J52:L52)</f>
        <v>48</v>
      </c>
      <c r="N52" s="4">
        <f>M52+I52</f>
        <v>132</v>
      </c>
      <c r="O52" s="4">
        <f>SUM(O30:O36)</f>
        <v>6</v>
      </c>
      <c r="P52" s="4">
        <f>SUM(P30:P36)</f>
        <v>8</v>
      </c>
      <c r="Q52" s="4">
        <f>SUM(Q30:Q36)</f>
        <v>29</v>
      </c>
      <c r="R52" s="4">
        <f>SUM(O52:Q52)</f>
        <v>43</v>
      </c>
      <c r="S52" s="4">
        <f>SUM(S30:S36)</f>
        <v>33</v>
      </c>
      <c r="T52" s="4">
        <f>SUM(T30:T36)</f>
        <v>21</v>
      </c>
      <c r="U52" s="4">
        <f>SUM(U30:U36)</f>
        <v>34</v>
      </c>
      <c r="V52" s="4">
        <f>SUM(S52:U52)</f>
        <v>88</v>
      </c>
      <c r="W52" s="4">
        <f>V52+R52</f>
        <v>131</v>
      </c>
      <c r="X52" s="5">
        <f>N52+W52</f>
        <v>263</v>
      </c>
      <c r="Y52" s="48"/>
    </row>
    <row r="53" spans="2:25" ht="15" thickBot="1" x14ac:dyDescent="0.35">
      <c r="E53" s="23" t="s">
        <v>44</v>
      </c>
      <c r="F53" s="24">
        <f t="shared" ref="F53:X53" si="1">F30/F52</f>
        <v>0.41025641025641024</v>
      </c>
      <c r="G53" s="25">
        <f t="shared" si="1"/>
        <v>0.46666666666666667</v>
      </c>
      <c r="H53" s="25">
        <f t="shared" si="1"/>
        <v>0.53333333333333333</v>
      </c>
      <c r="I53" s="25">
        <f t="shared" si="1"/>
        <v>0.45238095238095238</v>
      </c>
      <c r="J53" s="25">
        <f t="shared" si="1"/>
        <v>0.63636363636363635</v>
      </c>
      <c r="K53" s="25">
        <f t="shared" si="1"/>
        <v>0.75</v>
      </c>
      <c r="L53" s="25">
        <f t="shared" si="1"/>
        <v>0.37931034482758619</v>
      </c>
      <c r="M53" s="25">
        <f t="shared" si="1"/>
        <v>0.5</v>
      </c>
      <c r="N53" s="25">
        <f t="shared" si="1"/>
        <v>0.46969696969696972</v>
      </c>
      <c r="O53" s="25">
        <f t="shared" si="1"/>
        <v>0.5</v>
      </c>
      <c r="P53" s="25">
        <f t="shared" si="1"/>
        <v>0.625</v>
      </c>
      <c r="Q53" s="25">
        <f t="shared" si="1"/>
        <v>0.17241379310344829</v>
      </c>
      <c r="R53" s="25">
        <f t="shared" si="1"/>
        <v>0.30232558139534882</v>
      </c>
      <c r="S53" s="25">
        <f t="shared" si="1"/>
        <v>9.0909090909090912E-2</v>
      </c>
      <c r="T53" s="25">
        <f t="shared" si="1"/>
        <v>0.42857142857142855</v>
      </c>
      <c r="U53" s="25">
        <f t="shared" si="1"/>
        <v>0.23529411764705882</v>
      </c>
      <c r="V53" s="25">
        <f t="shared" si="1"/>
        <v>0.22727272727272727</v>
      </c>
      <c r="W53" s="25">
        <f t="shared" si="1"/>
        <v>0.25190839694656486</v>
      </c>
      <c r="X53" s="26">
        <f t="shared" si="1"/>
        <v>0.36121673003802279</v>
      </c>
      <c r="Y53" s="49"/>
    </row>
    <row r="54" spans="2:25" ht="15" thickBot="1" x14ac:dyDescent="0.35"/>
    <row r="55" spans="2:25" x14ac:dyDescent="0.3">
      <c r="B55" s="42">
        <v>2</v>
      </c>
      <c r="C55" s="43" t="s">
        <v>47</v>
      </c>
      <c r="D55" s="90">
        <v>1</v>
      </c>
      <c r="E55" s="47" t="s">
        <v>27</v>
      </c>
      <c r="F55" s="3">
        <v>24</v>
      </c>
      <c r="G55" s="4">
        <v>22</v>
      </c>
      <c r="H55" s="4">
        <v>17</v>
      </c>
      <c r="I55" s="4">
        <v>63</v>
      </c>
      <c r="J55" s="4">
        <v>14</v>
      </c>
      <c r="K55" s="4">
        <v>24</v>
      </c>
      <c r="L55" s="4">
        <v>50</v>
      </c>
      <c r="M55" s="4">
        <v>88</v>
      </c>
      <c r="N55" s="4">
        <v>151</v>
      </c>
      <c r="O55" s="4">
        <v>15</v>
      </c>
      <c r="P55" s="4">
        <v>10</v>
      </c>
      <c r="Q55" s="4">
        <v>11</v>
      </c>
      <c r="R55" s="4">
        <v>36</v>
      </c>
      <c r="S55" s="4">
        <v>13</v>
      </c>
      <c r="T55" s="4">
        <v>12</v>
      </c>
      <c r="U55" s="4">
        <v>13</v>
      </c>
      <c r="V55" s="4">
        <v>38</v>
      </c>
      <c r="W55" s="4">
        <v>74</v>
      </c>
      <c r="X55" s="5">
        <v>225</v>
      </c>
      <c r="Y55" s="48"/>
    </row>
    <row r="56" spans="2:25" x14ac:dyDescent="0.3">
      <c r="B56" s="30"/>
      <c r="C56" s="36"/>
      <c r="D56" s="91">
        <v>2</v>
      </c>
      <c r="E56" s="51" t="s">
        <v>9</v>
      </c>
      <c r="F56" s="8">
        <v>2</v>
      </c>
      <c r="G56" s="9">
        <v>1</v>
      </c>
      <c r="H56" s="9">
        <v>0</v>
      </c>
      <c r="I56" s="9">
        <v>3</v>
      </c>
      <c r="J56" s="9">
        <v>0</v>
      </c>
      <c r="K56" s="9">
        <v>0</v>
      </c>
      <c r="L56" s="9">
        <v>0</v>
      </c>
      <c r="M56" s="9">
        <v>0</v>
      </c>
      <c r="N56" s="9">
        <v>3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10">
        <v>3</v>
      </c>
      <c r="Y56" s="48"/>
    </row>
    <row r="57" spans="2:25" x14ac:dyDescent="0.3">
      <c r="B57" s="30"/>
      <c r="C57" s="36"/>
      <c r="D57" s="91">
        <v>3</v>
      </c>
      <c r="E57" s="51" t="s">
        <v>10</v>
      </c>
      <c r="F57" s="8">
        <v>5</v>
      </c>
      <c r="G57" s="9">
        <v>3</v>
      </c>
      <c r="H57" s="9">
        <v>3</v>
      </c>
      <c r="I57" s="9">
        <v>11</v>
      </c>
      <c r="J57" s="9">
        <v>0</v>
      </c>
      <c r="K57" s="9">
        <v>1</v>
      </c>
      <c r="L57" s="9">
        <v>4</v>
      </c>
      <c r="M57" s="9">
        <v>5</v>
      </c>
      <c r="N57" s="9">
        <v>16</v>
      </c>
      <c r="O57" s="9">
        <v>3</v>
      </c>
      <c r="P57" s="9">
        <v>2</v>
      </c>
      <c r="Q57" s="9">
        <v>3</v>
      </c>
      <c r="R57" s="9">
        <v>8</v>
      </c>
      <c r="S57" s="9">
        <v>1</v>
      </c>
      <c r="T57" s="9">
        <v>2</v>
      </c>
      <c r="U57" s="9">
        <v>0</v>
      </c>
      <c r="V57" s="9">
        <v>3</v>
      </c>
      <c r="W57" s="9">
        <v>11</v>
      </c>
      <c r="X57" s="10">
        <v>27</v>
      </c>
      <c r="Y57" s="48"/>
    </row>
    <row r="58" spans="2:25" x14ac:dyDescent="0.3">
      <c r="B58" s="30"/>
      <c r="C58" s="36"/>
      <c r="D58" s="91">
        <v>4</v>
      </c>
      <c r="E58" s="51" t="s">
        <v>11</v>
      </c>
      <c r="F58" s="8">
        <v>3</v>
      </c>
      <c r="G58" s="9">
        <v>3</v>
      </c>
      <c r="H58" s="9">
        <v>2</v>
      </c>
      <c r="I58" s="9">
        <v>8</v>
      </c>
      <c r="J58" s="9">
        <v>1</v>
      </c>
      <c r="K58" s="9">
        <v>0</v>
      </c>
      <c r="L58" s="9">
        <v>3</v>
      </c>
      <c r="M58" s="9">
        <v>4</v>
      </c>
      <c r="N58" s="9">
        <v>12</v>
      </c>
      <c r="O58" s="9">
        <v>4</v>
      </c>
      <c r="P58" s="9">
        <v>0</v>
      </c>
      <c r="Q58" s="9">
        <v>1</v>
      </c>
      <c r="R58" s="9">
        <v>5</v>
      </c>
      <c r="S58" s="9">
        <v>4</v>
      </c>
      <c r="T58" s="9">
        <v>0</v>
      </c>
      <c r="U58" s="9">
        <v>2</v>
      </c>
      <c r="V58" s="9">
        <v>6</v>
      </c>
      <c r="W58" s="9">
        <v>11</v>
      </c>
      <c r="X58" s="10">
        <v>23</v>
      </c>
      <c r="Y58" s="48"/>
    </row>
    <row r="59" spans="2:25" x14ac:dyDescent="0.3">
      <c r="B59" s="30"/>
      <c r="C59" s="36"/>
      <c r="D59" s="91">
        <v>5</v>
      </c>
      <c r="E59" s="51" t="s">
        <v>12</v>
      </c>
      <c r="F59" s="8">
        <v>4</v>
      </c>
      <c r="G59" s="9">
        <v>3</v>
      </c>
      <c r="H59" s="9">
        <v>2</v>
      </c>
      <c r="I59" s="9">
        <v>9</v>
      </c>
      <c r="J59" s="9">
        <v>1</v>
      </c>
      <c r="K59" s="9">
        <v>0</v>
      </c>
      <c r="L59" s="9">
        <v>3</v>
      </c>
      <c r="M59" s="9">
        <v>4</v>
      </c>
      <c r="N59" s="9">
        <v>13</v>
      </c>
      <c r="O59" s="9">
        <v>5</v>
      </c>
      <c r="P59" s="9">
        <v>1</v>
      </c>
      <c r="Q59" s="9">
        <v>5</v>
      </c>
      <c r="R59" s="9">
        <v>11</v>
      </c>
      <c r="S59" s="9">
        <v>3</v>
      </c>
      <c r="T59" s="9">
        <v>2</v>
      </c>
      <c r="U59" s="9">
        <v>0</v>
      </c>
      <c r="V59" s="9">
        <v>5</v>
      </c>
      <c r="W59" s="9">
        <v>16</v>
      </c>
      <c r="X59" s="10">
        <v>29</v>
      </c>
      <c r="Y59" s="48"/>
    </row>
    <row r="60" spans="2:25" x14ac:dyDescent="0.3">
      <c r="B60" s="30"/>
      <c r="C60" s="36"/>
      <c r="D60" s="91">
        <v>6</v>
      </c>
      <c r="E60" s="51" t="s">
        <v>13</v>
      </c>
      <c r="F60" s="8">
        <v>1</v>
      </c>
      <c r="G60" s="9">
        <v>0</v>
      </c>
      <c r="H60" s="9">
        <v>1</v>
      </c>
      <c r="I60" s="9">
        <v>2</v>
      </c>
      <c r="J60" s="9">
        <v>0</v>
      </c>
      <c r="K60" s="9">
        <v>0</v>
      </c>
      <c r="L60" s="9">
        <v>0</v>
      </c>
      <c r="M60" s="9">
        <v>0</v>
      </c>
      <c r="N60" s="9">
        <v>2</v>
      </c>
      <c r="O60" s="9">
        <v>0</v>
      </c>
      <c r="P60" s="9">
        <v>1</v>
      </c>
      <c r="Q60" s="9">
        <v>0</v>
      </c>
      <c r="R60" s="9">
        <v>1</v>
      </c>
      <c r="S60" s="9">
        <v>0</v>
      </c>
      <c r="T60" s="9">
        <v>1</v>
      </c>
      <c r="U60" s="9">
        <v>3</v>
      </c>
      <c r="V60" s="9">
        <v>4</v>
      </c>
      <c r="W60" s="9">
        <v>5</v>
      </c>
      <c r="X60" s="10">
        <v>7</v>
      </c>
      <c r="Y60" s="48"/>
    </row>
    <row r="61" spans="2:25" x14ac:dyDescent="0.3">
      <c r="B61" s="30"/>
      <c r="C61" s="36"/>
      <c r="D61" s="91">
        <v>7</v>
      </c>
      <c r="E61" s="51" t="s">
        <v>28</v>
      </c>
      <c r="F61" s="11">
        <v>1</v>
      </c>
      <c r="G61" s="9">
        <v>1</v>
      </c>
      <c r="H61" s="12">
        <v>1</v>
      </c>
      <c r="I61" s="9">
        <v>3</v>
      </c>
      <c r="J61" s="9">
        <v>0</v>
      </c>
      <c r="K61" s="9">
        <v>0</v>
      </c>
      <c r="L61" s="9">
        <v>1</v>
      </c>
      <c r="M61" s="9">
        <v>1</v>
      </c>
      <c r="N61" s="9">
        <v>4</v>
      </c>
      <c r="O61" s="9">
        <v>3</v>
      </c>
      <c r="P61" s="9">
        <v>5</v>
      </c>
      <c r="Q61" s="9">
        <v>2</v>
      </c>
      <c r="R61" s="9">
        <v>10</v>
      </c>
      <c r="S61" s="9">
        <v>0</v>
      </c>
      <c r="T61" s="9">
        <v>1</v>
      </c>
      <c r="U61" s="9">
        <v>1</v>
      </c>
      <c r="V61" s="9">
        <v>2</v>
      </c>
      <c r="W61" s="9">
        <v>12</v>
      </c>
      <c r="X61" s="10">
        <v>16</v>
      </c>
      <c r="Y61" s="48"/>
    </row>
    <row r="62" spans="2:25" x14ac:dyDescent="0.3">
      <c r="B62" s="30"/>
      <c r="C62" s="36"/>
      <c r="D62" s="11">
        <v>8</v>
      </c>
      <c r="E62" s="46" t="s">
        <v>29</v>
      </c>
      <c r="F62" s="8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10">
        <v>0</v>
      </c>
      <c r="Y62" s="48"/>
    </row>
    <row r="63" spans="2:25" x14ac:dyDescent="0.3">
      <c r="B63" s="30"/>
      <c r="C63" s="36"/>
      <c r="D63" s="11">
        <v>9</v>
      </c>
      <c r="E63" s="46" t="s">
        <v>30</v>
      </c>
      <c r="F63" s="8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10">
        <v>0</v>
      </c>
      <c r="Y63" s="48"/>
    </row>
    <row r="64" spans="2:25" x14ac:dyDescent="0.3">
      <c r="B64" s="30"/>
      <c r="C64" s="36"/>
      <c r="D64" s="11">
        <v>10</v>
      </c>
      <c r="E64" s="46" t="s">
        <v>31</v>
      </c>
      <c r="F64" s="8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10">
        <v>0</v>
      </c>
      <c r="Y64" s="48"/>
    </row>
    <row r="65" spans="2:25" x14ac:dyDescent="0.3">
      <c r="B65" s="30"/>
      <c r="C65" s="36"/>
      <c r="D65" s="11">
        <v>11</v>
      </c>
      <c r="E65" s="46" t="s">
        <v>32</v>
      </c>
      <c r="F65" s="8">
        <v>1</v>
      </c>
      <c r="G65" s="9">
        <v>1</v>
      </c>
      <c r="H65" s="9">
        <v>0</v>
      </c>
      <c r="I65" s="9">
        <v>2</v>
      </c>
      <c r="J65" s="9">
        <v>0</v>
      </c>
      <c r="K65" s="9">
        <v>0</v>
      </c>
      <c r="L65" s="9">
        <v>0</v>
      </c>
      <c r="M65" s="9">
        <v>0</v>
      </c>
      <c r="N65" s="9">
        <v>2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10">
        <v>2</v>
      </c>
      <c r="Y65" s="48"/>
    </row>
    <row r="66" spans="2:25" x14ac:dyDescent="0.3">
      <c r="B66" s="30"/>
      <c r="C66" s="36"/>
      <c r="D66" s="11">
        <v>12</v>
      </c>
      <c r="E66" s="46" t="s">
        <v>33</v>
      </c>
      <c r="F66" s="8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1</v>
      </c>
      <c r="Q66" s="9">
        <v>0</v>
      </c>
      <c r="R66" s="9">
        <v>1</v>
      </c>
      <c r="S66" s="9">
        <v>0</v>
      </c>
      <c r="T66" s="9">
        <v>0</v>
      </c>
      <c r="U66" s="9">
        <v>0</v>
      </c>
      <c r="V66" s="9">
        <v>0</v>
      </c>
      <c r="W66" s="9">
        <v>1</v>
      </c>
      <c r="X66" s="10">
        <v>1</v>
      </c>
      <c r="Y66" s="48"/>
    </row>
    <row r="67" spans="2:25" x14ac:dyDescent="0.3">
      <c r="B67" s="30"/>
      <c r="C67" s="36"/>
      <c r="D67" s="11">
        <v>13</v>
      </c>
      <c r="E67" s="46" t="s">
        <v>34</v>
      </c>
      <c r="F67" s="8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10">
        <v>0</v>
      </c>
      <c r="Y67" s="48"/>
    </row>
    <row r="68" spans="2:25" x14ac:dyDescent="0.3">
      <c r="B68" s="30"/>
      <c r="C68" s="36"/>
      <c r="D68" s="11">
        <v>14</v>
      </c>
      <c r="E68" s="46" t="s">
        <v>35</v>
      </c>
      <c r="F68" s="8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3</v>
      </c>
      <c r="P68" s="9">
        <v>2</v>
      </c>
      <c r="Q68" s="9">
        <v>0</v>
      </c>
      <c r="R68" s="9">
        <v>5</v>
      </c>
      <c r="S68" s="9">
        <v>0</v>
      </c>
      <c r="T68" s="9">
        <v>0</v>
      </c>
      <c r="U68" s="9">
        <v>0</v>
      </c>
      <c r="V68" s="9">
        <v>0</v>
      </c>
      <c r="W68" s="9">
        <v>5</v>
      </c>
      <c r="X68" s="10">
        <v>5</v>
      </c>
      <c r="Y68" s="48"/>
    </row>
    <row r="69" spans="2:25" x14ac:dyDescent="0.3">
      <c r="B69" s="30"/>
      <c r="C69" s="36"/>
      <c r="D69" s="11">
        <v>15</v>
      </c>
      <c r="E69" s="46" t="s">
        <v>36</v>
      </c>
      <c r="F69" s="8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1</v>
      </c>
      <c r="M69" s="9">
        <v>1</v>
      </c>
      <c r="N69" s="9">
        <v>1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1</v>
      </c>
      <c r="V69" s="9">
        <v>1</v>
      </c>
      <c r="W69" s="9">
        <v>1</v>
      </c>
      <c r="X69" s="10">
        <v>2</v>
      </c>
      <c r="Y69" s="48"/>
    </row>
    <row r="70" spans="2:25" x14ac:dyDescent="0.3">
      <c r="B70" s="30"/>
      <c r="C70" s="36"/>
      <c r="D70" s="11">
        <v>16</v>
      </c>
      <c r="E70" s="46" t="s">
        <v>37</v>
      </c>
      <c r="F70" s="8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10">
        <v>0</v>
      </c>
      <c r="Y70" s="48"/>
    </row>
    <row r="71" spans="2:25" x14ac:dyDescent="0.3">
      <c r="B71" s="30"/>
      <c r="C71" s="36"/>
      <c r="D71" s="11">
        <v>17</v>
      </c>
      <c r="E71" s="46" t="s">
        <v>38</v>
      </c>
      <c r="F71" s="8">
        <v>0</v>
      </c>
      <c r="G71" s="9">
        <v>0</v>
      </c>
      <c r="H71" s="9">
        <v>1</v>
      </c>
      <c r="I71" s="9">
        <v>1</v>
      </c>
      <c r="J71" s="9">
        <v>0</v>
      </c>
      <c r="K71" s="9">
        <v>0</v>
      </c>
      <c r="L71" s="9">
        <v>0</v>
      </c>
      <c r="M71" s="9">
        <v>0</v>
      </c>
      <c r="N71" s="9">
        <v>1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10">
        <v>1</v>
      </c>
      <c r="Y71" s="48"/>
    </row>
    <row r="72" spans="2:25" x14ac:dyDescent="0.3">
      <c r="B72" s="30"/>
      <c r="C72" s="36"/>
      <c r="D72" s="11">
        <v>18</v>
      </c>
      <c r="E72" s="46" t="s">
        <v>39</v>
      </c>
      <c r="F72" s="8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10">
        <v>0</v>
      </c>
      <c r="Y72" s="48"/>
    </row>
    <row r="73" spans="2:25" x14ac:dyDescent="0.3">
      <c r="B73" s="30"/>
      <c r="C73" s="36"/>
      <c r="D73" s="11">
        <v>19</v>
      </c>
      <c r="E73" s="46" t="s">
        <v>40</v>
      </c>
      <c r="F73" s="8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2</v>
      </c>
      <c r="Q73" s="9">
        <v>2</v>
      </c>
      <c r="R73" s="9">
        <v>4</v>
      </c>
      <c r="S73" s="9">
        <v>0</v>
      </c>
      <c r="T73" s="9">
        <v>1</v>
      </c>
      <c r="U73" s="9">
        <v>0</v>
      </c>
      <c r="V73" s="9">
        <v>1</v>
      </c>
      <c r="W73" s="9">
        <v>5</v>
      </c>
      <c r="X73" s="10">
        <v>5</v>
      </c>
      <c r="Y73" s="48"/>
    </row>
    <row r="74" spans="2:25" x14ac:dyDescent="0.3">
      <c r="B74" s="30"/>
      <c r="C74" s="36"/>
      <c r="D74" s="11">
        <v>20</v>
      </c>
      <c r="E74" s="46" t="s">
        <v>41</v>
      </c>
      <c r="F74" s="8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10">
        <v>0</v>
      </c>
      <c r="Y74" s="48"/>
    </row>
    <row r="75" spans="2:25" x14ac:dyDescent="0.3">
      <c r="B75" s="30"/>
      <c r="C75" s="36"/>
      <c r="D75" s="11">
        <v>21</v>
      </c>
      <c r="E75" s="92" t="s">
        <v>42</v>
      </c>
      <c r="F75" s="8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10">
        <v>0</v>
      </c>
      <c r="Y75" s="48"/>
    </row>
    <row r="76" spans="2:25" ht="15" thickBot="1" x14ac:dyDescent="0.35">
      <c r="B76" s="31"/>
      <c r="C76" s="17"/>
      <c r="D76" s="88">
        <v>22</v>
      </c>
      <c r="E76" s="93" t="s">
        <v>45</v>
      </c>
      <c r="F76" s="76">
        <v>0</v>
      </c>
      <c r="G76" s="77">
        <v>0</v>
      </c>
      <c r="H76" s="77">
        <v>0</v>
      </c>
      <c r="I76" s="19">
        <v>0</v>
      </c>
      <c r="J76" s="77">
        <v>0</v>
      </c>
      <c r="K76" s="77">
        <v>0</v>
      </c>
      <c r="L76" s="77">
        <v>0</v>
      </c>
      <c r="M76" s="19">
        <v>0</v>
      </c>
      <c r="N76" s="19">
        <v>0</v>
      </c>
      <c r="O76" s="77">
        <v>0</v>
      </c>
      <c r="P76" s="77">
        <v>0</v>
      </c>
      <c r="Q76" s="77">
        <v>0</v>
      </c>
      <c r="R76" s="19">
        <v>0</v>
      </c>
      <c r="S76" s="77">
        <v>0</v>
      </c>
      <c r="T76" s="77">
        <v>0</v>
      </c>
      <c r="U76" s="77">
        <v>0</v>
      </c>
      <c r="V76" s="19">
        <v>0</v>
      </c>
      <c r="W76" s="19">
        <v>0</v>
      </c>
      <c r="X76" s="20">
        <v>0</v>
      </c>
      <c r="Y76" s="48"/>
    </row>
    <row r="77" spans="2:25" x14ac:dyDescent="0.3">
      <c r="E77" s="85" t="s">
        <v>43</v>
      </c>
      <c r="F77" s="86">
        <f>SUM(F55:F61)</f>
        <v>40</v>
      </c>
      <c r="G77" s="27">
        <f>SUM(G55:G61)</f>
        <v>33</v>
      </c>
      <c r="H77" s="27">
        <f>SUM(H55:H61)</f>
        <v>26</v>
      </c>
      <c r="I77" s="27">
        <f>SUM(F77:H77)</f>
        <v>99</v>
      </c>
      <c r="J77" s="27">
        <f>SUM(J55:J61)</f>
        <v>16</v>
      </c>
      <c r="K77" s="27">
        <f>SUM(K55:K61)</f>
        <v>25</v>
      </c>
      <c r="L77" s="27">
        <f>SUM(L55:L61)</f>
        <v>61</v>
      </c>
      <c r="M77" s="27">
        <f>SUM(J77:L77)</f>
        <v>102</v>
      </c>
      <c r="N77" s="27">
        <f>M77+I77</f>
        <v>201</v>
      </c>
      <c r="O77" s="27">
        <f>SUM(O55:O61)</f>
        <v>30</v>
      </c>
      <c r="P77" s="27">
        <f>SUM(P55:P61)</f>
        <v>19</v>
      </c>
      <c r="Q77" s="27">
        <f>SUM(Q55:Q61)</f>
        <v>22</v>
      </c>
      <c r="R77" s="27">
        <f>SUM(O77:Q77)</f>
        <v>71</v>
      </c>
      <c r="S77" s="27">
        <f>SUM(S55:S61)</f>
        <v>21</v>
      </c>
      <c r="T77" s="27">
        <f>SUM(T55:T61)</f>
        <v>18</v>
      </c>
      <c r="U77" s="27">
        <f>SUM(U55:U61)</f>
        <v>19</v>
      </c>
      <c r="V77" s="27">
        <f>SUM(S77:U77)</f>
        <v>58</v>
      </c>
      <c r="W77" s="27">
        <f>V77+R77</f>
        <v>129</v>
      </c>
      <c r="X77" s="87">
        <f>N77+W77</f>
        <v>330</v>
      </c>
      <c r="Y77" s="48"/>
    </row>
    <row r="78" spans="2:25" ht="15" thickBot="1" x14ac:dyDescent="0.35">
      <c r="E78" s="23" t="s">
        <v>44</v>
      </c>
      <c r="F78" s="24">
        <f t="shared" ref="F78:X78" si="2">F55/F77</f>
        <v>0.6</v>
      </c>
      <c r="G78" s="25">
        <f t="shared" si="2"/>
        <v>0.66666666666666663</v>
      </c>
      <c r="H78" s="25">
        <f t="shared" si="2"/>
        <v>0.65384615384615385</v>
      </c>
      <c r="I78" s="25">
        <f t="shared" si="2"/>
        <v>0.63636363636363635</v>
      </c>
      <c r="J78" s="25">
        <f t="shared" si="2"/>
        <v>0.875</v>
      </c>
      <c r="K78" s="25">
        <f t="shared" si="2"/>
        <v>0.96</v>
      </c>
      <c r="L78" s="25">
        <f t="shared" si="2"/>
        <v>0.81967213114754101</v>
      </c>
      <c r="M78" s="25">
        <f t="shared" si="2"/>
        <v>0.86274509803921573</v>
      </c>
      <c r="N78" s="25">
        <f t="shared" si="2"/>
        <v>0.75124378109452739</v>
      </c>
      <c r="O78" s="25">
        <f t="shared" si="2"/>
        <v>0.5</v>
      </c>
      <c r="P78" s="25">
        <f t="shared" si="2"/>
        <v>0.52631578947368418</v>
      </c>
      <c r="Q78" s="25">
        <f t="shared" si="2"/>
        <v>0.5</v>
      </c>
      <c r="R78" s="25">
        <f t="shared" si="2"/>
        <v>0.50704225352112675</v>
      </c>
      <c r="S78" s="25">
        <f t="shared" si="2"/>
        <v>0.61904761904761907</v>
      </c>
      <c r="T78" s="25">
        <f t="shared" si="2"/>
        <v>0.66666666666666663</v>
      </c>
      <c r="U78" s="25">
        <f t="shared" si="2"/>
        <v>0.68421052631578949</v>
      </c>
      <c r="V78" s="25">
        <f t="shared" si="2"/>
        <v>0.65517241379310343</v>
      </c>
      <c r="W78" s="25">
        <f t="shared" si="2"/>
        <v>0.5736434108527132</v>
      </c>
      <c r="X78" s="26">
        <f t="shared" si="2"/>
        <v>0.68181818181818177</v>
      </c>
      <c r="Y78" s="49"/>
    </row>
    <row r="79" spans="2:25" ht="15" thickBot="1" x14ac:dyDescent="0.35"/>
    <row r="80" spans="2:25" x14ac:dyDescent="0.3">
      <c r="B80" s="42">
        <v>3</v>
      </c>
      <c r="C80" s="43" t="s">
        <v>48</v>
      </c>
      <c r="D80" s="1">
        <v>1</v>
      </c>
      <c r="E80" s="2" t="s">
        <v>27</v>
      </c>
      <c r="F80" s="3">
        <v>0</v>
      </c>
      <c r="G80" s="4">
        <v>3</v>
      </c>
      <c r="H80" s="4">
        <v>0</v>
      </c>
      <c r="I80" s="4">
        <v>3</v>
      </c>
      <c r="J80" s="4">
        <v>0</v>
      </c>
      <c r="K80" s="4">
        <v>2</v>
      </c>
      <c r="L80" s="4">
        <v>22</v>
      </c>
      <c r="M80" s="4">
        <v>24</v>
      </c>
      <c r="N80" s="4">
        <v>27</v>
      </c>
      <c r="O80" s="4">
        <v>3</v>
      </c>
      <c r="P80" s="4">
        <v>1</v>
      </c>
      <c r="Q80" s="4">
        <v>0</v>
      </c>
      <c r="R80" s="4">
        <v>4</v>
      </c>
      <c r="S80" s="4">
        <v>1</v>
      </c>
      <c r="T80" s="4">
        <v>2</v>
      </c>
      <c r="U80" s="4">
        <v>0</v>
      </c>
      <c r="V80" s="4">
        <v>3</v>
      </c>
      <c r="W80" s="4">
        <v>7</v>
      </c>
      <c r="X80" s="5">
        <v>34</v>
      </c>
      <c r="Y80" s="48"/>
    </row>
    <row r="81" spans="2:25" x14ac:dyDescent="0.3">
      <c r="B81" s="30"/>
      <c r="C81" s="36"/>
      <c r="D81" s="6">
        <v>2</v>
      </c>
      <c r="E81" s="7" t="s">
        <v>9</v>
      </c>
      <c r="F81" s="8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10">
        <v>0</v>
      </c>
      <c r="Y81" s="48"/>
    </row>
    <row r="82" spans="2:25" x14ac:dyDescent="0.3">
      <c r="B82" s="30"/>
      <c r="C82" s="36"/>
      <c r="D82" s="6">
        <v>3</v>
      </c>
      <c r="E82" s="7" t="s">
        <v>10</v>
      </c>
      <c r="F82" s="8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10">
        <v>0</v>
      </c>
      <c r="Y82" s="48"/>
    </row>
    <row r="83" spans="2:25" x14ac:dyDescent="0.3">
      <c r="B83" s="30"/>
      <c r="C83" s="36"/>
      <c r="D83" s="6">
        <v>4</v>
      </c>
      <c r="E83" s="7" t="s">
        <v>11</v>
      </c>
      <c r="F83" s="8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10">
        <v>0</v>
      </c>
      <c r="Y83" s="48"/>
    </row>
    <row r="84" spans="2:25" x14ac:dyDescent="0.3">
      <c r="B84" s="30"/>
      <c r="C84" s="36"/>
      <c r="D84" s="6">
        <v>5</v>
      </c>
      <c r="E84" s="7" t="s">
        <v>12</v>
      </c>
      <c r="F84" s="8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10">
        <v>0</v>
      </c>
      <c r="Y84" s="48"/>
    </row>
    <row r="85" spans="2:25" x14ac:dyDescent="0.3">
      <c r="B85" s="30"/>
      <c r="C85" s="36"/>
      <c r="D85" s="6">
        <v>6</v>
      </c>
      <c r="E85" s="7" t="s">
        <v>13</v>
      </c>
      <c r="F85" s="8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10">
        <v>0</v>
      </c>
      <c r="Y85" s="48"/>
    </row>
    <row r="86" spans="2:25" x14ac:dyDescent="0.3">
      <c r="B86" s="30"/>
      <c r="C86" s="36"/>
      <c r="D86" s="6">
        <v>7</v>
      </c>
      <c r="E86" s="7" t="s">
        <v>28</v>
      </c>
      <c r="F86" s="11">
        <v>0</v>
      </c>
      <c r="G86" s="9">
        <v>0</v>
      </c>
      <c r="H86" s="12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10">
        <v>0</v>
      </c>
      <c r="Y86" s="48"/>
    </row>
    <row r="87" spans="2:25" x14ac:dyDescent="0.3">
      <c r="B87" s="30"/>
      <c r="C87" s="36"/>
      <c r="D87" s="13">
        <v>8</v>
      </c>
      <c r="E87" s="14" t="s">
        <v>29</v>
      </c>
      <c r="F87" s="8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10">
        <v>0</v>
      </c>
      <c r="Y87" s="48"/>
    </row>
    <row r="88" spans="2:25" x14ac:dyDescent="0.3">
      <c r="B88" s="30"/>
      <c r="C88" s="36"/>
      <c r="D88" s="13">
        <v>9</v>
      </c>
      <c r="E88" s="14" t="s">
        <v>30</v>
      </c>
      <c r="F88" s="8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10">
        <v>0</v>
      </c>
      <c r="Y88" s="48"/>
    </row>
    <row r="89" spans="2:25" x14ac:dyDescent="0.3">
      <c r="B89" s="30"/>
      <c r="C89" s="36"/>
      <c r="D89" s="13">
        <v>10</v>
      </c>
      <c r="E89" s="14" t="s">
        <v>31</v>
      </c>
      <c r="F89" s="8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10">
        <v>0</v>
      </c>
      <c r="Y89" s="48"/>
    </row>
    <row r="90" spans="2:25" x14ac:dyDescent="0.3">
      <c r="B90" s="30"/>
      <c r="C90" s="36"/>
      <c r="D90" s="13">
        <v>11</v>
      </c>
      <c r="E90" s="14" t="s">
        <v>32</v>
      </c>
      <c r="F90" s="8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10">
        <v>0</v>
      </c>
      <c r="Y90" s="48"/>
    </row>
    <row r="91" spans="2:25" x14ac:dyDescent="0.3">
      <c r="B91" s="30"/>
      <c r="C91" s="36"/>
      <c r="D91" s="13">
        <v>12</v>
      </c>
      <c r="E91" s="14" t="s">
        <v>33</v>
      </c>
      <c r="F91" s="8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10">
        <v>0</v>
      </c>
      <c r="Y91" s="48"/>
    </row>
    <row r="92" spans="2:25" x14ac:dyDescent="0.3">
      <c r="B92" s="30"/>
      <c r="C92" s="36"/>
      <c r="D92" s="13">
        <v>13</v>
      </c>
      <c r="E92" s="14" t="s">
        <v>34</v>
      </c>
      <c r="F92" s="8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10">
        <v>0</v>
      </c>
      <c r="Y92" s="48"/>
    </row>
    <row r="93" spans="2:25" x14ac:dyDescent="0.3">
      <c r="B93" s="30"/>
      <c r="C93" s="36"/>
      <c r="D93" s="13">
        <v>14</v>
      </c>
      <c r="E93" s="14" t="s">
        <v>35</v>
      </c>
      <c r="F93" s="8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10">
        <v>0</v>
      </c>
      <c r="Y93" s="48"/>
    </row>
    <row r="94" spans="2:25" x14ac:dyDescent="0.3">
      <c r="B94" s="30"/>
      <c r="C94" s="36"/>
      <c r="D94" s="13">
        <v>15</v>
      </c>
      <c r="E94" s="14" t="s">
        <v>36</v>
      </c>
      <c r="F94" s="8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10">
        <v>0</v>
      </c>
      <c r="Y94" s="48"/>
    </row>
    <row r="95" spans="2:25" x14ac:dyDescent="0.3">
      <c r="B95" s="30"/>
      <c r="C95" s="36"/>
      <c r="D95" s="13">
        <v>16</v>
      </c>
      <c r="E95" s="14" t="s">
        <v>37</v>
      </c>
      <c r="F95" s="8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10">
        <v>0</v>
      </c>
      <c r="Y95" s="48"/>
    </row>
    <row r="96" spans="2:25" x14ac:dyDescent="0.3">
      <c r="B96" s="30"/>
      <c r="C96" s="36"/>
      <c r="D96" s="13">
        <v>17</v>
      </c>
      <c r="E96" s="14" t="s">
        <v>38</v>
      </c>
      <c r="F96" s="8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10">
        <v>0</v>
      </c>
      <c r="Y96" s="48"/>
    </row>
    <row r="97" spans="2:25" x14ac:dyDescent="0.3">
      <c r="B97" s="30"/>
      <c r="C97" s="36"/>
      <c r="D97" s="13">
        <v>18</v>
      </c>
      <c r="E97" s="14" t="s">
        <v>39</v>
      </c>
      <c r="F97" s="8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10">
        <v>0</v>
      </c>
      <c r="Y97" s="48"/>
    </row>
    <row r="98" spans="2:25" x14ac:dyDescent="0.3">
      <c r="B98" s="30"/>
      <c r="C98" s="36"/>
      <c r="D98" s="13">
        <v>19</v>
      </c>
      <c r="E98" s="14" t="s">
        <v>40</v>
      </c>
      <c r="F98" s="8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10">
        <v>0</v>
      </c>
      <c r="Y98" s="48"/>
    </row>
    <row r="99" spans="2:25" x14ac:dyDescent="0.3">
      <c r="B99" s="30"/>
      <c r="C99" s="36"/>
      <c r="D99" s="13">
        <v>20</v>
      </c>
      <c r="E99" s="14" t="s">
        <v>41</v>
      </c>
      <c r="F99" s="8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10">
        <v>0</v>
      </c>
      <c r="Y99" s="48"/>
    </row>
    <row r="100" spans="2:25" x14ac:dyDescent="0.3">
      <c r="B100" s="30"/>
      <c r="C100" s="36"/>
      <c r="D100" s="13">
        <v>21</v>
      </c>
      <c r="E100" s="79" t="s">
        <v>42</v>
      </c>
      <c r="F100" s="8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10">
        <v>0</v>
      </c>
      <c r="Y100" s="48"/>
    </row>
    <row r="101" spans="2:25" ht="15" thickBot="1" x14ac:dyDescent="0.35">
      <c r="B101" s="31"/>
      <c r="C101" s="17"/>
      <c r="D101" s="89">
        <v>22</v>
      </c>
      <c r="E101" s="84" t="s">
        <v>45</v>
      </c>
      <c r="F101" s="81">
        <v>0</v>
      </c>
      <c r="G101" s="82">
        <v>0</v>
      </c>
      <c r="H101" s="82">
        <v>0</v>
      </c>
      <c r="I101" s="82">
        <v>0</v>
      </c>
      <c r="J101" s="82">
        <v>0</v>
      </c>
      <c r="K101" s="82">
        <v>0</v>
      </c>
      <c r="L101" s="82">
        <v>0</v>
      </c>
      <c r="M101" s="82">
        <v>0</v>
      </c>
      <c r="N101" s="82">
        <v>0</v>
      </c>
      <c r="O101" s="82">
        <v>0</v>
      </c>
      <c r="P101" s="82">
        <v>0</v>
      </c>
      <c r="Q101" s="82">
        <v>0</v>
      </c>
      <c r="R101" s="82">
        <v>0</v>
      </c>
      <c r="S101" s="82">
        <v>0</v>
      </c>
      <c r="T101" s="82">
        <v>0</v>
      </c>
      <c r="U101" s="82">
        <v>0</v>
      </c>
      <c r="V101" s="82">
        <v>0</v>
      </c>
      <c r="W101" s="82">
        <v>0</v>
      </c>
      <c r="X101" s="83">
        <v>0</v>
      </c>
      <c r="Y101" s="48"/>
    </row>
    <row r="102" spans="2:25" x14ac:dyDescent="0.3">
      <c r="E102" s="21" t="s">
        <v>43</v>
      </c>
      <c r="F102" s="22">
        <f>SUM(F80:F86)</f>
        <v>0</v>
      </c>
      <c r="G102" s="4">
        <f>SUM(G80:G86)</f>
        <v>3</v>
      </c>
      <c r="H102" s="4">
        <f>SUM(H80:H86)</f>
        <v>0</v>
      </c>
      <c r="I102" s="4">
        <f>SUM(F102:H102)</f>
        <v>3</v>
      </c>
      <c r="J102" s="4">
        <f>SUM(J80:J86)</f>
        <v>0</v>
      </c>
      <c r="K102" s="4">
        <f>SUM(K80:K86)</f>
        <v>2</v>
      </c>
      <c r="L102" s="4">
        <f>SUM(L80:L86)</f>
        <v>22</v>
      </c>
      <c r="M102" s="4">
        <f>SUM(J102:L102)</f>
        <v>24</v>
      </c>
      <c r="N102" s="4">
        <f>M102+I102</f>
        <v>27</v>
      </c>
      <c r="O102" s="4">
        <f>SUM(O80:O86)</f>
        <v>3</v>
      </c>
      <c r="P102" s="4">
        <f>SUM(P80:P86)</f>
        <v>1</v>
      </c>
      <c r="Q102" s="4">
        <f>SUM(Q80:Q86)</f>
        <v>0</v>
      </c>
      <c r="R102" s="4">
        <f>SUM(O102:Q102)</f>
        <v>4</v>
      </c>
      <c r="S102" s="4">
        <f>SUM(S80:S86)</f>
        <v>1</v>
      </c>
      <c r="T102" s="4">
        <f>SUM(T80:T86)</f>
        <v>2</v>
      </c>
      <c r="U102" s="4">
        <f>SUM(U80:U86)</f>
        <v>0</v>
      </c>
      <c r="V102" s="4">
        <f>SUM(S102:U102)</f>
        <v>3</v>
      </c>
      <c r="W102" s="4">
        <f>V102+R102</f>
        <v>7</v>
      </c>
      <c r="X102" s="5">
        <f>N102+W102</f>
        <v>34</v>
      </c>
      <c r="Y102" s="48"/>
    </row>
    <row r="103" spans="2:25" ht="15" thickBot="1" x14ac:dyDescent="0.35">
      <c r="E103" s="23" t="s">
        <v>44</v>
      </c>
      <c r="F103" s="33" t="e">
        <f t="shared" ref="F103:X103" si="3">F80/F102</f>
        <v>#DIV/0!</v>
      </c>
      <c r="G103" s="34">
        <f t="shared" si="3"/>
        <v>1</v>
      </c>
      <c r="H103" s="34" t="e">
        <f t="shared" si="3"/>
        <v>#DIV/0!</v>
      </c>
      <c r="I103" s="34">
        <f t="shared" si="3"/>
        <v>1</v>
      </c>
      <c r="J103" s="34" t="e">
        <f t="shared" si="3"/>
        <v>#DIV/0!</v>
      </c>
      <c r="K103" s="34">
        <f t="shared" si="3"/>
        <v>1</v>
      </c>
      <c r="L103" s="34">
        <f t="shared" si="3"/>
        <v>1</v>
      </c>
      <c r="M103" s="34">
        <f t="shared" si="3"/>
        <v>1</v>
      </c>
      <c r="N103" s="34">
        <f t="shared" si="3"/>
        <v>1</v>
      </c>
      <c r="O103" s="34">
        <f t="shared" si="3"/>
        <v>1</v>
      </c>
      <c r="P103" s="34">
        <f t="shared" si="3"/>
        <v>1</v>
      </c>
      <c r="Q103" s="34" t="e">
        <f t="shared" si="3"/>
        <v>#DIV/0!</v>
      </c>
      <c r="R103" s="34">
        <f t="shared" si="3"/>
        <v>1</v>
      </c>
      <c r="S103" s="34">
        <f t="shared" si="3"/>
        <v>1</v>
      </c>
      <c r="T103" s="34">
        <f t="shared" si="3"/>
        <v>1</v>
      </c>
      <c r="U103" s="34" t="e">
        <f t="shared" si="3"/>
        <v>#DIV/0!</v>
      </c>
      <c r="V103" s="34">
        <f t="shared" si="3"/>
        <v>1</v>
      </c>
      <c r="W103" s="34">
        <f t="shared" si="3"/>
        <v>1</v>
      </c>
      <c r="X103" s="35">
        <f t="shared" si="3"/>
        <v>1</v>
      </c>
      <c r="Y103" s="50"/>
    </row>
    <row r="104" spans="2:25" ht="15" thickBot="1" x14ac:dyDescent="0.35"/>
    <row r="105" spans="2:25" x14ac:dyDescent="0.3">
      <c r="B105" s="42">
        <v>4</v>
      </c>
      <c r="C105" s="43" t="s">
        <v>49</v>
      </c>
      <c r="D105" s="1">
        <v>1</v>
      </c>
      <c r="E105" s="2" t="s">
        <v>27</v>
      </c>
      <c r="F105" s="3">
        <v>47</v>
      </c>
      <c r="G105" s="4">
        <v>35</v>
      </c>
      <c r="H105" s="4">
        <v>23</v>
      </c>
      <c r="I105" s="4">
        <v>105</v>
      </c>
      <c r="J105" s="4">
        <v>14</v>
      </c>
      <c r="K105" s="4">
        <v>29</v>
      </c>
      <c r="L105" s="4">
        <v>53</v>
      </c>
      <c r="M105" s="4">
        <v>96</v>
      </c>
      <c r="N105" s="4">
        <v>201</v>
      </c>
      <c r="O105" s="4">
        <v>17</v>
      </c>
      <c r="P105" s="4">
        <v>10</v>
      </c>
      <c r="Q105" s="4">
        <v>17</v>
      </c>
      <c r="R105" s="4">
        <v>44</v>
      </c>
      <c r="S105" s="4">
        <v>26</v>
      </c>
      <c r="T105" s="4">
        <v>23</v>
      </c>
      <c r="U105" s="4">
        <v>31</v>
      </c>
      <c r="V105" s="4">
        <v>80</v>
      </c>
      <c r="W105" s="4">
        <v>124</v>
      </c>
      <c r="X105" s="5">
        <v>325</v>
      </c>
      <c r="Y105" s="48"/>
    </row>
    <row r="106" spans="2:25" x14ac:dyDescent="0.3">
      <c r="B106" s="30"/>
      <c r="C106" s="36"/>
      <c r="D106" s="6">
        <v>2</v>
      </c>
      <c r="E106" s="7" t="s">
        <v>9</v>
      </c>
      <c r="F106" s="8">
        <v>1</v>
      </c>
      <c r="G106" s="9">
        <v>1</v>
      </c>
      <c r="H106" s="9">
        <v>1</v>
      </c>
      <c r="I106" s="9">
        <v>3</v>
      </c>
      <c r="J106" s="9">
        <v>0</v>
      </c>
      <c r="K106" s="9">
        <v>0</v>
      </c>
      <c r="L106" s="9">
        <v>0</v>
      </c>
      <c r="M106" s="9">
        <v>0</v>
      </c>
      <c r="N106" s="9">
        <v>3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10">
        <v>3</v>
      </c>
      <c r="Y106" s="48"/>
    </row>
    <row r="107" spans="2:25" x14ac:dyDescent="0.3">
      <c r="B107" s="30"/>
      <c r="C107" s="36"/>
      <c r="D107" s="6">
        <v>3</v>
      </c>
      <c r="E107" s="7" t="s">
        <v>10</v>
      </c>
      <c r="F107" s="8">
        <v>1</v>
      </c>
      <c r="G107" s="9">
        <v>0</v>
      </c>
      <c r="H107" s="9">
        <v>0</v>
      </c>
      <c r="I107" s="9">
        <v>1</v>
      </c>
      <c r="J107" s="9">
        <v>0</v>
      </c>
      <c r="K107" s="9">
        <v>0</v>
      </c>
      <c r="L107" s="9">
        <v>1</v>
      </c>
      <c r="M107" s="9">
        <v>1</v>
      </c>
      <c r="N107" s="9">
        <v>2</v>
      </c>
      <c r="O107" s="9">
        <v>1</v>
      </c>
      <c r="P107" s="9">
        <v>3</v>
      </c>
      <c r="Q107" s="9">
        <v>0</v>
      </c>
      <c r="R107" s="9">
        <v>4</v>
      </c>
      <c r="S107" s="9">
        <v>1</v>
      </c>
      <c r="T107" s="9">
        <v>0</v>
      </c>
      <c r="U107" s="9">
        <v>0</v>
      </c>
      <c r="V107" s="9">
        <v>1</v>
      </c>
      <c r="W107" s="9">
        <v>5</v>
      </c>
      <c r="X107" s="10">
        <v>7</v>
      </c>
      <c r="Y107" s="48"/>
    </row>
    <row r="108" spans="2:25" x14ac:dyDescent="0.3">
      <c r="B108" s="30"/>
      <c r="C108" s="36"/>
      <c r="D108" s="6">
        <v>4</v>
      </c>
      <c r="E108" s="7" t="s">
        <v>11</v>
      </c>
      <c r="F108" s="8">
        <v>0</v>
      </c>
      <c r="G108" s="9">
        <v>1</v>
      </c>
      <c r="H108" s="9">
        <v>1</v>
      </c>
      <c r="I108" s="9">
        <v>2</v>
      </c>
      <c r="J108" s="9">
        <v>0</v>
      </c>
      <c r="K108" s="9">
        <v>0</v>
      </c>
      <c r="L108" s="9">
        <v>2</v>
      </c>
      <c r="M108" s="9">
        <v>2</v>
      </c>
      <c r="N108" s="9">
        <v>4</v>
      </c>
      <c r="O108" s="9">
        <v>3</v>
      </c>
      <c r="P108" s="9">
        <v>1</v>
      </c>
      <c r="Q108" s="9">
        <v>3</v>
      </c>
      <c r="R108" s="9">
        <v>7</v>
      </c>
      <c r="S108" s="9">
        <v>2</v>
      </c>
      <c r="T108" s="9">
        <v>1</v>
      </c>
      <c r="U108" s="9">
        <v>0</v>
      </c>
      <c r="V108" s="9">
        <v>3</v>
      </c>
      <c r="W108" s="9">
        <v>10</v>
      </c>
      <c r="X108" s="10">
        <v>14</v>
      </c>
      <c r="Y108" s="48"/>
    </row>
    <row r="109" spans="2:25" x14ac:dyDescent="0.3">
      <c r="B109" s="30"/>
      <c r="C109" s="36"/>
      <c r="D109" s="6">
        <v>5</v>
      </c>
      <c r="E109" s="7" t="s">
        <v>12</v>
      </c>
      <c r="F109" s="8">
        <v>1</v>
      </c>
      <c r="G109" s="9">
        <v>0</v>
      </c>
      <c r="H109" s="9">
        <v>1</v>
      </c>
      <c r="I109" s="9">
        <v>2</v>
      </c>
      <c r="J109" s="9">
        <v>0</v>
      </c>
      <c r="K109" s="9">
        <v>0</v>
      </c>
      <c r="L109" s="9">
        <v>2</v>
      </c>
      <c r="M109" s="9">
        <v>2</v>
      </c>
      <c r="N109" s="9">
        <v>4</v>
      </c>
      <c r="O109" s="9">
        <v>3</v>
      </c>
      <c r="P109" s="9">
        <v>4</v>
      </c>
      <c r="Q109" s="9">
        <v>1</v>
      </c>
      <c r="R109" s="9">
        <v>8</v>
      </c>
      <c r="S109" s="9">
        <v>2</v>
      </c>
      <c r="T109" s="9">
        <v>1</v>
      </c>
      <c r="U109" s="9">
        <v>0</v>
      </c>
      <c r="V109" s="9">
        <v>3</v>
      </c>
      <c r="W109" s="9">
        <v>11</v>
      </c>
      <c r="X109" s="10">
        <v>15</v>
      </c>
      <c r="Y109" s="48"/>
    </row>
    <row r="110" spans="2:25" x14ac:dyDescent="0.3">
      <c r="B110" s="30"/>
      <c r="C110" s="36"/>
      <c r="D110" s="6">
        <v>6</v>
      </c>
      <c r="E110" s="7" t="s">
        <v>13</v>
      </c>
      <c r="F110" s="8">
        <v>4</v>
      </c>
      <c r="G110" s="9">
        <v>1</v>
      </c>
      <c r="H110" s="9">
        <v>1</v>
      </c>
      <c r="I110" s="9">
        <v>6</v>
      </c>
      <c r="J110" s="9">
        <v>0</v>
      </c>
      <c r="K110" s="9">
        <v>0</v>
      </c>
      <c r="L110" s="9">
        <v>1</v>
      </c>
      <c r="M110" s="9">
        <v>1</v>
      </c>
      <c r="N110" s="9">
        <v>7</v>
      </c>
      <c r="O110" s="9">
        <v>2</v>
      </c>
      <c r="P110" s="9">
        <v>2</v>
      </c>
      <c r="Q110" s="9">
        <v>1</v>
      </c>
      <c r="R110" s="9">
        <v>5</v>
      </c>
      <c r="S110" s="9">
        <v>3</v>
      </c>
      <c r="T110" s="9">
        <v>1</v>
      </c>
      <c r="U110" s="9">
        <v>0</v>
      </c>
      <c r="V110" s="9">
        <v>4</v>
      </c>
      <c r="W110" s="9">
        <v>9</v>
      </c>
      <c r="X110" s="10">
        <v>16</v>
      </c>
      <c r="Y110" s="48"/>
    </row>
    <row r="111" spans="2:25" x14ac:dyDescent="0.3">
      <c r="B111" s="30"/>
      <c r="C111" s="36"/>
      <c r="D111" s="6">
        <v>7</v>
      </c>
      <c r="E111" s="7" t="s">
        <v>28</v>
      </c>
      <c r="F111" s="11">
        <v>0</v>
      </c>
      <c r="G111" s="9">
        <v>0</v>
      </c>
      <c r="H111" s="12">
        <v>1</v>
      </c>
      <c r="I111" s="9">
        <v>1</v>
      </c>
      <c r="J111" s="9">
        <v>0</v>
      </c>
      <c r="K111" s="9">
        <v>0</v>
      </c>
      <c r="L111" s="9">
        <v>0</v>
      </c>
      <c r="M111" s="9">
        <v>0</v>
      </c>
      <c r="N111" s="9">
        <v>1</v>
      </c>
      <c r="O111" s="9">
        <v>1</v>
      </c>
      <c r="P111" s="9">
        <v>2</v>
      </c>
      <c r="Q111" s="9">
        <v>0</v>
      </c>
      <c r="R111" s="9">
        <v>3</v>
      </c>
      <c r="S111" s="9">
        <v>0</v>
      </c>
      <c r="T111" s="9">
        <v>0</v>
      </c>
      <c r="U111" s="9">
        <v>0</v>
      </c>
      <c r="V111" s="9">
        <v>0</v>
      </c>
      <c r="W111" s="9">
        <v>3</v>
      </c>
      <c r="X111" s="10">
        <v>4</v>
      </c>
      <c r="Y111" s="48"/>
    </row>
    <row r="112" spans="2:25" x14ac:dyDescent="0.3">
      <c r="B112" s="30"/>
      <c r="C112" s="36"/>
      <c r="D112" s="13">
        <v>8</v>
      </c>
      <c r="E112" s="14" t="s">
        <v>29</v>
      </c>
      <c r="F112" s="8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10">
        <v>0</v>
      </c>
      <c r="Y112" s="48"/>
    </row>
    <row r="113" spans="2:25" x14ac:dyDescent="0.3">
      <c r="B113" s="30"/>
      <c r="C113" s="36"/>
      <c r="D113" s="13">
        <v>9</v>
      </c>
      <c r="E113" s="14" t="s">
        <v>30</v>
      </c>
      <c r="F113" s="8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10">
        <v>0</v>
      </c>
      <c r="Y113" s="48"/>
    </row>
    <row r="114" spans="2:25" x14ac:dyDescent="0.3">
      <c r="B114" s="30"/>
      <c r="C114" s="36"/>
      <c r="D114" s="13">
        <v>10</v>
      </c>
      <c r="E114" s="14" t="s">
        <v>31</v>
      </c>
      <c r="F114" s="8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10">
        <v>0</v>
      </c>
      <c r="Y114" s="48"/>
    </row>
    <row r="115" spans="2:25" x14ac:dyDescent="0.3">
      <c r="B115" s="30"/>
      <c r="C115" s="36"/>
      <c r="D115" s="13">
        <v>11</v>
      </c>
      <c r="E115" s="14" t="s">
        <v>32</v>
      </c>
      <c r="F115" s="8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10">
        <v>0</v>
      </c>
      <c r="Y115" s="48"/>
    </row>
    <row r="116" spans="2:25" x14ac:dyDescent="0.3">
      <c r="B116" s="30"/>
      <c r="C116" s="36"/>
      <c r="D116" s="13">
        <v>12</v>
      </c>
      <c r="E116" s="14" t="s">
        <v>33</v>
      </c>
      <c r="F116" s="8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10">
        <v>0</v>
      </c>
      <c r="Y116" s="48"/>
    </row>
    <row r="117" spans="2:25" x14ac:dyDescent="0.3">
      <c r="B117" s="30"/>
      <c r="C117" s="36"/>
      <c r="D117" s="13">
        <v>13</v>
      </c>
      <c r="E117" s="14" t="s">
        <v>34</v>
      </c>
      <c r="F117" s="8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10">
        <v>0</v>
      </c>
      <c r="Y117" s="48"/>
    </row>
    <row r="118" spans="2:25" x14ac:dyDescent="0.3">
      <c r="B118" s="30"/>
      <c r="C118" s="36"/>
      <c r="D118" s="13">
        <v>14</v>
      </c>
      <c r="E118" s="14" t="s">
        <v>35</v>
      </c>
      <c r="F118" s="8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1</v>
      </c>
      <c r="P118" s="9">
        <v>2</v>
      </c>
      <c r="Q118" s="9">
        <v>0</v>
      </c>
      <c r="R118" s="9">
        <v>3</v>
      </c>
      <c r="S118" s="9">
        <v>0</v>
      </c>
      <c r="T118" s="9">
        <v>0</v>
      </c>
      <c r="U118" s="9">
        <v>0</v>
      </c>
      <c r="V118" s="9">
        <v>0</v>
      </c>
      <c r="W118" s="9">
        <v>3</v>
      </c>
      <c r="X118" s="10">
        <v>3</v>
      </c>
      <c r="Y118" s="48"/>
    </row>
    <row r="119" spans="2:25" x14ac:dyDescent="0.3">
      <c r="B119" s="30"/>
      <c r="C119" s="36"/>
      <c r="D119" s="13">
        <v>15</v>
      </c>
      <c r="E119" s="14" t="s">
        <v>36</v>
      </c>
      <c r="F119" s="8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10">
        <v>0</v>
      </c>
      <c r="Y119" s="48"/>
    </row>
    <row r="120" spans="2:25" x14ac:dyDescent="0.3">
      <c r="B120" s="30"/>
      <c r="C120" s="36"/>
      <c r="D120" s="13">
        <v>16</v>
      </c>
      <c r="E120" s="14" t="s">
        <v>37</v>
      </c>
      <c r="F120" s="8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10">
        <v>0</v>
      </c>
      <c r="Y120" s="48"/>
    </row>
    <row r="121" spans="2:25" x14ac:dyDescent="0.3">
      <c r="B121" s="30"/>
      <c r="C121" s="36"/>
      <c r="D121" s="13">
        <v>17</v>
      </c>
      <c r="E121" s="14" t="s">
        <v>38</v>
      </c>
      <c r="F121" s="8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10">
        <v>0</v>
      </c>
      <c r="Y121" s="48"/>
    </row>
    <row r="122" spans="2:25" x14ac:dyDescent="0.3">
      <c r="B122" s="30"/>
      <c r="C122" s="36"/>
      <c r="D122" s="13">
        <v>18</v>
      </c>
      <c r="E122" s="14" t="s">
        <v>39</v>
      </c>
      <c r="F122" s="8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10">
        <v>0</v>
      </c>
      <c r="Y122" s="48"/>
    </row>
    <row r="123" spans="2:25" x14ac:dyDescent="0.3">
      <c r="B123" s="30"/>
      <c r="C123" s="36"/>
      <c r="D123" s="13">
        <v>19</v>
      </c>
      <c r="E123" s="14" t="s">
        <v>40</v>
      </c>
      <c r="F123" s="8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10">
        <v>0</v>
      </c>
      <c r="Y123" s="48"/>
    </row>
    <row r="124" spans="2:25" x14ac:dyDescent="0.3">
      <c r="B124" s="30"/>
      <c r="C124" s="36"/>
      <c r="D124" s="13">
        <v>20</v>
      </c>
      <c r="E124" s="14" t="s">
        <v>41</v>
      </c>
      <c r="F124" s="8">
        <v>0</v>
      </c>
      <c r="G124" s="9">
        <v>0</v>
      </c>
      <c r="H124" s="9">
        <v>1</v>
      </c>
      <c r="I124" s="9">
        <v>1</v>
      </c>
      <c r="J124" s="9">
        <v>0</v>
      </c>
      <c r="K124" s="9">
        <v>0</v>
      </c>
      <c r="L124" s="9">
        <v>0</v>
      </c>
      <c r="M124" s="9">
        <v>0</v>
      </c>
      <c r="N124" s="9">
        <v>1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10">
        <v>1</v>
      </c>
      <c r="Y124" s="48"/>
    </row>
    <row r="125" spans="2:25" x14ac:dyDescent="0.3">
      <c r="B125" s="30"/>
      <c r="C125" s="36"/>
      <c r="D125" s="13">
        <v>21</v>
      </c>
      <c r="E125" s="14" t="s">
        <v>42</v>
      </c>
      <c r="F125" s="8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10">
        <v>0</v>
      </c>
      <c r="Y125" s="48"/>
    </row>
    <row r="126" spans="2:25" ht="15" thickBot="1" x14ac:dyDescent="0.35">
      <c r="B126" s="31"/>
      <c r="C126" s="17"/>
      <c r="D126" s="89">
        <v>22</v>
      </c>
      <c r="E126" s="80" t="s">
        <v>45</v>
      </c>
      <c r="F126" s="94">
        <v>0</v>
      </c>
      <c r="G126" s="77">
        <v>0</v>
      </c>
      <c r="H126" s="77">
        <v>0</v>
      </c>
      <c r="I126" s="19">
        <v>0</v>
      </c>
      <c r="J126" s="77">
        <v>0</v>
      </c>
      <c r="K126" s="77">
        <v>0</v>
      </c>
      <c r="L126" s="77">
        <v>0</v>
      </c>
      <c r="M126" s="19">
        <v>0</v>
      </c>
      <c r="N126" s="19">
        <v>0</v>
      </c>
      <c r="O126" s="77">
        <v>0</v>
      </c>
      <c r="P126" s="77">
        <v>0</v>
      </c>
      <c r="Q126" s="77">
        <v>0</v>
      </c>
      <c r="R126" s="19">
        <v>0</v>
      </c>
      <c r="S126" s="77">
        <v>0</v>
      </c>
      <c r="T126" s="77">
        <v>0</v>
      </c>
      <c r="U126" s="77">
        <v>0</v>
      </c>
      <c r="V126" s="19">
        <v>0</v>
      </c>
      <c r="W126" s="19">
        <v>0</v>
      </c>
      <c r="X126" s="20">
        <v>0</v>
      </c>
      <c r="Y126" s="48"/>
    </row>
    <row r="127" spans="2:25" x14ac:dyDescent="0.3">
      <c r="E127" s="85" t="s">
        <v>43</v>
      </c>
      <c r="F127" s="86">
        <f>SUM(F105:F111)</f>
        <v>54</v>
      </c>
      <c r="G127" s="27">
        <f>SUM(G105:G111)</f>
        <v>38</v>
      </c>
      <c r="H127" s="27">
        <f>SUM(H105:H111)</f>
        <v>28</v>
      </c>
      <c r="I127" s="27">
        <f t="shared" ref="I127" si="4">SUM(F127:H127)</f>
        <v>120</v>
      </c>
      <c r="J127" s="27">
        <f>SUM(J105:J111)</f>
        <v>14</v>
      </c>
      <c r="K127" s="27">
        <f>SUM(K105:K111)</f>
        <v>29</v>
      </c>
      <c r="L127" s="27">
        <f>SUM(L105:L111)</f>
        <v>59</v>
      </c>
      <c r="M127" s="27">
        <f t="shared" ref="M127" si="5">SUM(J127:L127)</f>
        <v>102</v>
      </c>
      <c r="N127" s="27">
        <f t="shared" ref="N127" si="6">M127+I127</f>
        <v>222</v>
      </c>
      <c r="O127" s="27">
        <f>SUM(O105:O111)</f>
        <v>27</v>
      </c>
      <c r="P127" s="27">
        <f>SUM(P105:P111)</f>
        <v>22</v>
      </c>
      <c r="Q127" s="27">
        <f>SUM(Q105:Q111)</f>
        <v>22</v>
      </c>
      <c r="R127" s="27">
        <f t="shared" ref="R127" si="7">SUM(O127:Q127)</f>
        <v>71</v>
      </c>
      <c r="S127" s="27">
        <f>SUM(S105:S111)</f>
        <v>34</v>
      </c>
      <c r="T127" s="27">
        <f>SUM(T105:T111)</f>
        <v>26</v>
      </c>
      <c r="U127" s="27">
        <f>SUM(U105:U111)</f>
        <v>31</v>
      </c>
      <c r="V127" s="27">
        <f>SUM(S127:U127)</f>
        <v>91</v>
      </c>
      <c r="W127" s="27">
        <f t="shared" ref="W127" si="8">V127+R127</f>
        <v>162</v>
      </c>
      <c r="X127" s="87">
        <f t="shared" ref="X127" si="9">N127+W127</f>
        <v>384</v>
      </c>
      <c r="Y127" s="48"/>
    </row>
    <row r="128" spans="2:25" ht="15" thickBot="1" x14ac:dyDescent="0.35">
      <c r="E128" s="23" t="s">
        <v>44</v>
      </c>
      <c r="F128" s="24">
        <f t="shared" ref="F128:X128" si="10">F105/F127</f>
        <v>0.87037037037037035</v>
      </c>
      <c r="G128" s="25">
        <f t="shared" si="10"/>
        <v>0.92105263157894735</v>
      </c>
      <c r="H128" s="25">
        <f t="shared" si="10"/>
        <v>0.8214285714285714</v>
      </c>
      <c r="I128" s="25">
        <f t="shared" si="10"/>
        <v>0.875</v>
      </c>
      <c r="J128" s="25">
        <f t="shared" si="10"/>
        <v>1</v>
      </c>
      <c r="K128" s="25">
        <f t="shared" si="10"/>
        <v>1</v>
      </c>
      <c r="L128" s="25">
        <f t="shared" si="10"/>
        <v>0.89830508474576276</v>
      </c>
      <c r="M128" s="25">
        <f t="shared" si="10"/>
        <v>0.94117647058823528</v>
      </c>
      <c r="N128" s="25">
        <f t="shared" si="10"/>
        <v>0.90540540540540537</v>
      </c>
      <c r="O128" s="25">
        <f t="shared" si="10"/>
        <v>0.62962962962962965</v>
      </c>
      <c r="P128" s="25">
        <f t="shared" si="10"/>
        <v>0.45454545454545453</v>
      </c>
      <c r="Q128" s="25">
        <f t="shared" si="10"/>
        <v>0.77272727272727271</v>
      </c>
      <c r="R128" s="25">
        <f t="shared" si="10"/>
        <v>0.61971830985915488</v>
      </c>
      <c r="S128" s="25">
        <f t="shared" si="10"/>
        <v>0.76470588235294112</v>
      </c>
      <c r="T128" s="25">
        <f t="shared" si="10"/>
        <v>0.88461538461538458</v>
      </c>
      <c r="U128" s="25">
        <f t="shared" si="10"/>
        <v>1</v>
      </c>
      <c r="V128" s="25">
        <f t="shared" si="10"/>
        <v>0.87912087912087911</v>
      </c>
      <c r="W128" s="25">
        <f t="shared" si="10"/>
        <v>0.76543209876543206</v>
      </c>
      <c r="X128" s="26">
        <f t="shared" si="10"/>
        <v>0.84635416666666663</v>
      </c>
      <c r="Y128" s="49"/>
    </row>
    <row r="129" spans="2:25" ht="15" thickBot="1" x14ac:dyDescent="0.35">
      <c r="E129" s="37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</row>
    <row r="130" spans="2:25" x14ac:dyDescent="0.3">
      <c r="B130" s="42">
        <v>5</v>
      </c>
      <c r="C130" s="43" t="s">
        <v>49</v>
      </c>
      <c r="D130" s="1">
        <v>1</v>
      </c>
      <c r="E130" s="47" t="s">
        <v>27</v>
      </c>
      <c r="F130" s="22">
        <v>31</v>
      </c>
      <c r="G130" s="4">
        <v>28</v>
      </c>
      <c r="H130" s="4">
        <v>16</v>
      </c>
      <c r="I130" s="4">
        <v>75</v>
      </c>
      <c r="J130" s="4">
        <v>14</v>
      </c>
      <c r="K130" s="4">
        <v>15</v>
      </c>
      <c r="L130" s="4">
        <v>36</v>
      </c>
      <c r="M130" s="4">
        <v>65</v>
      </c>
      <c r="N130" s="4">
        <v>140</v>
      </c>
      <c r="O130" s="4">
        <v>34</v>
      </c>
      <c r="P130" s="4">
        <v>38</v>
      </c>
      <c r="Q130" s="4">
        <v>60</v>
      </c>
      <c r="R130" s="4">
        <v>132</v>
      </c>
      <c r="S130" s="4">
        <v>50</v>
      </c>
      <c r="T130" s="4">
        <v>47</v>
      </c>
      <c r="U130" s="4">
        <v>66</v>
      </c>
      <c r="V130" s="4">
        <v>163</v>
      </c>
      <c r="W130" s="4">
        <v>295</v>
      </c>
      <c r="X130" s="5">
        <v>435</v>
      </c>
      <c r="Y130" s="48"/>
    </row>
    <row r="131" spans="2:25" x14ac:dyDescent="0.3">
      <c r="B131" s="30"/>
      <c r="C131" s="36"/>
      <c r="D131" s="6">
        <v>2</v>
      </c>
      <c r="E131" s="51" t="s">
        <v>9</v>
      </c>
      <c r="F131" s="12">
        <v>3</v>
      </c>
      <c r="G131" s="9">
        <v>0</v>
      </c>
      <c r="H131" s="9">
        <v>0</v>
      </c>
      <c r="I131" s="9">
        <v>3</v>
      </c>
      <c r="J131" s="9">
        <v>0</v>
      </c>
      <c r="K131" s="9">
        <v>0</v>
      </c>
      <c r="L131" s="9">
        <v>0</v>
      </c>
      <c r="M131" s="9">
        <v>0</v>
      </c>
      <c r="N131" s="9">
        <v>3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10">
        <v>3</v>
      </c>
      <c r="Y131" s="48"/>
    </row>
    <row r="132" spans="2:25" x14ac:dyDescent="0.3">
      <c r="B132" s="30"/>
      <c r="C132" s="36"/>
      <c r="D132" s="6">
        <v>3</v>
      </c>
      <c r="E132" s="51" t="s">
        <v>10</v>
      </c>
      <c r="F132" s="12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1</v>
      </c>
      <c r="V132" s="9">
        <v>1</v>
      </c>
      <c r="W132" s="9">
        <v>1</v>
      </c>
      <c r="X132" s="10">
        <v>1</v>
      </c>
      <c r="Y132" s="48"/>
    </row>
    <row r="133" spans="2:25" x14ac:dyDescent="0.3">
      <c r="B133" s="30"/>
      <c r="C133" s="36"/>
      <c r="D133" s="6">
        <v>4</v>
      </c>
      <c r="E133" s="51" t="s">
        <v>11</v>
      </c>
      <c r="F133" s="12">
        <v>3</v>
      </c>
      <c r="G133" s="9">
        <v>3</v>
      </c>
      <c r="H133" s="9">
        <v>1</v>
      </c>
      <c r="I133" s="9">
        <v>7</v>
      </c>
      <c r="J133" s="9">
        <v>0</v>
      </c>
      <c r="K133" s="9">
        <v>0</v>
      </c>
      <c r="L133" s="9">
        <v>2</v>
      </c>
      <c r="M133" s="9">
        <v>2</v>
      </c>
      <c r="N133" s="9">
        <v>9</v>
      </c>
      <c r="O133" s="9">
        <v>1</v>
      </c>
      <c r="P133" s="9">
        <v>0</v>
      </c>
      <c r="Q133" s="9">
        <v>3</v>
      </c>
      <c r="R133" s="9">
        <v>4</v>
      </c>
      <c r="S133" s="9">
        <v>5</v>
      </c>
      <c r="T133" s="9">
        <v>6</v>
      </c>
      <c r="U133" s="9">
        <v>5</v>
      </c>
      <c r="V133" s="9">
        <v>16</v>
      </c>
      <c r="W133" s="9">
        <v>20</v>
      </c>
      <c r="X133" s="10">
        <v>29</v>
      </c>
      <c r="Y133" s="48"/>
    </row>
    <row r="134" spans="2:25" x14ac:dyDescent="0.3">
      <c r="B134" s="30"/>
      <c r="C134" s="36"/>
      <c r="D134" s="6">
        <v>5</v>
      </c>
      <c r="E134" s="51" t="s">
        <v>12</v>
      </c>
      <c r="F134" s="12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1</v>
      </c>
      <c r="U134" s="9">
        <v>1</v>
      </c>
      <c r="V134" s="9">
        <v>2</v>
      </c>
      <c r="W134" s="9">
        <v>2</v>
      </c>
      <c r="X134" s="10">
        <v>2</v>
      </c>
      <c r="Y134" s="48"/>
    </row>
    <row r="135" spans="2:25" x14ac:dyDescent="0.3">
      <c r="B135" s="30"/>
      <c r="C135" s="36"/>
      <c r="D135" s="6">
        <v>6</v>
      </c>
      <c r="E135" s="51" t="s">
        <v>13</v>
      </c>
      <c r="F135" s="12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10">
        <v>0</v>
      </c>
      <c r="Y135" s="48"/>
    </row>
    <row r="136" spans="2:25" x14ac:dyDescent="0.3">
      <c r="B136" s="30"/>
      <c r="C136" s="36"/>
      <c r="D136" s="6">
        <v>7</v>
      </c>
      <c r="E136" s="51" t="s">
        <v>28</v>
      </c>
      <c r="F136" s="95">
        <v>1</v>
      </c>
      <c r="G136" s="9">
        <v>0</v>
      </c>
      <c r="H136" s="12">
        <v>0</v>
      </c>
      <c r="I136" s="9">
        <v>1</v>
      </c>
      <c r="J136" s="9">
        <v>0</v>
      </c>
      <c r="K136" s="9">
        <v>0</v>
      </c>
      <c r="L136" s="9">
        <v>0</v>
      </c>
      <c r="M136" s="9">
        <v>0</v>
      </c>
      <c r="N136" s="9">
        <v>1</v>
      </c>
      <c r="O136" s="9">
        <v>15</v>
      </c>
      <c r="P136" s="9">
        <v>35</v>
      </c>
      <c r="Q136" s="9">
        <v>41</v>
      </c>
      <c r="R136" s="9">
        <v>91</v>
      </c>
      <c r="S136" s="9">
        <v>14</v>
      </c>
      <c r="T136" s="9">
        <v>3</v>
      </c>
      <c r="U136" s="9">
        <v>0</v>
      </c>
      <c r="V136" s="9">
        <v>17</v>
      </c>
      <c r="W136" s="9">
        <v>108</v>
      </c>
      <c r="X136" s="10">
        <v>109</v>
      </c>
      <c r="Y136" s="48"/>
    </row>
    <row r="137" spans="2:25" x14ac:dyDescent="0.3">
      <c r="B137" s="30"/>
      <c r="C137" s="36"/>
      <c r="D137" s="13">
        <v>8</v>
      </c>
      <c r="E137" s="46" t="s">
        <v>29</v>
      </c>
      <c r="F137" s="12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10">
        <v>0</v>
      </c>
      <c r="Y137" s="48"/>
    </row>
    <row r="138" spans="2:25" x14ac:dyDescent="0.3">
      <c r="B138" s="30"/>
      <c r="C138" s="36"/>
      <c r="D138" s="13">
        <v>9</v>
      </c>
      <c r="E138" s="46" t="s">
        <v>30</v>
      </c>
      <c r="F138" s="12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1</v>
      </c>
      <c r="T138" s="9">
        <v>0</v>
      </c>
      <c r="U138" s="9">
        <v>0</v>
      </c>
      <c r="V138" s="9">
        <v>1</v>
      </c>
      <c r="W138" s="9">
        <v>1</v>
      </c>
      <c r="X138" s="10">
        <v>1</v>
      </c>
      <c r="Y138" s="48"/>
    </row>
    <row r="139" spans="2:25" x14ac:dyDescent="0.3">
      <c r="B139" s="30"/>
      <c r="C139" s="36"/>
      <c r="D139" s="13">
        <v>10</v>
      </c>
      <c r="E139" s="46" t="s">
        <v>31</v>
      </c>
      <c r="F139" s="12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10">
        <v>0</v>
      </c>
      <c r="Y139" s="48"/>
    </row>
    <row r="140" spans="2:25" x14ac:dyDescent="0.3">
      <c r="B140" s="30"/>
      <c r="C140" s="36"/>
      <c r="D140" s="13">
        <v>11</v>
      </c>
      <c r="E140" s="46" t="s">
        <v>32</v>
      </c>
      <c r="F140" s="12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10">
        <v>0</v>
      </c>
      <c r="Y140" s="48"/>
    </row>
    <row r="141" spans="2:25" x14ac:dyDescent="0.3">
      <c r="B141" s="30"/>
      <c r="C141" s="36"/>
      <c r="D141" s="13">
        <v>12</v>
      </c>
      <c r="E141" s="46" t="s">
        <v>33</v>
      </c>
      <c r="F141" s="12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10">
        <v>0</v>
      </c>
      <c r="Y141" s="48"/>
    </row>
    <row r="142" spans="2:25" x14ac:dyDescent="0.3">
      <c r="B142" s="30"/>
      <c r="C142" s="36"/>
      <c r="D142" s="13">
        <v>13</v>
      </c>
      <c r="E142" s="46" t="s">
        <v>34</v>
      </c>
      <c r="F142" s="12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10">
        <v>0</v>
      </c>
      <c r="Y142" s="48"/>
    </row>
    <row r="143" spans="2:25" x14ac:dyDescent="0.3">
      <c r="B143" s="30"/>
      <c r="C143" s="36"/>
      <c r="D143" s="13">
        <v>14</v>
      </c>
      <c r="E143" s="46" t="s">
        <v>35</v>
      </c>
      <c r="F143" s="12">
        <v>1</v>
      </c>
      <c r="G143" s="9">
        <v>0</v>
      </c>
      <c r="H143" s="9">
        <v>0</v>
      </c>
      <c r="I143" s="9">
        <v>1</v>
      </c>
      <c r="J143" s="9">
        <v>0</v>
      </c>
      <c r="K143" s="9">
        <v>0</v>
      </c>
      <c r="L143" s="9">
        <v>0</v>
      </c>
      <c r="M143" s="9">
        <v>0</v>
      </c>
      <c r="N143" s="9">
        <v>1</v>
      </c>
      <c r="O143" s="9">
        <v>15</v>
      </c>
      <c r="P143" s="9">
        <v>34</v>
      </c>
      <c r="Q143" s="9">
        <v>41</v>
      </c>
      <c r="R143" s="9">
        <v>90</v>
      </c>
      <c r="S143" s="9">
        <v>13</v>
      </c>
      <c r="T143" s="9">
        <v>2</v>
      </c>
      <c r="U143" s="9">
        <v>0</v>
      </c>
      <c r="V143" s="9">
        <v>15</v>
      </c>
      <c r="W143" s="9">
        <v>105</v>
      </c>
      <c r="X143" s="10">
        <v>106</v>
      </c>
      <c r="Y143" s="48"/>
    </row>
    <row r="144" spans="2:25" x14ac:dyDescent="0.3">
      <c r="B144" s="30"/>
      <c r="C144" s="36"/>
      <c r="D144" s="13">
        <v>15</v>
      </c>
      <c r="E144" s="46" t="s">
        <v>36</v>
      </c>
      <c r="F144" s="12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1</v>
      </c>
      <c r="U144" s="9">
        <v>0</v>
      </c>
      <c r="V144" s="9">
        <v>1</v>
      </c>
      <c r="W144" s="9">
        <v>1</v>
      </c>
      <c r="X144" s="10">
        <v>1</v>
      </c>
      <c r="Y144" s="48"/>
    </row>
    <row r="145" spans="2:25" x14ac:dyDescent="0.3">
      <c r="B145" s="30"/>
      <c r="C145" s="36"/>
      <c r="D145" s="13">
        <v>16</v>
      </c>
      <c r="E145" s="46" t="s">
        <v>37</v>
      </c>
      <c r="F145" s="12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1</v>
      </c>
      <c r="Q145" s="9">
        <v>0</v>
      </c>
      <c r="R145" s="9">
        <v>1</v>
      </c>
      <c r="S145" s="9">
        <v>0</v>
      </c>
      <c r="T145" s="9">
        <v>0</v>
      </c>
      <c r="U145" s="9">
        <v>0</v>
      </c>
      <c r="V145" s="9">
        <v>0</v>
      </c>
      <c r="W145" s="9">
        <v>1</v>
      </c>
      <c r="X145" s="10">
        <v>1</v>
      </c>
      <c r="Y145" s="48"/>
    </row>
    <row r="146" spans="2:25" x14ac:dyDescent="0.3">
      <c r="B146" s="30"/>
      <c r="C146" s="36"/>
      <c r="D146" s="13">
        <v>17</v>
      </c>
      <c r="E146" s="46" t="s">
        <v>38</v>
      </c>
      <c r="F146" s="12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10">
        <v>0</v>
      </c>
      <c r="Y146" s="48"/>
    </row>
    <row r="147" spans="2:25" x14ac:dyDescent="0.3">
      <c r="B147" s="30"/>
      <c r="C147" s="36"/>
      <c r="D147" s="13">
        <v>18</v>
      </c>
      <c r="E147" s="46" t="s">
        <v>39</v>
      </c>
      <c r="F147" s="12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10">
        <v>0</v>
      </c>
      <c r="Y147" s="48"/>
    </row>
    <row r="148" spans="2:25" x14ac:dyDescent="0.3">
      <c r="B148" s="30"/>
      <c r="C148" s="36"/>
      <c r="D148" s="13">
        <v>19</v>
      </c>
      <c r="E148" s="46" t="s">
        <v>40</v>
      </c>
      <c r="F148" s="12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10">
        <v>0</v>
      </c>
      <c r="Y148" s="48"/>
    </row>
    <row r="149" spans="2:25" x14ac:dyDescent="0.3">
      <c r="B149" s="30"/>
      <c r="C149" s="36"/>
      <c r="D149" s="13">
        <v>20</v>
      </c>
      <c r="E149" s="46" t="s">
        <v>41</v>
      </c>
      <c r="F149" s="12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10">
        <v>0</v>
      </c>
      <c r="Y149" s="48"/>
    </row>
    <row r="150" spans="2:25" x14ac:dyDescent="0.3">
      <c r="B150" s="30"/>
      <c r="C150" s="36"/>
      <c r="D150" s="13">
        <v>21</v>
      </c>
      <c r="E150" s="46" t="s">
        <v>42</v>
      </c>
      <c r="F150" s="12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10">
        <v>0</v>
      </c>
      <c r="Y150" s="48"/>
    </row>
    <row r="151" spans="2:25" ht="15" thickBot="1" x14ac:dyDescent="0.35">
      <c r="B151" s="31"/>
      <c r="C151" s="17"/>
      <c r="D151" s="89">
        <v>22</v>
      </c>
      <c r="E151" s="52" t="s">
        <v>45</v>
      </c>
      <c r="F151" s="81">
        <v>0</v>
      </c>
      <c r="G151" s="82">
        <v>0</v>
      </c>
      <c r="H151" s="82">
        <v>0</v>
      </c>
      <c r="I151" s="9">
        <v>0</v>
      </c>
      <c r="J151" s="82">
        <v>0</v>
      </c>
      <c r="K151" s="82">
        <v>0</v>
      </c>
      <c r="L151" s="82">
        <v>0</v>
      </c>
      <c r="M151" s="9">
        <v>0</v>
      </c>
      <c r="N151" s="9">
        <v>0</v>
      </c>
      <c r="O151" s="82">
        <v>0</v>
      </c>
      <c r="P151" s="82">
        <v>0</v>
      </c>
      <c r="Q151" s="82">
        <v>0</v>
      </c>
      <c r="R151" s="9">
        <v>0</v>
      </c>
      <c r="S151" s="82">
        <v>0</v>
      </c>
      <c r="T151" s="82">
        <v>0</v>
      </c>
      <c r="U151" s="82">
        <v>0</v>
      </c>
      <c r="V151" s="9">
        <v>0</v>
      </c>
      <c r="W151" s="9">
        <v>0</v>
      </c>
      <c r="X151" s="10">
        <v>0</v>
      </c>
      <c r="Y151" s="48"/>
    </row>
    <row r="152" spans="2:25" x14ac:dyDescent="0.3">
      <c r="E152" s="21" t="s">
        <v>43</v>
      </c>
      <c r="F152" s="22">
        <f>SUM(F130:F136)</f>
        <v>38</v>
      </c>
      <c r="G152" s="4">
        <f>SUM(G130:G136)</f>
        <v>31</v>
      </c>
      <c r="H152" s="4">
        <f>SUM(H130:H136)</f>
        <v>17</v>
      </c>
      <c r="I152" s="4">
        <f>SUM(F152:H152)</f>
        <v>86</v>
      </c>
      <c r="J152" s="4">
        <f>SUM(J130:J136)</f>
        <v>14</v>
      </c>
      <c r="K152" s="4">
        <f>SUM(K130:K136)</f>
        <v>15</v>
      </c>
      <c r="L152" s="4">
        <f>SUM(L130:L136)</f>
        <v>38</v>
      </c>
      <c r="M152" s="4">
        <f>SUM(J152:L152)</f>
        <v>67</v>
      </c>
      <c r="N152" s="4">
        <f>M152+I152</f>
        <v>153</v>
      </c>
      <c r="O152" s="4">
        <f>SUM(O130:O136)</f>
        <v>50</v>
      </c>
      <c r="P152" s="4">
        <f>SUM(P130:P136)</f>
        <v>73</v>
      </c>
      <c r="Q152" s="4">
        <f>SUM(Q130:Q136)</f>
        <v>104</v>
      </c>
      <c r="R152" s="4">
        <f>SUM(O152:Q152)</f>
        <v>227</v>
      </c>
      <c r="S152" s="4">
        <f>SUM(S130:S136)</f>
        <v>69</v>
      </c>
      <c r="T152" s="4">
        <f>SUM(T130:T136)</f>
        <v>57</v>
      </c>
      <c r="U152" s="4">
        <f>SUM(U130:U136)</f>
        <v>73</v>
      </c>
      <c r="V152" s="4">
        <f>SUM(S152:U152)</f>
        <v>199</v>
      </c>
      <c r="W152" s="4">
        <f>V152+R152</f>
        <v>426</v>
      </c>
      <c r="X152" s="5">
        <f>N152+W152</f>
        <v>579</v>
      </c>
      <c r="Y152" s="48"/>
    </row>
    <row r="153" spans="2:25" ht="15" thickBot="1" x14ac:dyDescent="0.35">
      <c r="E153" s="23" t="s">
        <v>44</v>
      </c>
      <c r="F153" s="33">
        <f t="shared" ref="F153:X153" si="11">F130/F152</f>
        <v>0.81578947368421051</v>
      </c>
      <c r="G153" s="34">
        <f t="shared" si="11"/>
        <v>0.90322580645161288</v>
      </c>
      <c r="H153" s="34">
        <f t="shared" si="11"/>
        <v>0.94117647058823528</v>
      </c>
      <c r="I153" s="34">
        <f t="shared" si="11"/>
        <v>0.87209302325581395</v>
      </c>
      <c r="J153" s="34">
        <f t="shared" si="11"/>
        <v>1</v>
      </c>
      <c r="K153" s="34">
        <f t="shared" si="11"/>
        <v>1</v>
      </c>
      <c r="L153" s="34">
        <f t="shared" si="11"/>
        <v>0.94736842105263153</v>
      </c>
      <c r="M153" s="34">
        <f t="shared" si="11"/>
        <v>0.97014925373134331</v>
      </c>
      <c r="N153" s="34">
        <f t="shared" si="11"/>
        <v>0.91503267973856206</v>
      </c>
      <c r="O153" s="34">
        <f t="shared" si="11"/>
        <v>0.68</v>
      </c>
      <c r="P153" s="34">
        <f t="shared" si="11"/>
        <v>0.52054794520547942</v>
      </c>
      <c r="Q153" s="34">
        <f t="shared" si="11"/>
        <v>0.57692307692307687</v>
      </c>
      <c r="R153" s="34">
        <f t="shared" si="11"/>
        <v>0.58149779735682816</v>
      </c>
      <c r="S153" s="34">
        <f t="shared" si="11"/>
        <v>0.72463768115942029</v>
      </c>
      <c r="T153" s="34">
        <f t="shared" si="11"/>
        <v>0.82456140350877194</v>
      </c>
      <c r="U153" s="34">
        <f t="shared" si="11"/>
        <v>0.90410958904109584</v>
      </c>
      <c r="V153" s="34">
        <f t="shared" si="11"/>
        <v>0.81909547738693467</v>
      </c>
      <c r="W153" s="34">
        <f t="shared" si="11"/>
        <v>0.69248826291079812</v>
      </c>
      <c r="X153" s="35">
        <f t="shared" si="11"/>
        <v>0.75129533678756477</v>
      </c>
      <c r="Y153" s="50"/>
    </row>
    <row r="154" spans="2:25" ht="15" thickBot="1" x14ac:dyDescent="0.35"/>
    <row r="155" spans="2:25" x14ac:dyDescent="0.3">
      <c r="B155" s="40">
        <v>6</v>
      </c>
      <c r="C155" s="44" t="s">
        <v>50</v>
      </c>
      <c r="D155" s="1">
        <v>1</v>
      </c>
      <c r="E155" s="2" t="s">
        <v>27</v>
      </c>
      <c r="F155" s="3">
        <v>7</v>
      </c>
      <c r="G155" s="4">
        <v>10</v>
      </c>
      <c r="H155" s="4">
        <v>8</v>
      </c>
      <c r="I155" s="4">
        <v>25</v>
      </c>
      <c r="J155" s="4">
        <v>10</v>
      </c>
      <c r="K155" s="4">
        <v>19</v>
      </c>
      <c r="L155" s="4">
        <v>23</v>
      </c>
      <c r="M155" s="4">
        <v>52</v>
      </c>
      <c r="N155" s="4">
        <v>77</v>
      </c>
      <c r="O155" s="4">
        <v>13</v>
      </c>
      <c r="P155" s="4">
        <v>8</v>
      </c>
      <c r="Q155" s="4">
        <v>13</v>
      </c>
      <c r="R155" s="4">
        <v>34</v>
      </c>
      <c r="S155" s="4">
        <v>8</v>
      </c>
      <c r="T155" s="4">
        <v>5</v>
      </c>
      <c r="U155" s="4">
        <v>8</v>
      </c>
      <c r="V155" s="4">
        <v>21</v>
      </c>
      <c r="W155" s="4">
        <v>55</v>
      </c>
      <c r="X155" s="5">
        <v>132</v>
      </c>
      <c r="Y155" s="48"/>
    </row>
    <row r="156" spans="2:25" x14ac:dyDescent="0.3">
      <c r="B156" s="30"/>
      <c r="C156" s="36"/>
      <c r="D156" s="6">
        <v>2</v>
      </c>
      <c r="E156" s="7" t="s">
        <v>9</v>
      </c>
      <c r="F156" s="8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10">
        <v>0</v>
      </c>
      <c r="Y156" s="48"/>
    </row>
    <row r="157" spans="2:25" x14ac:dyDescent="0.3">
      <c r="B157" s="30"/>
      <c r="C157" s="36"/>
      <c r="D157" s="6">
        <v>3</v>
      </c>
      <c r="E157" s="7" t="s">
        <v>10</v>
      </c>
      <c r="F157" s="8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10">
        <v>0</v>
      </c>
      <c r="Y157" s="48"/>
    </row>
    <row r="158" spans="2:25" x14ac:dyDescent="0.3">
      <c r="B158" s="30"/>
      <c r="C158" s="36"/>
      <c r="D158" s="6">
        <v>4</v>
      </c>
      <c r="E158" s="7" t="s">
        <v>11</v>
      </c>
      <c r="F158" s="8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1</v>
      </c>
      <c r="M158" s="9">
        <v>1</v>
      </c>
      <c r="N158" s="9">
        <v>1</v>
      </c>
      <c r="O158" s="9">
        <v>0</v>
      </c>
      <c r="P158" s="9">
        <v>0</v>
      </c>
      <c r="Q158" s="9">
        <v>0</v>
      </c>
      <c r="R158" s="9">
        <v>0</v>
      </c>
      <c r="S158" s="9">
        <v>1</v>
      </c>
      <c r="T158" s="9">
        <v>0</v>
      </c>
      <c r="U158" s="9">
        <v>0</v>
      </c>
      <c r="V158" s="9">
        <v>1</v>
      </c>
      <c r="W158" s="9">
        <v>1</v>
      </c>
      <c r="X158" s="10">
        <v>2</v>
      </c>
      <c r="Y158" s="48"/>
    </row>
    <row r="159" spans="2:25" x14ac:dyDescent="0.3">
      <c r="B159" s="30"/>
      <c r="C159" s="36"/>
      <c r="D159" s="6">
        <v>5</v>
      </c>
      <c r="E159" s="7" t="s">
        <v>12</v>
      </c>
      <c r="F159" s="8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10">
        <v>0</v>
      </c>
      <c r="Y159" s="48"/>
    </row>
    <row r="160" spans="2:25" x14ac:dyDescent="0.3">
      <c r="B160" s="30"/>
      <c r="C160" s="36"/>
      <c r="D160" s="6">
        <v>6</v>
      </c>
      <c r="E160" s="7" t="s">
        <v>13</v>
      </c>
      <c r="F160" s="8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10">
        <v>0</v>
      </c>
      <c r="Y160" s="48"/>
    </row>
    <row r="161" spans="2:25" x14ac:dyDescent="0.3">
      <c r="B161" s="30"/>
      <c r="C161" s="36"/>
      <c r="D161" s="6">
        <v>7</v>
      </c>
      <c r="E161" s="7" t="s">
        <v>28</v>
      </c>
      <c r="F161" s="11">
        <v>0</v>
      </c>
      <c r="G161" s="9">
        <v>0</v>
      </c>
      <c r="H161" s="12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5</v>
      </c>
      <c r="P161" s="9">
        <v>1</v>
      </c>
      <c r="Q161" s="9">
        <v>4</v>
      </c>
      <c r="R161" s="9">
        <v>10</v>
      </c>
      <c r="S161" s="9">
        <v>0</v>
      </c>
      <c r="T161" s="9">
        <v>0</v>
      </c>
      <c r="U161" s="9">
        <v>0</v>
      </c>
      <c r="V161" s="9">
        <v>0</v>
      </c>
      <c r="W161" s="9">
        <v>10</v>
      </c>
      <c r="X161" s="10">
        <v>10</v>
      </c>
      <c r="Y161" s="48"/>
    </row>
    <row r="162" spans="2:25" x14ac:dyDescent="0.3">
      <c r="B162" s="30"/>
      <c r="C162" s="36"/>
      <c r="D162" s="13">
        <v>8</v>
      </c>
      <c r="E162" s="14" t="s">
        <v>29</v>
      </c>
      <c r="F162" s="8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10">
        <v>0</v>
      </c>
      <c r="Y162" s="48"/>
    </row>
    <row r="163" spans="2:25" x14ac:dyDescent="0.3">
      <c r="B163" s="30"/>
      <c r="C163" s="36"/>
      <c r="D163" s="13">
        <v>9</v>
      </c>
      <c r="E163" s="14" t="s">
        <v>30</v>
      </c>
      <c r="F163" s="8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10">
        <v>0</v>
      </c>
      <c r="Y163" s="48"/>
    </row>
    <row r="164" spans="2:25" x14ac:dyDescent="0.3">
      <c r="B164" s="30"/>
      <c r="C164" s="36"/>
      <c r="D164" s="13">
        <v>10</v>
      </c>
      <c r="E164" s="14" t="s">
        <v>31</v>
      </c>
      <c r="F164" s="8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10">
        <v>0</v>
      </c>
      <c r="Y164" s="48"/>
    </row>
    <row r="165" spans="2:25" x14ac:dyDescent="0.3">
      <c r="B165" s="30"/>
      <c r="C165" s="36"/>
      <c r="D165" s="13">
        <v>11</v>
      </c>
      <c r="E165" s="15" t="s">
        <v>32</v>
      </c>
      <c r="F165" s="8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10">
        <v>0</v>
      </c>
      <c r="Y165" s="48"/>
    </row>
    <row r="166" spans="2:25" x14ac:dyDescent="0.3">
      <c r="B166" s="30"/>
      <c r="C166" s="36"/>
      <c r="D166" s="13">
        <v>12</v>
      </c>
      <c r="E166" s="14" t="s">
        <v>33</v>
      </c>
      <c r="F166" s="8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10">
        <v>0</v>
      </c>
      <c r="Y166" s="48"/>
    </row>
    <row r="167" spans="2:25" x14ac:dyDescent="0.3">
      <c r="B167" s="30"/>
      <c r="C167" s="36"/>
      <c r="D167" s="13">
        <v>13</v>
      </c>
      <c r="E167" s="14" t="s">
        <v>34</v>
      </c>
      <c r="F167" s="8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10">
        <v>0</v>
      </c>
      <c r="Y167" s="48"/>
    </row>
    <row r="168" spans="2:25" x14ac:dyDescent="0.3">
      <c r="B168" s="30"/>
      <c r="C168" s="36"/>
      <c r="D168" s="13">
        <v>14</v>
      </c>
      <c r="E168" s="15" t="s">
        <v>35</v>
      </c>
      <c r="F168" s="8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5</v>
      </c>
      <c r="P168" s="9">
        <v>1</v>
      </c>
      <c r="Q168" s="9">
        <v>4</v>
      </c>
      <c r="R168" s="9">
        <v>10</v>
      </c>
      <c r="S168" s="9">
        <v>0</v>
      </c>
      <c r="T168" s="9">
        <v>0</v>
      </c>
      <c r="U168" s="9">
        <v>0</v>
      </c>
      <c r="V168" s="9">
        <v>0</v>
      </c>
      <c r="W168" s="9">
        <v>10</v>
      </c>
      <c r="X168" s="10">
        <v>10</v>
      </c>
      <c r="Y168" s="48"/>
    </row>
    <row r="169" spans="2:25" x14ac:dyDescent="0.3">
      <c r="B169" s="30"/>
      <c r="C169" s="36"/>
      <c r="D169" s="13">
        <v>15</v>
      </c>
      <c r="E169" s="14" t="s">
        <v>36</v>
      </c>
      <c r="F169" s="8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10">
        <v>0</v>
      </c>
      <c r="Y169" s="48"/>
    </row>
    <row r="170" spans="2:25" x14ac:dyDescent="0.3">
      <c r="B170" s="30"/>
      <c r="C170" s="36"/>
      <c r="D170" s="13">
        <v>16</v>
      </c>
      <c r="E170" s="14" t="s">
        <v>37</v>
      </c>
      <c r="F170" s="8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10">
        <v>0</v>
      </c>
      <c r="Y170" s="48"/>
    </row>
    <row r="171" spans="2:25" x14ac:dyDescent="0.3">
      <c r="B171" s="30"/>
      <c r="C171" s="36"/>
      <c r="D171" s="13">
        <v>17</v>
      </c>
      <c r="E171" s="15" t="s">
        <v>38</v>
      </c>
      <c r="F171" s="8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10">
        <v>0</v>
      </c>
      <c r="Y171" s="48"/>
    </row>
    <row r="172" spans="2:25" x14ac:dyDescent="0.3">
      <c r="B172" s="30"/>
      <c r="C172" s="36"/>
      <c r="D172" s="13">
        <v>18</v>
      </c>
      <c r="E172" s="14" t="s">
        <v>39</v>
      </c>
      <c r="F172" s="8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10">
        <v>0</v>
      </c>
      <c r="Y172" s="48"/>
    </row>
    <row r="173" spans="2:25" x14ac:dyDescent="0.3">
      <c r="B173" s="30"/>
      <c r="C173" s="36"/>
      <c r="D173" s="13">
        <v>19</v>
      </c>
      <c r="E173" s="14" t="s">
        <v>40</v>
      </c>
      <c r="F173" s="8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10">
        <v>0</v>
      </c>
      <c r="Y173" s="48"/>
    </row>
    <row r="174" spans="2:25" x14ac:dyDescent="0.3">
      <c r="B174" s="30"/>
      <c r="C174" s="36"/>
      <c r="D174" s="13">
        <v>20</v>
      </c>
      <c r="E174" s="14" t="s">
        <v>41</v>
      </c>
      <c r="F174" s="8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10">
        <v>0</v>
      </c>
      <c r="Y174" s="48"/>
    </row>
    <row r="175" spans="2:25" x14ac:dyDescent="0.3">
      <c r="B175" s="30"/>
      <c r="C175" s="36"/>
      <c r="D175" s="59">
        <v>21</v>
      </c>
      <c r="E175" s="46" t="s">
        <v>42</v>
      </c>
      <c r="F175" s="60">
        <v>0</v>
      </c>
      <c r="G175" s="58">
        <v>0</v>
      </c>
      <c r="H175" s="58">
        <v>0</v>
      </c>
      <c r="I175" s="58">
        <v>0</v>
      </c>
      <c r="J175" s="58">
        <v>0</v>
      </c>
      <c r="K175" s="58">
        <v>0</v>
      </c>
      <c r="L175" s="58">
        <v>0</v>
      </c>
      <c r="M175" s="58">
        <v>0</v>
      </c>
      <c r="N175" s="58">
        <v>0</v>
      </c>
      <c r="O175" s="58">
        <v>0</v>
      </c>
      <c r="P175" s="58">
        <v>0</v>
      </c>
      <c r="Q175" s="58">
        <v>0</v>
      </c>
      <c r="R175" s="58">
        <v>0</v>
      </c>
      <c r="S175" s="58">
        <v>0</v>
      </c>
      <c r="T175" s="58">
        <v>0</v>
      </c>
      <c r="U175" s="58">
        <v>0</v>
      </c>
      <c r="V175" s="58">
        <v>0</v>
      </c>
      <c r="W175" s="58">
        <v>0</v>
      </c>
      <c r="X175" s="61">
        <v>0</v>
      </c>
      <c r="Y175" s="48"/>
    </row>
    <row r="176" spans="2:25" ht="15" thickBot="1" x14ac:dyDescent="0.35">
      <c r="B176" s="31"/>
      <c r="C176" s="17"/>
      <c r="D176" s="16">
        <v>22</v>
      </c>
      <c r="E176" s="17" t="s">
        <v>45</v>
      </c>
      <c r="F176" s="18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0</v>
      </c>
      <c r="T176" s="19">
        <v>0</v>
      </c>
      <c r="U176" s="19">
        <v>0</v>
      </c>
      <c r="V176" s="19">
        <v>0</v>
      </c>
      <c r="W176" s="19">
        <v>0</v>
      </c>
      <c r="X176" s="20">
        <v>0</v>
      </c>
      <c r="Y176" s="48"/>
    </row>
    <row r="177" spans="2:25" x14ac:dyDescent="0.3">
      <c r="E177" s="21" t="s">
        <v>43</v>
      </c>
      <c r="F177" s="22">
        <f>SUM(F155:F161)</f>
        <v>7</v>
      </c>
      <c r="G177" s="4">
        <f>SUM(G155:G161)</f>
        <v>10</v>
      </c>
      <c r="H177" s="4">
        <f>SUM(H155:H161)</f>
        <v>8</v>
      </c>
      <c r="I177" s="4">
        <f>SUM(F177:H177)</f>
        <v>25</v>
      </c>
      <c r="J177" s="4">
        <f>SUM(J155:J161)</f>
        <v>10</v>
      </c>
      <c r="K177" s="4">
        <f>SUM(K155:K161)</f>
        <v>19</v>
      </c>
      <c r="L177" s="4">
        <f>SUM(L155:L161)</f>
        <v>24</v>
      </c>
      <c r="M177" s="4">
        <f>SUM(J177:L177)</f>
        <v>53</v>
      </c>
      <c r="N177" s="4">
        <f>M177+I177</f>
        <v>78</v>
      </c>
      <c r="O177" s="4">
        <f>SUM(O155:O161)</f>
        <v>18</v>
      </c>
      <c r="P177" s="4">
        <f>SUM(P155:P161)</f>
        <v>9</v>
      </c>
      <c r="Q177" s="4">
        <f>SUM(Q155:Q161)</f>
        <v>17</v>
      </c>
      <c r="R177" s="4">
        <f>SUM(O177:Q177)</f>
        <v>44</v>
      </c>
      <c r="S177" s="4">
        <f>SUM(S155:S161)</f>
        <v>9</v>
      </c>
      <c r="T177" s="4">
        <f>SUM(T155:T161)</f>
        <v>5</v>
      </c>
      <c r="U177" s="4">
        <f>SUM(U155:U161)</f>
        <v>8</v>
      </c>
      <c r="V177" s="4">
        <f>SUM(S177:U177)</f>
        <v>22</v>
      </c>
      <c r="W177" s="4">
        <f>V177+R177</f>
        <v>66</v>
      </c>
      <c r="X177" s="5">
        <f>N177+W177</f>
        <v>144</v>
      </c>
      <c r="Y177" s="48"/>
    </row>
    <row r="178" spans="2:25" ht="15" thickBot="1" x14ac:dyDescent="0.35">
      <c r="E178" s="23" t="s">
        <v>44</v>
      </c>
      <c r="F178" s="24">
        <f t="shared" ref="F178:X178" si="12">F155/F177</f>
        <v>1</v>
      </c>
      <c r="G178" s="25">
        <f t="shared" si="12"/>
        <v>1</v>
      </c>
      <c r="H178" s="25">
        <f t="shared" si="12"/>
        <v>1</v>
      </c>
      <c r="I178" s="25">
        <f t="shared" si="12"/>
        <v>1</v>
      </c>
      <c r="J178" s="25">
        <f t="shared" si="12"/>
        <v>1</v>
      </c>
      <c r="K178" s="25">
        <f t="shared" si="12"/>
        <v>1</v>
      </c>
      <c r="L178" s="25">
        <f t="shared" si="12"/>
        <v>0.95833333333333337</v>
      </c>
      <c r="M178" s="25">
        <f t="shared" si="12"/>
        <v>0.98113207547169812</v>
      </c>
      <c r="N178" s="25">
        <f t="shared" si="12"/>
        <v>0.98717948717948723</v>
      </c>
      <c r="O178" s="25">
        <f t="shared" si="12"/>
        <v>0.72222222222222221</v>
      </c>
      <c r="P178" s="25">
        <f t="shared" si="12"/>
        <v>0.88888888888888884</v>
      </c>
      <c r="Q178" s="25">
        <f t="shared" si="12"/>
        <v>0.76470588235294112</v>
      </c>
      <c r="R178" s="25">
        <f t="shared" si="12"/>
        <v>0.77272727272727271</v>
      </c>
      <c r="S178" s="25">
        <f t="shared" si="12"/>
        <v>0.88888888888888884</v>
      </c>
      <c r="T178" s="25">
        <f t="shared" si="12"/>
        <v>1</v>
      </c>
      <c r="U178" s="25">
        <f t="shared" si="12"/>
        <v>1</v>
      </c>
      <c r="V178" s="25">
        <f t="shared" si="12"/>
        <v>0.95454545454545459</v>
      </c>
      <c r="W178" s="25">
        <f t="shared" si="12"/>
        <v>0.83333333333333337</v>
      </c>
      <c r="X178" s="26">
        <f t="shared" si="12"/>
        <v>0.91666666666666663</v>
      </c>
      <c r="Y178" s="49"/>
    </row>
    <row r="179" spans="2:25" ht="15" thickBot="1" x14ac:dyDescent="0.35"/>
    <row r="180" spans="2:25" x14ac:dyDescent="0.3">
      <c r="B180" s="40">
        <v>7</v>
      </c>
      <c r="C180" s="44" t="s">
        <v>51</v>
      </c>
      <c r="D180" s="1">
        <v>1</v>
      </c>
      <c r="E180" s="2" t="s">
        <v>27</v>
      </c>
      <c r="F180" s="3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5">
        <v>0</v>
      </c>
      <c r="Y180" s="48"/>
    </row>
    <row r="181" spans="2:25" x14ac:dyDescent="0.3">
      <c r="B181" s="30"/>
      <c r="C181" s="36"/>
      <c r="D181" s="6">
        <v>2</v>
      </c>
      <c r="E181" s="7" t="s">
        <v>9</v>
      </c>
      <c r="F181" s="8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10">
        <v>0</v>
      </c>
      <c r="Y181" s="48"/>
    </row>
    <row r="182" spans="2:25" x14ac:dyDescent="0.3">
      <c r="B182" s="30"/>
      <c r="C182" s="36"/>
      <c r="D182" s="6">
        <v>3</v>
      </c>
      <c r="E182" s="7" t="s">
        <v>10</v>
      </c>
      <c r="F182" s="8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10">
        <v>0</v>
      </c>
      <c r="Y182" s="48"/>
    </row>
    <row r="183" spans="2:25" x14ac:dyDescent="0.3">
      <c r="B183" s="30"/>
      <c r="C183" s="36"/>
      <c r="D183" s="6">
        <v>4</v>
      </c>
      <c r="E183" s="7" t="s">
        <v>11</v>
      </c>
      <c r="F183" s="8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10">
        <v>0</v>
      </c>
      <c r="Y183" s="48"/>
    </row>
    <row r="184" spans="2:25" x14ac:dyDescent="0.3">
      <c r="B184" s="30"/>
      <c r="C184" s="36"/>
      <c r="D184" s="6">
        <v>5</v>
      </c>
      <c r="E184" s="7" t="s">
        <v>12</v>
      </c>
      <c r="F184" s="8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10">
        <v>0</v>
      </c>
      <c r="Y184" s="48"/>
    </row>
    <row r="185" spans="2:25" x14ac:dyDescent="0.3">
      <c r="B185" s="30"/>
      <c r="C185" s="36"/>
      <c r="D185" s="6">
        <v>6</v>
      </c>
      <c r="E185" s="7" t="s">
        <v>13</v>
      </c>
      <c r="F185" s="8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10">
        <v>0</v>
      </c>
      <c r="Y185" s="48"/>
    </row>
    <row r="186" spans="2:25" x14ac:dyDescent="0.3">
      <c r="B186" s="30"/>
      <c r="C186" s="36"/>
      <c r="D186" s="6">
        <v>7</v>
      </c>
      <c r="E186" s="7" t="s">
        <v>28</v>
      </c>
      <c r="F186" s="11">
        <v>0</v>
      </c>
      <c r="G186" s="9">
        <v>0</v>
      </c>
      <c r="H186" s="12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10">
        <v>0</v>
      </c>
      <c r="Y186" s="48"/>
    </row>
    <row r="187" spans="2:25" x14ac:dyDescent="0.3">
      <c r="B187" s="30"/>
      <c r="C187" s="36"/>
      <c r="D187" s="13">
        <v>8</v>
      </c>
      <c r="E187" s="14" t="s">
        <v>29</v>
      </c>
      <c r="F187" s="8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10">
        <v>0</v>
      </c>
      <c r="Y187" s="48"/>
    </row>
    <row r="188" spans="2:25" x14ac:dyDescent="0.3">
      <c r="B188" s="30"/>
      <c r="C188" s="36"/>
      <c r="D188" s="13">
        <v>9</v>
      </c>
      <c r="E188" s="14" t="s">
        <v>30</v>
      </c>
      <c r="F188" s="8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10">
        <v>0</v>
      </c>
      <c r="Y188" s="48"/>
    </row>
    <row r="189" spans="2:25" x14ac:dyDescent="0.3">
      <c r="B189" s="30"/>
      <c r="C189" s="36"/>
      <c r="D189" s="13">
        <v>10</v>
      </c>
      <c r="E189" s="14" t="s">
        <v>31</v>
      </c>
      <c r="F189" s="8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10">
        <v>0</v>
      </c>
      <c r="Y189" s="48"/>
    </row>
    <row r="190" spans="2:25" x14ac:dyDescent="0.3">
      <c r="B190" s="30"/>
      <c r="C190" s="36"/>
      <c r="D190" s="13">
        <v>11</v>
      </c>
      <c r="E190" s="14" t="s">
        <v>32</v>
      </c>
      <c r="F190" s="8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10">
        <v>0</v>
      </c>
      <c r="Y190" s="48"/>
    </row>
    <row r="191" spans="2:25" x14ac:dyDescent="0.3">
      <c r="B191" s="30"/>
      <c r="C191" s="36"/>
      <c r="D191" s="13">
        <v>12</v>
      </c>
      <c r="E191" s="14" t="s">
        <v>33</v>
      </c>
      <c r="F191" s="8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10">
        <v>0</v>
      </c>
      <c r="Y191" s="48"/>
    </row>
    <row r="192" spans="2:25" x14ac:dyDescent="0.3">
      <c r="B192" s="30"/>
      <c r="C192" s="36"/>
      <c r="D192" s="13">
        <v>13</v>
      </c>
      <c r="E192" s="14" t="s">
        <v>34</v>
      </c>
      <c r="F192" s="8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10">
        <v>0</v>
      </c>
      <c r="Y192" s="48"/>
    </row>
    <row r="193" spans="2:25" x14ac:dyDescent="0.3">
      <c r="B193" s="30"/>
      <c r="C193" s="36"/>
      <c r="D193" s="13">
        <v>14</v>
      </c>
      <c r="E193" s="14" t="s">
        <v>35</v>
      </c>
      <c r="F193" s="8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10">
        <v>0</v>
      </c>
      <c r="Y193" s="48"/>
    </row>
    <row r="194" spans="2:25" x14ac:dyDescent="0.3">
      <c r="B194" s="30"/>
      <c r="C194" s="36"/>
      <c r="D194" s="13">
        <v>15</v>
      </c>
      <c r="E194" s="14" t="s">
        <v>36</v>
      </c>
      <c r="F194" s="8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10">
        <v>0</v>
      </c>
      <c r="Y194" s="48"/>
    </row>
    <row r="195" spans="2:25" x14ac:dyDescent="0.3">
      <c r="B195" s="30"/>
      <c r="C195" s="36"/>
      <c r="D195" s="13">
        <v>16</v>
      </c>
      <c r="E195" s="14" t="s">
        <v>37</v>
      </c>
      <c r="F195" s="8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10">
        <v>0</v>
      </c>
      <c r="Y195" s="48"/>
    </row>
    <row r="196" spans="2:25" x14ac:dyDescent="0.3">
      <c r="B196" s="30"/>
      <c r="C196" s="36"/>
      <c r="D196" s="13">
        <v>17</v>
      </c>
      <c r="E196" s="14" t="s">
        <v>38</v>
      </c>
      <c r="F196" s="8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10">
        <v>0</v>
      </c>
      <c r="Y196" s="48"/>
    </row>
    <row r="197" spans="2:25" x14ac:dyDescent="0.3">
      <c r="B197" s="30"/>
      <c r="C197" s="36"/>
      <c r="D197" s="13">
        <v>18</v>
      </c>
      <c r="E197" s="14" t="s">
        <v>39</v>
      </c>
      <c r="F197" s="8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10">
        <v>0</v>
      </c>
      <c r="Y197" s="48"/>
    </row>
    <row r="198" spans="2:25" x14ac:dyDescent="0.3">
      <c r="B198" s="30"/>
      <c r="C198" s="36"/>
      <c r="D198" s="13">
        <v>19</v>
      </c>
      <c r="E198" s="14" t="s">
        <v>40</v>
      </c>
      <c r="F198" s="8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10">
        <v>0</v>
      </c>
      <c r="Y198" s="48"/>
    </row>
    <row r="199" spans="2:25" x14ac:dyDescent="0.3">
      <c r="B199" s="30"/>
      <c r="C199" s="36"/>
      <c r="D199" s="13">
        <v>20</v>
      </c>
      <c r="E199" s="14" t="s">
        <v>41</v>
      </c>
      <c r="F199" s="8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10">
        <v>0</v>
      </c>
      <c r="Y199" s="48"/>
    </row>
    <row r="200" spans="2:25" x14ac:dyDescent="0.3">
      <c r="B200" s="30"/>
      <c r="C200" s="36"/>
      <c r="D200" s="13">
        <v>21</v>
      </c>
      <c r="E200" s="14" t="s">
        <v>42</v>
      </c>
      <c r="F200" s="8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10">
        <v>0</v>
      </c>
      <c r="Y200" s="48"/>
    </row>
    <row r="201" spans="2:25" ht="15" thickBot="1" x14ac:dyDescent="0.35">
      <c r="B201" s="31"/>
      <c r="C201" s="17"/>
      <c r="D201" s="89">
        <v>22</v>
      </c>
      <c r="E201" s="80" t="s">
        <v>45</v>
      </c>
      <c r="F201" s="76">
        <v>0</v>
      </c>
      <c r="G201" s="77">
        <v>0</v>
      </c>
      <c r="H201" s="77">
        <v>0</v>
      </c>
      <c r="I201" s="77">
        <v>0</v>
      </c>
      <c r="J201" s="77">
        <v>0</v>
      </c>
      <c r="K201" s="77">
        <v>0</v>
      </c>
      <c r="L201" s="77">
        <v>0</v>
      </c>
      <c r="M201" s="77">
        <v>0</v>
      </c>
      <c r="N201" s="77">
        <v>0</v>
      </c>
      <c r="O201" s="77">
        <v>0</v>
      </c>
      <c r="P201" s="77">
        <v>0</v>
      </c>
      <c r="Q201" s="77">
        <v>0</v>
      </c>
      <c r="R201" s="77">
        <v>0</v>
      </c>
      <c r="S201" s="77">
        <v>0</v>
      </c>
      <c r="T201" s="77">
        <v>0</v>
      </c>
      <c r="U201" s="77">
        <v>0</v>
      </c>
      <c r="V201" s="77">
        <v>0</v>
      </c>
      <c r="W201" s="77">
        <v>0</v>
      </c>
      <c r="X201" s="78">
        <v>0</v>
      </c>
      <c r="Y201" s="48"/>
    </row>
    <row r="202" spans="2:25" x14ac:dyDescent="0.3">
      <c r="E202" s="85" t="s">
        <v>43</v>
      </c>
      <c r="F202" s="86">
        <f>SUM(F180:F186)</f>
        <v>0</v>
      </c>
      <c r="G202" s="27">
        <f>SUM(G180:G186)</f>
        <v>0</v>
      </c>
      <c r="H202" s="27">
        <f>SUM(H180:H186)</f>
        <v>0</v>
      </c>
      <c r="I202" s="27">
        <f>SUM(F202:H202)</f>
        <v>0</v>
      </c>
      <c r="J202" s="27">
        <f>SUM(J180:J186)</f>
        <v>0</v>
      </c>
      <c r="K202" s="27">
        <f>SUM(K180:K186)</f>
        <v>0</v>
      </c>
      <c r="L202" s="27">
        <f>SUM(L180:L186)</f>
        <v>0</v>
      </c>
      <c r="M202" s="27">
        <f>SUM(J202:L202)</f>
        <v>0</v>
      </c>
      <c r="N202" s="27">
        <f>M202+I202</f>
        <v>0</v>
      </c>
      <c r="O202" s="27">
        <f>SUM(O180:O186)</f>
        <v>0</v>
      </c>
      <c r="P202" s="27">
        <f>SUM(P180:P186)</f>
        <v>0</v>
      </c>
      <c r="Q202" s="27">
        <f>SUM(Q180:Q186)</f>
        <v>0</v>
      </c>
      <c r="R202" s="27">
        <f>SUM(O202:Q202)</f>
        <v>0</v>
      </c>
      <c r="S202" s="27">
        <f>SUM(S180:S186)</f>
        <v>0</v>
      </c>
      <c r="T202" s="27">
        <f>SUM(T180:T186)</f>
        <v>0</v>
      </c>
      <c r="U202" s="27">
        <f>SUM(U180:U186)</f>
        <v>0</v>
      </c>
      <c r="V202" s="27">
        <f>SUM(S202:U202)</f>
        <v>0</v>
      </c>
      <c r="W202" s="27">
        <f>V202+R202</f>
        <v>0</v>
      </c>
      <c r="X202" s="87">
        <f>N202+W202</f>
        <v>0</v>
      </c>
      <c r="Y202" s="48"/>
    </row>
    <row r="203" spans="2:25" ht="15" thickBot="1" x14ac:dyDescent="0.35">
      <c r="E203" s="23" t="s">
        <v>44</v>
      </c>
      <c r="F203" s="24" t="e">
        <f t="shared" ref="F203:X203" si="13">F180/F202</f>
        <v>#DIV/0!</v>
      </c>
      <c r="G203" s="25" t="e">
        <f t="shared" si="13"/>
        <v>#DIV/0!</v>
      </c>
      <c r="H203" s="25" t="e">
        <f t="shared" si="13"/>
        <v>#DIV/0!</v>
      </c>
      <c r="I203" s="25" t="e">
        <f t="shared" si="13"/>
        <v>#DIV/0!</v>
      </c>
      <c r="J203" s="25" t="e">
        <f t="shared" si="13"/>
        <v>#DIV/0!</v>
      </c>
      <c r="K203" s="25" t="e">
        <f t="shared" si="13"/>
        <v>#DIV/0!</v>
      </c>
      <c r="L203" s="25" t="e">
        <f t="shared" si="13"/>
        <v>#DIV/0!</v>
      </c>
      <c r="M203" s="25" t="e">
        <f t="shared" si="13"/>
        <v>#DIV/0!</v>
      </c>
      <c r="N203" s="25" t="e">
        <f t="shared" si="13"/>
        <v>#DIV/0!</v>
      </c>
      <c r="O203" s="25" t="e">
        <f t="shared" si="13"/>
        <v>#DIV/0!</v>
      </c>
      <c r="P203" s="25" t="e">
        <f t="shared" si="13"/>
        <v>#DIV/0!</v>
      </c>
      <c r="Q203" s="25" t="e">
        <f t="shared" si="13"/>
        <v>#DIV/0!</v>
      </c>
      <c r="R203" s="25" t="e">
        <f t="shared" si="13"/>
        <v>#DIV/0!</v>
      </c>
      <c r="S203" s="25" t="e">
        <f t="shared" si="13"/>
        <v>#DIV/0!</v>
      </c>
      <c r="T203" s="25" t="e">
        <f t="shared" si="13"/>
        <v>#DIV/0!</v>
      </c>
      <c r="U203" s="25" t="e">
        <f t="shared" si="13"/>
        <v>#DIV/0!</v>
      </c>
      <c r="V203" s="25" t="e">
        <f t="shared" si="13"/>
        <v>#DIV/0!</v>
      </c>
      <c r="W203" s="25" t="e">
        <f t="shared" si="13"/>
        <v>#DIV/0!</v>
      </c>
      <c r="X203" s="26" t="e">
        <f t="shared" si="13"/>
        <v>#DIV/0!</v>
      </c>
      <c r="Y203" s="49"/>
    </row>
    <row r="204" spans="2:25" ht="15" thickBot="1" x14ac:dyDescent="0.35"/>
    <row r="205" spans="2:25" x14ac:dyDescent="0.3">
      <c r="B205" s="42">
        <v>8</v>
      </c>
      <c r="C205" s="43" t="s">
        <v>52</v>
      </c>
      <c r="D205" s="1">
        <v>1</v>
      </c>
      <c r="E205" s="2" t="s">
        <v>27</v>
      </c>
      <c r="F205" s="3">
        <v>28</v>
      </c>
      <c r="G205" s="4">
        <v>21</v>
      </c>
      <c r="H205" s="4">
        <v>19</v>
      </c>
      <c r="I205" s="4">
        <v>68</v>
      </c>
      <c r="J205" s="4">
        <v>13</v>
      </c>
      <c r="K205" s="4">
        <v>17</v>
      </c>
      <c r="L205" s="4">
        <v>3</v>
      </c>
      <c r="M205" s="4">
        <v>33</v>
      </c>
      <c r="N205" s="4">
        <v>101</v>
      </c>
      <c r="O205" s="4">
        <v>11</v>
      </c>
      <c r="P205" s="4">
        <v>6</v>
      </c>
      <c r="Q205" s="4">
        <v>17</v>
      </c>
      <c r="R205" s="4">
        <v>34</v>
      </c>
      <c r="S205" s="4">
        <v>29</v>
      </c>
      <c r="T205" s="4">
        <v>32</v>
      </c>
      <c r="U205" s="4">
        <v>41</v>
      </c>
      <c r="V205" s="4">
        <v>102</v>
      </c>
      <c r="W205" s="4">
        <v>136</v>
      </c>
      <c r="X205" s="5">
        <v>237</v>
      </c>
      <c r="Y205" s="48"/>
    </row>
    <row r="206" spans="2:25" x14ac:dyDescent="0.3">
      <c r="B206" s="30"/>
      <c r="C206" s="36"/>
      <c r="D206" s="6">
        <v>2</v>
      </c>
      <c r="E206" s="7" t="s">
        <v>9</v>
      </c>
      <c r="F206" s="8">
        <v>1</v>
      </c>
      <c r="G206" s="9">
        <v>1</v>
      </c>
      <c r="H206" s="9">
        <v>0</v>
      </c>
      <c r="I206" s="9">
        <v>2</v>
      </c>
      <c r="J206" s="9">
        <v>0</v>
      </c>
      <c r="K206" s="9">
        <v>0</v>
      </c>
      <c r="L206" s="9">
        <v>0</v>
      </c>
      <c r="M206" s="9">
        <v>0</v>
      </c>
      <c r="N206" s="9">
        <v>2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10">
        <v>2</v>
      </c>
      <c r="Y206" s="48"/>
    </row>
    <row r="207" spans="2:25" x14ac:dyDescent="0.3">
      <c r="B207" s="30"/>
      <c r="C207" s="36"/>
      <c r="D207" s="6">
        <v>3</v>
      </c>
      <c r="E207" s="7" t="s">
        <v>10</v>
      </c>
      <c r="F207" s="8">
        <v>3</v>
      </c>
      <c r="G207" s="9">
        <v>3</v>
      </c>
      <c r="H207" s="9">
        <v>1</v>
      </c>
      <c r="I207" s="9">
        <v>7</v>
      </c>
      <c r="J207" s="9">
        <v>1</v>
      </c>
      <c r="K207" s="9">
        <v>1</v>
      </c>
      <c r="L207" s="9">
        <v>0</v>
      </c>
      <c r="M207" s="9">
        <v>2</v>
      </c>
      <c r="N207" s="9">
        <v>9</v>
      </c>
      <c r="O207" s="9">
        <v>1</v>
      </c>
      <c r="P207" s="9">
        <v>1</v>
      </c>
      <c r="Q207" s="9">
        <v>1</v>
      </c>
      <c r="R207" s="9">
        <v>3</v>
      </c>
      <c r="S207" s="9">
        <v>5</v>
      </c>
      <c r="T207" s="9">
        <v>2</v>
      </c>
      <c r="U207" s="9">
        <v>4</v>
      </c>
      <c r="V207" s="9">
        <v>11</v>
      </c>
      <c r="W207" s="9">
        <v>14</v>
      </c>
      <c r="X207" s="10">
        <v>23</v>
      </c>
      <c r="Y207" s="48"/>
    </row>
    <row r="208" spans="2:25" x14ac:dyDescent="0.3">
      <c r="B208" s="30"/>
      <c r="C208" s="36"/>
      <c r="D208" s="6">
        <v>4</v>
      </c>
      <c r="E208" s="7" t="s">
        <v>11</v>
      </c>
      <c r="F208" s="8">
        <v>5</v>
      </c>
      <c r="G208" s="9">
        <v>4</v>
      </c>
      <c r="H208" s="9">
        <v>4</v>
      </c>
      <c r="I208" s="9">
        <v>13</v>
      </c>
      <c r="J208" s="9">
        <v>2</v>
      </c>
      <c r="K208" s="9">
        <v>0</v>
      </c>
      <c r="L208" s="9">
        <v>0</v>
      </c>
      <c r="M208" s="9">
        <v>2</v>
      </c>
      <c r="N208" s="9">
        <v>15</v>
      </c>
      <c r="O208" s="9">
        <v>1</v>
      </c>
      <c r="P208" s="9">
        <v>1</v>
      </c>
      <c r="Q208" s="9">
        <v>1</v>
      </c>
      <c r="R208" s="9">
        <v>3</v>
      </c>
      <c r="S208" s="9">
        <v>2</v>
      </c>
      <c r="T208" s="9">
        <v>2</v>
      </c>
      <c r="U208" s="9">
        <v>11</v>
      </c>
      <c r="V208" s="9">
        <v>15</v>
      </c>
      <c r="W208" s="9">
        <v>18</v>
      </c>
      <c r="X208" s="10">
        <v>33</v>
      </c>
      <c r="Y208" s="48"/>
    </row>
    <row r="209" spans="2:25" x14ac:dyDescent="0.3">
      <c r="B209" s="30"/>
      <c r="C209" s="36"/>
      <c r="D209" s="6">
        <v>5</v>
      </c>
      <c r="E209" s="7" t="s">
        <v>12</v>
      </c>
      <c r="F209" s="8">
        <v>3</v>
      </c>
      <c r="G209" s="9">
        <v>4</v>
      </c>
      <c r="H209" s="9">
        <v>3</v>
      </c>
      <c r="I209" s="9">
        <v>10</v>
      </c>
      <c r="J209" s="9">
        <v>0</v>
      </c>
      <c r="K209" s="9">
        <v>1</v>
      </c>
      <c r="L209" s="9">
        <v>0</v>
      </c>
      <c r="M209" s="9">
        <v>1</v>
      </c>
      <c r="N209" s="9">
        <v>11</v>
      </c>
      <c r="O209" s="9">
        <v>3</v>
      </c>
      <c r="P209" s="9">
        <v>2</v>
      </c>
      <c r="Q209" s="9">
        <v>5</v>
      </c>
      <c r="R209" s="9">
        <v>10</v>
      </c>
      <c r="S209" s="9">
        <v>5</v>
      </c>
      <c r="T209" s="9">
        <v>8</v>
      </c>
      <c r="U209" s="9">
        <v>7</v>
      </c>
      <c r="V209" s="9">
        <v>20</v>
      </c>
      <c r="W209" s="9">
        <v>30</v>
      </c>
      <c r="X209" s="10">
        <v>41</v>
      </c>
      <c r="Y209" s="48"/>
    </row>
    <row r="210" spans="2:25" x14ac:dyDescent="0.3">
      <c r="B210" s="30"/>
      <c r="C210" s="36"/>
      <c r="D210" s="6">
        <v>6</v>
      </c>
      <c r="E210" s="7" t="s">
        <v>13</v>
      </c>
      <c r="F210" s="8">
        <v>0</v>
      </c>
      <c r="G210" s="9">
        <v>0</v>
      </c>
      <c r="H210" s="9">
        <v>1</v>
      </c>
      <c r="I210" s="9">
        <v>1</v>
      </c>
      <c r="J210" s="9">
        <v>0</v>
      </c>
      <c r="K210" s="9">
        <v>1</v>
      </c>
      <c r="L210" s="9">
        <v>0</v>
      </c>
      <c r="M210" s="9">
        <v>1</v>
      </c>
      <c r="N210" s="9">
        <v>2</v>
      </c>
      <c r="O210" s="9">
        <v>3</v>
      </c>
      <c r="P210" s="9">
        <v>1</v>
      </c>
      <c r="Q210" s="9">
        <v>4</v>
      </c>
      <c r="R210" s="9">
        <v>8</v>
      </c>
      <c r="S210" s="9">
        <v>7</v>
      </c>
      <c r="T210" s="9">
        <v>6</v>
      </c>
      <c r="U210" s="9">
        <v>7</v>
      </c>
      <c r="V210" s="9">
        <v>20</v>
      </c>
      <c r="W210" s="9">
        <v>28</v>
      </c>
      <c r="X210" s="10">
        <v>30</v>
      </c>
      <c r="Y210" s="48"/>
    </row>
    <row r="211" spans="2:25" x14ac:dyDescent="0.3">
      <c r="B211" s="30"/>
      <c r="C211" s="36"/>
      <c r="D211" s="6">
        <v>7</v>
      </c>
      <c r="E211" s="7" t="s">
        <v>28</v>
      </c>
      <c r="F211" s="11">
        <v>3</v>
      </c>
      <c r="G211" s="9">
        <v>0</v>
      </c>
      <c r="H211" s="12">
        <v>0</v>
      </c>
      <c r="I211" s="9">
        <v>3</v>
      </c>
      <c r="J211" s="9">
        <v>0</v>
      </c>
      <c r="K211" s="9">
        <v>0</v>
      </c>
      <c r="L211" s="9">
        <v>0</v>
      </c>
      <c r="M211" s="9">
        <v>0</v>
      </c>
      <c r="N211" s="9">
        <v>3</v>
      </c>
      <c r="O211" s="9">
        <v>0</v>
      </c>
      <c r="P211" s="9">
        <v>5</v>
      </c>
      <c r="Q211" s="9">
        <v>3</v>
      </c>
      <c r="R211" s="9">
        <v>8</v>
      </c>
      <c r="S211" s="9">
        <v>2</v>
      </c>
      <c r="T211" s="9">
        <v>2</v>
      </c>
      <c r="U211" s="9">
        <v>7</v>
      </c>
      <c r="V211" s="9">
        <v>11</v>
      </c>
      <c r="W211" s="9">
        <v>19</v>
      </c>
      <c r="X211" s="10">
        <v>22</v>
      </c>
      <c r="Y211" s="48"/>
    </row>
    <row r="212" spans="2:25" x14ac:dyDescent="0.3">
      <c r="B212" s="30"/>
      <c r="C212" s="36"/>
      <c r="D212" s="13">
        <v>8</v>
      </c>
      <c r="E212" s="14" t="s">
        <v>29</v>
      </c>
      <c r="F212" s="8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10">
        <v>0</v>
      </c>
      <c r="Y212" s="48"/>
    </row>
    <row r="213" spans="2:25" x14ac:dyDescent="0.3">
      <c r="B213" s="30"/>
      <c r="C213" s="36"/>
      <c r="D213" s="13">
        <v>9</v>
      </c>
      <c r="E213" s="14" t="s">
        <v>30</v>
      </c>
      <c r="F213" s="8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10">
        <v>0</v>
      </c>
      <c r="Y213" s="48"/>
    </row>
    <row r="214" spans="2:25" x14ac:dyDescent="0.3">
      <c r="B214" s="30"/>
      <c r="C214" s="36"/>
      <c r="D214" s="13">
        <v>10</v>
      </c>
      <c r="E214" s="14" t="s">
        <v>31</v>
      </c>
      <c r="F214" s="8">
        <v>1</v>
      </c>
      <c r="G214" s="9">
        <v>0</v>
      </c>
      <c r="H214" s="9">
        <v>0</v>
      </c>
      <c r="I214" s="9">
        <v>1</v>
      </c>
      <c r="J214" s="9">
        <v>0</v>
      </c>
      <c r="K214" s="9">
        <v>0</v>
      </c>
      <c r="L214" s="9">
        <v>0</v>
      </c>
      <c r="M214" s="9">
        <v>0</v>
      </c>
      <c r="N214" s="9">
        <v>1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10">
        <v>1</v>
      </c>
      <c r="Y214" s="48"/>
    </row>
    <row r="215" spans="2:25" x14ac:dyDescent="0.3">
      <c r="B215" s="30"/>
      <c r="C215" s="36"/>
      <c r="D215" s="13">
        <v>11</v>
      </c>
      <c r="E215" s="14" t="s">
        <v>32</v>
      </c>
      <c r="F215" s="8">
        <v>1</v>
      </c>
      <c r="G215" s="9">
        <v>0</v>
      </c>
      <c r="H215" s="9">
        <v>0</v>
      </c>
      <c r="I215" s="9">
        <v>1</v>
      </c>
      <c r="J215" s="9">
        <v>0</v>
      </c>
      <c r="K215" s="9">
        <v>0</v>
      </c>
      <c r="L215" s="9">
        <v>0</v>
      </c>
      <c r="M215" s="9">
        <v>0</v>
      </c>
      <c r="N215" s="9">
        <v>1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10">
        <v>1</v>
      </c>
      <c r="Y215" s="48"/>
    </row>
    <row r="216" spans="2:25" x14ac:dyDescent="0.3">
      <c r="B216" s="30"/>
      <c r="C216" s="36"/>
      <c r="D216" s="13">
        <v>12</v>
      </c>
      <c r="E216" s="14" t="s">
        <v>33</v>
      </c>
      <c r="F216" s="8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9">
        <v>0</v>
      </c>
      <c r="X216" s="10">
        <v>0</v>
      </c>
      <c r="Y216" s="48"/>
    </row>
    <row r="217" spans="2:25" x14ac:dyDescent="0.3">
      <c r="B217" s="30"/>
      <c r="C217" s="36"/>
      <c r="D217" s="13">
        <v>13</v>
      </c>
      <c r="E217" s="14" t="s">
        <v>34</v>
      </c>
      <c r="F217" s="8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2</v>
      </c>
      <c r="V217" s="9">
        <v>2</v>
      </c>
      <c r="W217" s="9">
        <v>2</v>
      </c>
      <c r="X217" s="10">
        <v>2</v>
      </c>
      <c r="Y217" s="48"/>
    </row>
    <row r="218" spans="2:25" x14ac:dyDescent="0.3">
      <c r="B218" s="30"/>
      <c r="C218" s="36"/>
      <c r="D218" s="13">
        <v>14</v>
      </c>
      <c r="E218" s="14" t="s">
        <v>35</v>
      </c>
      <c r="F218" s="8">
        <v>1</v>
      </c>
      <c r="G218" s="9">
        <v>0</v>
      </c>
      <c r="H218" s="9">
        <v>0</v>
      </c>
      <c r="I218" s="9">
        <v>1</v>
      </c>
      <c r="J218" s="9">
        <v>0</v>
      </c>
      <c r="K218" s="9">
        <v>0</v>
      </c>
      <c r="L218" s="9">
        <v>0</v>
      </c>
      <c r="M218" s="9">
        <v>0</v>
      </c>
      <c r="N218" s="9">
        <v>1</v>
      </c>
      <c r="O218" s="9">
        <v>0</v>
      </c>
      <c r="P218" s="9">
        <v>3</v>
      </c>
      <c r="Q218" s="9">
        <v>3</v>
      </c>
      <c r="R218" s="9">
        <v>6</v>
      </c>
      <c r="S218" s="9">
        <v>1</v>
      </c>
      <c r="T218" s="9">
        <v>0</v>
      </c>
      <c r="U218" s="9">
        <v>0</v>
      </c>
      <c r="V218" s="9">
        <v>1</v>
      </c>
      <c r="W218" s="9">
        <v>7</v>
      </c>
      <c r="X218" s="10">
        <v>8</v>
      </c>
      <c r="Y218" s="48"/>
    </row>
    <row r="219" spans="2:25" x14ac:dyDescent="0.3">
      <c r="B219" s="30"/>
      <c r="C219" s="36"/>
      <c r="D219" s="13">
        <v>15</v>
      </c>
      <c r="E219" s="14" t="s">
        <v>36</v>
      </c>
      <c r="F219" s="8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1</v>
      </c>
      <c r="T219" s="9">
        <v>1</v>
      </c>
      <c r="U219" s="9">
        <v>3</v>
      </c>
      <c r="V219" s="9">
        <v>5</v>
      </c>
      <c r="W219" s="9">
        <v>5</v>
      </c>
      <c r="X219" s="10">
        <v>5</v>
      </c>
      <c r="Y219" s="48"/>
    </row>
    <row r="220" spans="2:25" x14ac:dyDescent="0.3">
      <c r="B220" s="30"/>
      <c r="C220" s="36"/>
      <c r="D220" s="13">
        <v>16</v>
      </c>
      <c r="E220" s="14" t="s">
        <v>37</v>
      </c>
      <c r="F220" s="8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1</v>
      </c>
      <c r="U220" s="9">
        <v>0</v>
      </c>
      <c r="V220" s="9">
        <v>1</v>
      </c>
      <c r="W220" s="9">
        <v>1</v>
      </c>
      <c r="X220" s="10">
        <v>1</v>
      </c>
      <c r="Y220" s="48"/>
    </row>
    <row r="221" spans="2:25" x14ac:dyDescent="0.3">
      <c r="B221" s="30"/>
      <c r="C221" s="36"/>
      <c r="D221" s="13">
        <v>17</v>
      </c>
      <c r="E221" s="14" t="s">
        <v>38</v>
      </c>
      <c r="F221" s="8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10">
        <v>0</v>
      </c>
      <c r="Y221" s="48"/>
    </row>
    <row r="222" spans="2:25" x14ac:dyDescent="0.3">
      <c r="B222" s="30"/>
      <c r="C222" s="36"/>
      <c r="D222" s="13">
        <v>18</v>
      </c>
      <c r="E222" s="14" t="s">
        <v>39</v>
      </c>
      <c r="F222" s="8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10">
        <v>0</v>
      </c>
      <c r="Y222" s="48"/>
    </row>
    <row r="223" spans="2:25" x14ac:dyDescent="0.3">
      <c r="B223" s="30"/>
      <c r="C223" s="36"/>
      <c r="D223" s="13">
        <v>19</v>
      </c>
      <c r="E223" s="14" t="s">
        <v>40</v>
      </c>
      <c r="F223" s="8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2</v>
      </c>
      <c r="Q223" s="9">
        <v>0</v>
      </c>
      <c r="R223" s="9">
        <v>2</v>
      </c>
      <c r="S223" s="9">
        <v>0</v>
      </c>
      <c r="T223" s="9">
        <v>0</v>
      </c>
      <c r="U223" s="9">
        <v>0</v>
      </c>
      <c r="V223" s="9">
        <v>0</v>
      </c>
      <c r="W223" s="9">
        <v>2</v>
      </c>
      <c r="X223" s="10">
        <v>2</v>
      </c>
      <c r="Y223" s="48"/>
    </row>
    <row r="224" spans="2:25" x14ac:dyDescent="0.3">
      <c r="B224" s="30"/>
      <c r="C224" s="36"/>
      <c r="D224" s="13">
        <v>20</v>
      </c>
      <c r="E224" s="14" t="s">
        <v>41</v>
      </c>
      <c r="F224" s="8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1</v>
      </c>
      <c r="V224" s="9">
        <v>1</v>
      </c>
      <c r="W224" s="9">
        <v>1</v>
      </c>
      <c r="X224" s="10">
        <v>1</v>
      </c>
      <c r="Y224" s="48"/>
    </row>
    <row r="225" spans="2:25" x14ac:dyDescent="0.3">
      <c r="B225" s="30"/>
      <c r="C225" s="36"/>
      <c r="D225" s="13">
        <v>21</v>
      </c>
      <c r="E225" s="79" t="s">
        <v>42</v>
      </c>
      <c r="F225" s="8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10">
        <v>0</v>
      </c>
      <c r="Y225" s="48"/>
    </row>
    <row r="226" spans="2:25" ht="15" thickBot="1" x14ac:dyDescent="0.35">
      <c r="B226" s="31"/>
      <c r="C226" s="17"/>
      <c r="D226" s="89">
        <v>22</v>
      </c>
      <c r="E226" s="80" t="s">
        <v>45</v>
      </c>
      <c r="F226" s="94">
        <v>0</v>
      </c>
      <c r="G226" s="77">
        <v>0</v>
      </c>
      <c r="H226" s="77">
        <v>0</v>
      </c>
      <c r="I226" s="19">
        <v>0</v>
      </c>
      <c r="J226" s="77">
        <v>0</v>
      </c>
      <c r="K226" s="77">
        <v>0</v>
      </c>
      <c r="L226" s="77">
        <v>0</v>
      </c>
      <c r="M226" s="19">
        <v>0</v>
      </c>
      <c r="N226" s="19">
        <v>0</v>
      </c>
      <c r="O226" s="77">
        <v>0</v>
      </c>
      <c r="P226" s="77">
        <v>0</v>
      </c>
      <c r="Q226" s="77">
        <v>0</v>
      </c>
      <c r="R226" s="19">
        <v>0</v>
      </c>
      <c r="S226" s="77">
        <v>0</v>
      </c>
      <c r="T226" s="77">
        <v>0</v>
      </c>
      <c r="U226" s="77">
        <v>1</v>
      </c>
      <c r="V226" s="19">
        <v>1</v>
      </c>
      <c r="W226" s="19">
        <v>1</v>
      </c>
      <c r="X226" s="20">
        <v>1</v>
      </c>
      <c r="Y226" s="48"/>
    </row>
    <row r="227" spans="2:25" x14ac:dyDescent="0.3">
      <c r="E227" s="85" t="s">
        <v>43</v>
      </c>
      <c r="F227" s="86">
        <f>SUM(F205:F211)</f>
        <v>43</v>
      </c>
      <c r="G227" s="27">
        <f>SUM(G205:G211)</f>
        <v>33</v>
      </c>
      <c r="H227" s="27">
        <f>SUM(H205:H211)</f>
        <v>28</v>
      </c>
      <c r="I227" s="27">
        <f>SUM(F227:H227)</f>
        <v>104</v>
      </c>
      <c r="J227" s="27">
        <f>SUM(J205:J211)</f>
        <v>16</v>
      </c>
      <c r="K227" s="27">
        <f>SUM(K205:K211)</f>
        <v>20</v>
      </c>
      <c r="L227" s="27">
        <f>SUM(L205:L211)</f>
        <v>3</v>
      </c>
      <c r="M227" s="27">
        <f>SUM(J227:L227)</f>
        <v>39</v>
      </c>
      <c r="N227" s="27">
        <f>M227+I227</f>
        <v>143</v>
      </c>
      <c r="O227" s="27">
        <f>SUM(O205:O211)</f>
        <v>19</v>
      </c>
      <c r="P227" s="27">
        <f>SUM(P205:P211)</f>
        <v>16</v>
      </c>
      <c r="Q227" s="27">
        <f>SUM(Q205:Q211)</f>
        <v>31</v>
      </c>
      <c r="R227" s="27">
        <f>SUM(O227:Q227)</f>
        <v>66</v>
      </c>
      <c r="S227" s="27">
        <f>SUM(S205:S211)</f>
        <v>50</v>
      </c>
      <c r="T227" s="27">
        <f>SUM(T205:T211)</f>
        <v>52</v>
      </c>
      <c r="U227" s="27">
        <f>SUM(U205:U211)</f>
        <v>77</v>
      </c>
      <c r="V227" s="27">
        <f>SUM(S227:U227)</f>
        <v>179</v>
      </c>
      <c r="W227" s="27">
        <f>V227+R227</f>
        <v>245</v>
      </c>
      <c r="X227" s="87">
        <f>N227+W227</f>
        <v>388</v>
      </c>
      <c r="Y227" s="48"/>
    </row>
    <row r="228" spans="2:25" ht="15" thickBot="1" x14ac:dyDescent="0.35">
      <c r="E228" s="23" t="s">
        <v>44</v>
      </c>
      <c r="F228" s="24">
        <f t="shared" ref="F228:X228" si="14">F205/F227</f>
        <v>0.65116279069767447</v>
      </c>
      <c r="G228" s="25">
        <f t="shared" si="14"/>
        <v>0.63636363636363635</v>
      </c>
      <c r="H228" s="25">
        <f t="shared" si="14"/>
        <v>0.6785714285714286</v>
      </c>
      <c r="I228" s="25">
        <f t="shared" si="14"/>
        <v>0.65384615384615385</v>
      </c>
      <c r="J228" s="25">
        <f t="shared" si="14"/>
        <v>0.8125</v>
      </c>
      <c r="K228" s="25">
        <f t="shared" si="14"/>
        <v>0.85</v>
      </c>
      <c r="L228" s="25">
        <f t="shared" si="14"/>
        <v>1</v>
      </c>
      <c r="M228" s="25">
        <f t="shared" si="14"/>
        <v>0.84615384615384615</v>
      </c>
      <c r="N228" s="25">
        <f t="shared" si="14"/>
        <v>0.70629370629370625</v>
      </c>
      <c r="O228" s="25">
        <f t="shared" si="14"/>
        <v>0.57894736842105265</v>
      </c>
      <c r="P228" s="25">
        <f t="shared" si="14"/>
        <v>0.375</v>
      </c>
      <c r="Q228" s="25">
        <f t="shared" si="14"/>
        <v>0.54838709677419351</v>
      </c>
      <c r="R228" s="25">
        <f t="shared" si="14"/>
        <v>0.51515151515151514</v>
      </c>
      <c r="S228" s="25">
        <f t="shared" si="14"/>
        <v>0.57999999999999996</v>
      </c>
      <c r="T228" s="25">
        <f t="shared" si="14"/>
        <v>0.61538461538461542</v>
      </c>
      <c r="U228" s="25">
        <f t="shared" si="14"/>
        <v>0.53246753246753242</v>
      </c>
      <c r="V228" s="25">
        <f t="shared" si="14"/>
        <v>0.56983240223463683</v>
      </c>
      <c r="W228" s="25">
        <f t="shared" si="14"/>
        <v>0.55510204081632653</v>
      </c>
      <c r="X228" s="26">
        <f t="shared" si="14"/>
        <v>0.61082474226804129</v>
      </c>
      <c r="Y228" s="49"/>
    </row>
    <row r="229" spans="2:25" ht="15" thickBot="1" x14ac:dyDescent="0.35"/>
    <row r="230" spans="2:25" x14ac:dyDescent="0.3">
      <c r="B230" s="42">
        <v>9</v>
      </c>
      <c r="C230" s="43" t="s">
        <v>52</v>
      </c>
      <c r="D230" s="1">
        <v>1</v>
      </c>
      <c r="E230" s="2" t="s">
        <v>27</v>
      </c>
      <c r="F230" s="3">
        <v>0</v>
      </c>
      <c r="G230" s="4">
        <v>0</v>
      </c>
      <c r="H230" s="4">
        <v>1</v>
      </c>
      <c r="I230" s="4">
        <v>1</v>
      </c>
      <c r="J230" s="4">
        <v>0</v>
      </c>
      <c r="K230" s="4">
        <v>3</v>
      </c>
      <c r="L230" s="4">
        <v>4</v>
      </c>
      <c r="M230" s="4">
        <v>7</v>
      </c>
      <c r="N230" s="4">
        <v>8</v>
      </c>
      <c r="O230" s="4">
        <v>6</v>
      </c>
      <c r="P230" s="4">
        <v>23</v>
      </c>
      <c r="Q230" s="4">
        <v>39</v>
      </c>
      <c r="R230" s="4">
        <v>68</v>
      </c>
      <c r="S230" s="4">
        <v>14</v>
      </c>
      <c r="T230" s="4">
        <v>12</v>
      </c>
      <c r="U230" s="4">
        <v>9</v>
      </c>
      <c r="V230" s="4">
        <v>35</v>
      </c>
      <c r="W230" s="4">
        <v>103</v>
      </c>
      <c r="X230" s="5">
        <v>111</v>
      </c>
      <c r="Y230" s="48"/>
    </row>
    <row r="231" spans="2:25" x14ac:dyDescent="0.3">
      <c r="B231" s="30"/>
      <c r="C231" s="36"/>
      <c r="D231" s="6">
        <v>2</v>
      </c>
      <c r="E231" s="7" t="s">
        <v>9</v>
      </c>
      <c r="F231" s="8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10">
        <v>0</v>
      </c>
      <c r="Y231" s="48"/>
    </row>
    <row r="232" spans="2:25" x14ac:dyDescent="0.3">
      <c r="B232" s="30"/>
      <c r="C232" s="36"/>
      <c r="D232" s="6">
        <v>3</v>
      </c>
      <c r="E232" s="7" t="s">
        <v>10</v>
      </c>
      <c r="F232" s="8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1</v>
      </c>
      <c r="R232" s="9">
        <v>1</v>
      </c>
      <c r="S232" s="9">
        <v>5</v>
      </c>
      <c r="T232" s="9">
        <v>7</v>
      </c>
      <c r="U232" s="9">
        <v>4</v>
      </c>
      <c r="V232" s="9">
        <v>16</v>
      </c>
      <c r="W232" s="9">
        <v>17</v>
      </c>
      <c r="X232" s="10">
        <v>17</v>
      </c>
      <c r="Y232" s="48"/>
    </row>
    <row r="233" spans="2:25" x14ac:dyDescent="0.3">
      <c r="B233" s="30"/>
      <c r="C233" s="36"/>
      <c r="D233" s="6">
        <v>4</v>
      </c>
      <c r="E233" s="7" t="s">
        <v>11</v>
      </c>
      <c r="F233" s="8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2</v>
      </c>
      <c r="T233" s="9">
        <v>0</v>
      </c>
      <c r="U233" s="9">
        <v>1</v>
      </c>
      <c r="V233" s="9">
        <v>3</v>
      </c>
      <c r="W233" s="9">
        <v>3</v>
      </c>
      <c r="X233" s="10">
        <v>3</v>
      </c>
      <c r="Y233" s="48"/>
    </row>
    <row r="234" spans="2:25" x14ac:dyDescent="0.3">
      <c r="B234" s="30"/>
      <c r="C234" s="36"/>
      <c r="D234" s="6">
        <v>5</v>
      </c>
      <c r="E234" s="7" t="s">
        <v>12</v>
      </c>
      <c r="F234" s="8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1</v>
      </c>
      <c r="T234" s="9">
        <v>2</v>
      </c>
      <c r="U234" s="9">
        <v>4</v>
      </c>
      <c r="V234" s="9">
        <v>7</v>
      </c>
      <c r="W234" s="9">
        <v>7</v>
      </c>
      <c r="X234" s="10">
        <v>7</v>
      </c>
      <c r="Y234" s="48"/>
    </row>
    <row r="235" spans="2:25" x14ac:dyDescent="0.3">
      <c r="B235" s="30"/>
      <c r="C235" s="36"/>
      <c r="D235" s="6">
        <v>6</v>
      </c>
      <c r="E235" s="7" t="s">
        <v>13</v>
      </c>
      <c r="F235" s="8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3</v>
      </c>
      <c r="T235" s="9">
        <v>0</v>
      </c>
      <c r="U235" s="9">
        <v>6</v>
      </c>
      <c r="V235" s="9">
        <v>9</v>
      </c>
      <c r="W235" s="9">
        <v>9</v>
      </c>
      <c r="X235" s="10">
        <v>9</v>
      </c>
      <c r="Y235" s="48"/>
    </row>
    <row r="236" spans="2:25" x14ac:dyDescent="0.3">
      <c r="B236" s="30"/>
      <c r="C236" s="36"/>
      <c r="D236" s="6">
        <v>7</v>
      </c>
      <c r="E236" s="7" t="s">
        <v>28</v>
      </c>
      <c r="F236" s="11">
        <v>2</v>
      </c>
      <c r="G236" s="9">
        <v>0</v>
      </c>
      <c r="H236" s="12">
        <v>0</v>
      </c>
      <c r="I236" s="9">
        <v>2</v>
      </c>
      <c r="J236" s="9">
        <v>0</v>
      </c>
      <c r="K236" s="9">
        <v>0</v>
      </c>
      <c r="L236" s="9">
        <v>0</v>
      </c>
      <c r="M236" s="9">
        <v>0</v>
      </c>
      <c r="N236" s="9">
        <v>2</v>
      </c>
      <c r="O236" s="9">
        <v>0</v>
      </c>
      <c r="P236" s="9">
        <v>19</v>
      </c>
      <c r="Q236" s="9">
        <v>21</v>
      </c>
      <c r="R236" s="9">
        <v>40</v>
      </c>
      <c r="S236" s="9">
        <v>3</v>
      </c>
      <c r="T236" s="9">
        <v>0</v>
      </c>
      <c r="U236" s="9">
        <v>0</v>
      </c>
      <c r="V236" s="9">
        <v>3</v>
      </c>
      <c r="W236" s="9">
        <v>43</v>
      </c>
      <c r="X236" s="10">
        <v>45</v>
      </c>
      <c r="Y236" s="48"/>
    </row>
    <row r="237" spans="2:25" x14ac:dyDescent="0.3">
      <c r="B237" s="30"/>
      <c r="C237" s="36"/>
      <c r="D237" s="13">
        <v>8</v>
      </c>
      <c r="E237" s="14" t="s">
        <v>29</v>
      </c>
      <c r="F237" s="8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10">
        <v>0</v>
      </c>
      <c r="Y237" s="48"/>
    </row>
    <row r="238" spans="2:25" x14ac:dyDescent="0.3">
      <c r="B238" s="30"/>
      <c r="C238" s="36"/>
      <c r="D238" s="13">
        <v>9</v>
      </c>
      <c r="E238" s="14" t="s">
        <v>30</v>
      </c>
      <c r="F238" s="8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10">
        <v>0</v>
      </c>
      <c r="Y238" s="48"/>
    </row>
    <row r="239" spans="2:25" x14ac:dyDescent="0.3">
      <c r="B239" s="30"/>
      <c r="C239" s="36"/>
      <c r="D239" s="13">
        <v>10</v>
      </c>
      <c r="E239" s="14" t="s">
        <v>31</v>
      </c>
      <c r="F239" s="8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10">
        <v>0</v>
      </c>
      <c r="Y239" s="48"/>
    </row>
    <row r="240" spans="2:25" x14ac:dyDescent="0.3">
      <c r="B240" s="30"/>
      <c r="C240" s="36"/>
      <c r="D240" s="13">
        <v>11</v>
      </c>
      <c r="E240" s="14" t="s">
        <v>32</v>
      </c>
      <c r="F240" s="8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10">
        <v>0</v>
      </c>
      <c r="Y240" s="48"/>
    </row>
    <row r="241" spans="2:25" x14ac:dyDescent="0.3">
      <c r="B241" s="30"/>
      <c r="C241" s="36"/>
      <c r="D241" s="13">
        <v>12</v>
      </c>
      <c r="E241" s="14" t="s">
        <v>33</v>
      </c>
      <c r="F241" s="8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10">
        <v>0</v>
      </c>
      <c r="Y241" s="48"/>
    </row>
    <row r="242" spans="2:25" x14ac:dyDescent="0.3">
      <c r="B242" s="30"/>
      <c r="C242" s="36"/>
      <c r="D242" s="13">
        <v>13</v>
      </c>
      <c r="E242" s="14" t="s">
        <v>34</v>
      </c>
      <c r="F242" s="8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10">
        <v>0</v>
      </c>
      <c r="Y242" s="48"/>
    </row>
    <row r="243" spans="2:25" x14ac:dyDescent="0.3">
      <c r="B243" s="30"/>
      <c r="C243" s="36"/>
      <c r="D243" s="13">
        <v>14</v>
      </c>
      <c r="E243" s="14" t="s">
        <v>35</v>
      </c>
      <c r="F243" s="8">
        <v>2</v>
      </c>
      <c r="G243" s="9">
        <v>0</v>
      </c>
      <c r="H243" s="9">
        <v>0</v>
      </c>
      <c r="I243" s="9">
        <v>2</v>
      </c>
      <c r="J243" s="9">
        <v>0</v>
      </c>
      <c r="K243" s="9">
        <v>0</v>
      </c>
      <c r="L243" s="9">
        <v>0</v>
      </c>
      <c r="M243" s="9">
        <v>0</v>
      </c>
      <c r="N243" s="9">
        <v>2</v>
      </c>
      <c r="O243" s="9">
        <v>0</v>
      </c>
      <c r="P243" s="9">
        <v>19</v>
      </c>
      <c r="Q243" s="9">
        <v>21</v>
      </c>
      <c r="R243" s="9">
        <v>40</v>
      </c>
      <c r="S243" s="9">
        <v>3</v>
      </c>
      <c r="T243" s="9">
        <v>0</v>
      </c>
      <c r="U243" s="9">
        <v>0</v>
      </c>
      <c r="V243" s="9">
        <v>3</v>
      </c>
      <c r="W243" s="9">
        <v>43</v>
      </c>
      <c r="X243" s="10">
        <v>45</v>
      </c>
      <c r="Y243" s="48"/>
    </row>
    <row r="244" spans="2:25" x14ac:dyDescent="0.3">
      <c r="B244" s="30"/>
      <c r="C244" s="36"/>
      <c r="D244" s="13">
        <v>15</v>
      </c>
      <c r="E244" s="14" t="s">
        <v>36</v>
      </c>
      <c r="F244" s="8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10">
        <v>0</v>
      </c>
      <c r="Y244" s="48"/>
    </row>
    <row r="245" spans="2:25" x14ac:dyDescent="0.3">
      <c r="B245" s="30"/>
      <c r="C245" s="36"/>
      <c r="D245" s="13">
        <v>16</v>
      </c>
      <c r="E245" s="14" t="s">
        <v>37</v>
      </c>
      <c r="F245" s="8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10">
        <v>0</v>
      </c>
      <c r="Y245" s="48"/>
    </row>
    <row r="246" spans="2:25" x14ac:dyDescent="0.3">
      <c r="B246" s="30"/>
      <c r="C246" s="36"/>
      <c r="D246" s="13">
        <v>17</v>
      </c>
      <c r="E246" s="14" t="s">
        <v>38</v>
      </c>
      <c r="F246" s="8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10">
        <v>0</v>
      </c>
      <c r="Y246" s="48"/>
    </row>
    <row r="247" spans="2:25" x14ac:dyDescent="0.3">
      <c r="B247" s="30"/>
      <c r="C247" s="36"/>
      <c r="D247" s="13">
        <v>18</v>
      </c>
      <c r="E247" s="14" t="s">
        <v>39</v>
      </c>
      <c r="F247" s="8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10">
        <v>0</v>
      </c>
      <c r="Y247" s="48"/>
    </row>
    <row r="248" spans="2:25" x14ac:dyDescent="0.3">
      <c r="B248" s="30"/>
      <c r="C248" s="36"/>
      <c r="D248" s="13">
        <v>19</v>
      </c>
      <c r="E248" s="14" t="s">
        <v>40</v>
      </c>
      <c r="F248" s="8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10">
        <v>0</v>
      </c>
      <c r="Y248" s="48"/>
    </row>
    <row r="249" spans="2:25" x14ac:dyDescent="0.3">
      <c r="B249" s="30"/>
      <c r="C249" s="36"/>
      <c r="D249" s="13">
        <v>20</v>
      </c>
      <c r="E249" s="14" t="s">
        <v>41</v>
      </c>
      <c r="F249" s="8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10">
        <v>0</v>
      </c>
      <c r="Y249" s="48"/>
    </row>
    <row r="250" spans="2:25" x14ac:dyDescent="0.3">
      <c r="B250" s="30"/>
      <c r="C250" s="36"/>
      <c r="D250" s="13">
        <v>21</v>
      </c>
      <c r="E250" s="14" t="s">
        <v>42</v>
      </c>
      <c r="F250" s="8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10">
        <v>0</v>
      </c>
      <c r="Y250" s="48"/>
    </row>
    <row r="251" spans="2:25" ht="15" thickBot="1" x14ac:dyDescent="0.35">
      <c r="B251" s="31"/>
      <c r="C251" s="17"/>
      <c r="D251" s="89">
        <v>22</v>
      </c>
      <c r="E251" s="84" t="s">
        <v>45</v>
      </c>
      <c r="F251" s="81">
        <v>0</v>
      </c>
      <c r="G251" s="82">
        <v>0</v>
      </c>
      <c r="H251" s="82">
        <v>0</v>
      </c>
      <c r="I251" s="9">
        <v>0</v>
      </c>
      <c r="J251" s="82">
        <v>0</v>
      </c>
      <c r="K251" s="82">
        <v>0</v>
      </c>
      <c r="L251" s="82">
        <v>0</v>
      </c>
      <c r="M251" s="9">
        <v>0</v>
      </c>
      <c r="N251" s="9">
        <v>0</v>
      </c>
      <c r="O251" s="82">
        <v>0</v>
      </c>
      <c r="P251" s="82">
        <v>0</v>
      </c>
      <c r="Q251" s="82">
        <v>0</v>
      </c>
      <c r="R251" s="9">
        <v>0</v>
      </c>
      <c r="S251" s="82">
        <v>0</v>
      </c>
      <c r="T251" s="82">
        <v>0</v>
      </c>
      <c r="U251" s="82">
        <v>0</v>
      </c>
      <c r="V251" s="9">
        <v>0</v>
      </c>
      <c r="W251" s="9">
        <v>0</v>
      </c>
      <c r="X251" s="10">
        <v>0</v>
      </c>
      <c r="Y251" s="48"/>
    </row>
    <row r="252" spans="2:25" x14ac:dyDescent="0.3">
      <c r="E252" s="21" t="s">
        <v>43</v>
      </c>
      <c r="F252" s="22">
        <f>SUM(F230:F236)</f>
        <v>2</v>
      </c>
      <c r="G252" s="4">
        <f>SUM(G230:G236)</f>
        <v>0</v>
      </c>
      <c r="H252" s="4">
        <f>SUM(H230:H236)</f>
        <v>1</v>
      </c>
      <c r="I252" s="4">
        <f>SUM(F252:H252)</f>
        <v>3</v>
      </c>
      <c r="J252" s="4">
        <f>SUM(J230:J236)</f>
        <v>0</v>
      </c>
      <c r="K252" s="4">
        <f>SUM(K230:K236)</f>
        <v>3</v>
      </c>
      <c r="L252" s="4">
        <f>SUM(L230:L236)</f>
        <v>4</v>
      </c>
      <c r="M252" s="4">
        <f>SUM(J252:L252)</f>
        <v>7</v>
      </c>
      <c r="N252" s="4">
        <f>M252+I252</f>
        <v>10</v>
      </c>
      <c r="O252" s="4">
        <f>SUM(O230:O236)</f>
        <v>6</v>
      </c>
      <c r="P252" s="4">
        <f>SUM(P230:P236)</f>
        <v>42</v>
      </c>
      <c r="Q252" s="4">
        <f>SUM(Q230:Q236)</f>
        <v>61</v>
      </c>
      <c r="R252" s="4">
        <f>SUM(O252:Q252)</f>
        <v>109</v>
      </c>
      <c r="S252" s="4">
        <f>SUM(S230:S236)</f>
        <v>28</v>
      </c>
      <c r="T252" s="4">
        <f>SUM(T230:T236)</f>
        <v>21</v>
      </c>
      <c r="U252" s="4">
        <f>SUM(U230:U236)</f>
        <v>24</v>
      </c>
      <c r="V252" s="4">
        <f>SUM(S252:U252)</f>
        <v>73</v>
      </c>
      <c r="W252" s="4">
        <f>V252+R252</f>
        <v>182</v>
      </c>
      <c r="X252" s="5">
        <f>N252+W252</f>
        <v>192</v>
      </c>
      <c r="Y252" s="48"/>
    </row>
    <row r="253" spans="2:25" ht="15" thickBot="1" x14ac:dyDescent="0.35">
      <c r="E253" s="23" t="s">
        <v>44</v>
      </c>
      <c r="F253" s="24">
        <f t="shared" ref="F253:X253" si="15">F230/F252</f>
        <v>0</v>
      </c>
      <c r="G253" s="25" t="e">
        <f t="shared" si="15"/>
        <v>#DIV/0!</v>
      </c>
      <c r="H253" s="25">
        <f t="shared" si="15"/>
        <v>1</v>
      </c>
      <c r="I253" s="25">
        <f t="shared" si="15"/>
        <v>0.33333333333333331</v>
      </c>
      <c r="J253" s="25" t="e">
        <f t="shared" si="15"/>
        <v>#DIV/0!</v>
      </c>
      <c r="K253" s="25">
        <f t="shared" si="15"/>
        <v>1</v>
      </c>
      <c r="L253" s="25">
        <f t="shared" si="15"/>
        <v>1</v>
      </c>
      <c r="M253" s="25">
        <f t="shared" si="15"/>
        <v>1</v>
      </c>
      <c r="N253" s="25">
        <f t="shared" si="15"/>
        <v>0.8</v>
      </c>
      <c r="O253" s="25">
        <f t="shared" si="15"/>
        <v>1</v>
      </c>
      <c r="P253" s="25">
        <f t="shared" si="15"/>
        <v>0.54761904761904767</v>
      </c>
      <c r="Q253" s="25">
        <f t="shared" si="15"/>
        <v>0.63934426229508201</v>
      </c>
      <c r="R253" s="25">
        <f t="shared" si="15"/>
        <v>0.62385321100917435</v>
      </c>
      <c r="S253" s="25">
        <f t="shared" si="15"/>
        <v>0.5</v>
      </c>
      <c r="T253" s="25">
        <f t="shared" si="15"/>
        <v>0.5714285714285714</v>
      </c>
      <c r="U253" s="25">
        <f t="shared" si="15"/>
        <v>0.375</v>
      </c>
      <c r="V253" s="25">
        <f t="shared" si="15"/>
        <v>0.47945205479452052</v>
      </c>
      <c r="W253" s="25">
        <f t="shared" si="15"/>
        <v>0.56593406593406592</v>
      </c>
      <c r="X253" s="26">
        <f t="shared" si="15"/>
        <v>0.578125</v>
      </c>
      <c r="Y253" s="49"/>
    </row>
    <row r="254" spans="2:25" ht="15" thickBot="1" x14ac:dyDescent="0.35"/>
    <row r="255" spans="2:25" x14ac:dyDescent="0.3">
      <c r="B255" s="40">
        <v>10</v>
      </c>
      <c r="C255" s="44" t="s">
        <v>53</v>
      </c>
      <c r="D255" s="1">
        <v>1</v>
      </c>
      <c r="E255" s="2" t="s">
        <v>27</v>
      </c>
      <c r="F255" s="3">
        <f>[1]ГЕОГРАФИЯ!C5</f>
        <v>30</v>
      </c>
      <c r="G255" s="4">
        <f>[1]ГЕОГРАФИЯ!D5</f>
        <v>25</v>
      </c>
      <c r="H255" s="4">
        <f>[1]ГЕОГРАФИЯ!E5</f>
        <v>19</v>
      </c>
      <c r="I255" s="4">
        <f t="shared" ref="I255" si="16">SUM(F255:H255)</f>
        <v>74</v>
      </c>
      <c r="J255" s="4">
        <f>[1]ГЕОГРАФИЯ!G5</f>
        <v>16</v>
      </c>
      <c r="K255" s="4">
        <f>[1]ГЕОГРАФИЯ!H5</f>
        <v>17</v>
      </c>
      <c r="L255" s="4">
        <f>[1]ГЕОГРАФИЯ!I5</f>
        <v>33</v>
      </c>
      <c r="M255" s="4">
        <f>SUM(J255:L255)</f>
        <v>66</v>
      </c>
      <c r="N255" s="4">
        <f>M255+I255</f>
        <v>140</v>
      </c>
      <c r="O255" s="4">
        <f>[1]ГЕОГРАФИЯ!L5</f>
        <v>8</v>
      </c>
      <c r="P255" s="4">
        <f>[1]ГЕОГРАФИЯ!M5</f>
        <v>11</v>
      </c>
      <c r="Q255" s="4">
        <f>[1]ГЕОГРАФИЯ!N5</f>
        <v>12</v>
      </c>
      <c r="R255" s="4">
        <f>SUM(O255:Q255)</f>
        <v>31</v>
      </c>
      <c r="S255" s="4">
        <f>[1]ГЕОГРАФИЯ!P5</f>
        <v>12</v>
      </c>
      <c r="T255" s="4">
        <f>[1]ГЕОГРАФИЯ!Q5</f>
        <v>8</v>
      </c>
      <c r="U255" s="4">
        <f>[1]ГЕОГРАФИЯ!R5</f>
        <v>15</v>
      </c>
      <c r="V255" s="4">
        <f>SUM(S255:U255)</f>
        <v>35</v>
      </c>
      <c r="W255" s="4">
        <f>V255+R255</f>
        <v>66</v>
      </c>
      <c r="X255" s="5">
        <f>N255+W255</f>
        <v>206</v>
      </c>
      <c r="Y255" s="48"/>
    </row>
    <row r="256" spans="2:25" x14ac:dyDescent="0.3">
      <c r="B256" s="30"/>
      <c r="C256" s="36"/>
      <c r="D256" s="6">
        <v>2</v>
      </c>
      <c r="E256" s="7" t="s">
        <v>9</v>
      </c>
      <c r="F256" s="8">
        <v>0</v>
      </c>
      <c r="G256" s="9">
        <v>0</v>
      </c>
      <c r="H256" s="9">
        <v>1</v>
      </c>
      <c r="I256" s="9">
        <v>1</v>
      </c>
      <c r="J256" s="9">
        <v>0</v>
      </c>
      <c r="K256" s="9">
        <v>0</v>
      </c>
      <c r="L256" s="9">
        <v>0</v>
      </c>
      <c r="M256" s="9">
        <v>0</v>
      </c>
      <c r="N256" s="9">
        <v>1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10">
        <v>1</v>
      </c>
      <c r="Y256" s="48"/>
    </row>
    <row r="257" spans="2:25" x14ac:dyDescent="0.3">
      <c r="B257" s="30"/>
      <c r="C257" s="36"/>
      <c r="D257" s="6">
        <v>3</v>
      </c>
      <c r="E257" s="7" t="s">
        <v>10</v>
      </c>
      <c r="F257" s="8">
        <v>3</v>
      </c>
      <c r="G257" s="9">
        <v>0</v>
      </c>
      <c r="H257" s="9">
        <v>2</v>
      </c>
      <c r="I257" s="9">
        <v>5</v>
      </c>
      <c r="J257" s="9">
        <v>1</v>
      </c>
      <c r="K257" s="9">
        <v>0</v>
      </c>
      <c r="L257" s="9">
        <v>1</v>
      </c>
      <c r="M257" s="9">
        <v>2</v>
      </c>
      <c r="N257" s="9">
        <v>7</v>
      </c>
      <c r="O257" s="9">
        <v>2</v>
      </c>
      <c r="P257" s="9">
        <v>2</v>
      </c>
      <c r="Q257" s="9">
        <v>2</v>
      </c>
      <c r="R257" s="9">
        <v>6</v>
      </c>
      <c r="S257" s="9">
        <v>1</v>
      </c>
      <c r="T257" s="9">
        <v>0</v>
      </c>
      <c r="U257" s="9">
        <v>0</v>
      </c>
      <c r="V257" s="9">
        <v>1</v>
      </c>
      <c r="W257" s="9">
        <v>7</v>
      </c>
      <c r="X257" s="10">
        <v>14</v>
      </c>
      <c r="Y257" s="48"/>
    </row>
    <row r="258" spans="2:25" x14ac:dyDescent="0.3">
      <c r="B258" s="30"/>
      <c r="C258" s="36"/>
      <c r="D258" s="6">
        <v>4</v>
      </c>
      <c r="E258" s="7" t="s">
        <v>11</v>
      </c>
      <c r="F258" s="8">
        <v>3</v>
      </c>
      <c r="G258" s="9">
        <v>5</v>
      </c>
      <c r="H258" s="9">
        <v>3</v>
      </c>
      <c r="I258" s="9">
        <v>11</v>
      </c>
      <c r="J258" s="9">
        <v>0</v>
      </c>
      <c r="K258" s="9">
        <v>3</v>
      </c>
      <c r="L258" s="9">
        <v>3</v>
      </c>
      <c r="M258" s="9">
        <v>6</v>
      </c>
      <c r="N258" s="9">
        <v>17</v>
      </c>
      <c r="O258" s="9">
        <v>2</v>
      </c>
      <c r="P258" s="9">
        <v>0</v>
      </c>
      <c r="Q258" s="9">
        <v>3</v>
      </c>
      <c r="R258" s="9">
        <v>5</v>
      </c>
      <c r="S258" s="9">
        <v>1</v>
      </c>
      <c r="T258" s="9">
        <v>1</v>
      </c>
      <c r="U258" s="9">
        <v>0</v>
      </c>
      <c r="V258" s="9">
        <v>2</v>
      </c>
      <c r="W258" s="9">
        <v>7</v>
      </c>
      <c r="X258" s="10">
        <v>24</v>
      </c>
      <c r="Y258" s="48"/>
    </row>
    <row r="259" spans="2:25" x14ac:dyDescent="0.3">
      <c r="B259" s="30"/>
      <c r="C259" s="36"/>
      <c r="D259" s="6">
        <v>5</v>
      </c>
      <c r="E259" s="7" t="s">
        <v>12</v>
      </c>
      <c r="F259" s="8">
        <v>4</v>
      </c>
      <c r="G259" s="9">
        <v>5</v>
      </c>
      <c r="H259" s="9">
        <v>2</v>
      </c>
      <c r="I259" s="9">
        <v>11</v>
      </c>
      <c r="J259" s="9">
        <v>2</v>
      </c>
      <c r="K259" s="9">
        <v>2</v>
      </c>
      <c r="L259" s="9">
        <v>2</v>
      </c>
      <c r="M259" s="9">
        <v>6</v>
      </c>
      <c r="N259" s="9">
        <v>17</v>
      </c>
      <c r="O259" s="9">
        <v>3</v>
      </c>
      <c r="P259" s="9">
        <v>1</v>
      </c>
      <c r="Q259" s="9">
        <v>1</v>
      </c>
      <c r="R259" s="9">
        <v>5</v>
      </c>
      <c r="S259" s="9">
        <v>3</v>
      </c>
      <c r="T259" s="9">
        <v>0</v>
      </c>
      <c r="U259" s="9">
        <v>0</v>
      </c>
      <c r="V259" s="9">
        <v>3</v>
      </c>
      <c r="W259" s="9">
        <v>8</v>
      </c>
      <c r="X259" s="10">
        <v>25</v>
      </c>
      <c r="Y259" s="48"/>
    </row>
    <row r="260" spans="2:25" x14ac:dyDescent="0.3">
      <c r="B260" s="30"/>
      <c r="C260" s="36"/>
      <c r="D260" s="6">
        <v>6</v>
      </c>
      <c r="E260" s="7" t="s">
        <v>13</v>
      </c>
      <c r="F260" s="8">
        <v>10</v>
      </c>
      <c r="G260" s="9">
        <v>8</v>
      </c>
      <c r="H260" s="9">
        <v>4</v>
      </c>
      <c r="I260" s="9">
        <v>22</v>
      </c>
      <c r="J260" s="9">
        <v>2</v>
      </c>
      <c r="K260" s="9">
        <v>1</v>
      </c>
      <c r="L260" s="9">
        <v>6</v>
      </c>
      <c r="M260" s="9">
        <v>9</v>
      </c>
      <c r="N260" s="9">
        <v>31</v>
      </c>
      <c r="O260" s="9">
        <v>6</v>
      </c>
      <c r="P260" s="9">
        <v>5</v>
      </c>
      <c r="Q260" s="9">
        <v>6</v>
      </c>
      <c r="R260" s="9">
        <v>17</v>
      </c>
      <c r="S260" s="9">
        <v>3</v>
      </c>
      <c r="T260" s="9">
        <v>3</v>
      </c>
      <c r="U260" s="9">
        <v>4</v>
      </c>
      <c r="V260" s="9">
        <v>10</v>
      </c>
      <c r="W260" s="9">
        <v>27</v>
      </c>
      <c r="X260" s="10">
        <v>58</v>
      </c>
      <c r="Y260" s="48"/>
    </row>
    <row r="261" spans="2:25" x14ac:dyDescent="0.3">
      <c r="B261" s="30"/>
      <c r="C261" s="36"/>
      <c r="D261" s="6">
        <v>7</v>
      </c>
      <c r="E261" s="7" t="s">
        <v>28</v>
      </c>
      <c r="F261" s="11">
        <v>7</v>
      </c>
      <c r="G261" s="9">
        <v>7</v>
      </c>
      <c r="H261" s="12">
        <v>4</v>
      </c>
      <c r="I261" s="9">
        <v>18</v>
      </c>
      <c r="J261" s="9">
        <v>4</v>
      </c>
      <c r="K261" s="9">
        <v>3</v>
      </c>
      <c r="L261" s="9">
        <v>3</v>
      </c>
      <c r="M261" s="9">
        <v>10</v>
      </c>
      <c r="N261" s="9">
        <v>28</v>
      </c>
      <c r="O261" s="9">
        <v>5</v>
      </c>
      <c r="P261" s="9">
        <v>5</v>
      </c>
      <c r="Q261" s="9">
        <v>6</v>
      </c>
      <c r="R261" s="9">
        <v>16</v>
      </c>
      <c r="S261" s="9">
        <v>3</v>
      </c>
      <c r="T261" s="9">
        <v>5</v>
      </c>
      <c r="U261" s="9">
        <v>2</v>
      </c>
      <c r="V261" s="9">
        <v>10</v>
      </c>
      <c r="W261" s="9">
        <v>26</v>
      </c>
      <c r="X261" s="10">
        <v>54</v>
      </c>
      <c r="Y261" s="48"/>
    </row>
    <row r="262" spans="2:25" x14ac:dyDescent="0.3">
      <c r="B262" s="30"/>
      <c r="C262" s="36"/>
      <c r="D262" s="13">
        <v>8</v>
      </c>
      <c r="E262" s="14" t="s">
        <v>29</v>
      </c>
      <c r="F262" s="8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10">
        <v>0</v>
      </c>
      <c r="Y262" s="48"/>
    </row>
    <row r="263" spans="2:25" x14ac:dyDescent="0.3">
      <c r="B263" s="30"/>
      <c r="C263" s="36"/>
      <c r="D263" s="13">
        <v>9</v>
      </c>
      <c r="E263" s="14" t="s">
        <v>30</v>
      </c>
      <c r="F263" s="8">
        <v>4</v>
      </c>
      <c r="G263" s="9">
        <v>3</v>
      </c>
      <c r="H263" s="9">
        <v>3</v>
      </c>
      <c r="I263" s="9">
        <v>10</v>
      </c>
      <c r="J263" s="9">
        <v>4</v>
      </c>
      <c r="K263" s="9">
        <v>3</v>
      </c>
      <c r="L263" s="9">
        <v>3</v>
      </c>
      <c r="M263" s="9">
        <v>10</v>
      </c>
      <c r="N263" s="9">
        <v>20</v>
      </c>
      <c r="O263" s="9">
        <v>4</v>
      </c>
      <c r="P263" s="9">
        <v>5</v>
      </c>
      <c r="Q263" s="9">
        <v>3</v>
      </c>
      <c r="R263" s="9">
        <v>12</v>
      </c>
      <c r="S263" s="9">
        <v>3</v>
      </c>
      <c r="T263" s="9">
        <v>5</v>
      </c>
      <c r="U263" s="9">
        <v>2</v>
      </c>
      <c r="V263" s="9">
        <v>10</v>
      </c>
      <c r="W263" s="9">
        <v>22</v>
      </c>
      <c r="X263" s="10">
        <v>42</v>
      </c>
      <c r="Y263" s="48"/>
    </row>
    <row r="264" spans="2:25" x14ac:dyDescent="0.3">
      <c r="B264" s="30"/>
      <c r="C264" s="36"/>
      <c r="D264" s="13">
        <v>10</v>
      </c>
      <c r="E264" s="14" t="s">
        <v>31</v>
      </c>
      <c r="F264" s="8">
        <v>2</v>
      </c>
      <c r="G264" s="9">
        <v>3</v>
      </c>
      <c r="H264" s="9">
        <v>0</v>
      </c>
      <c r="I264" s="9">
        <v>5</v>
      </c>
      <c r="J264" s="9">
        <v>0</v>
      </c>
      <c r="K264" s="9">
        <v>0</v>
      </c>
      <c r="L264" s="9">
        <v>0</v>
      </c>
      <c r="M264" s="9">
        <v>0</v>
      </c>
      <c r="N264" s="9">
        <v>5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10">
        <v>5</v>
      </c>
      <c r="Y264" s="48"/>
    </row>
    <row r="265" spans="2:25" x14ac:dyDescent="0.3">
      <c r="B265" s="30"/>
      <c r="C265" s="36"/>
      <c r="D265" s="13">
        <v>11</v>
      </c>
      <c r="E265" s="14" t="s">
        <v>32</v>
      </c>
      <c r="F265" s="8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10">
        <v>0</v>
      </c>
      <c r="Y265" s="48"/>
    </row>
    <row r="266" spans="2:25" x14ac:dyDescent="0.3">
      <c r="B266" s="30"/>
      <c r="C266" s="36"/>
      <c r="D266" s="13">
        <v>12</v>
      </c>
      <c r="E266" s="14" t="s">
        <v>33</v>
      </c>
      <c r="F266" s="8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0</v>
      </c>
      <c r="V266" s="9">
        <v>0</v>
      </c>
      <c r="W266" s="9">
        <v>0</v>
      </c>
      <c r="X266" s="10">
        <v>0</v>
      </c>
      <c r="Y266" s="48"/>
    </row>
    <row r="267" spans="2:25" x14ac:dyDescent="0.3">
      <c r="B267" s="30"/>
      <c r="C267" s="36"/>
      <c r="D267" s="13">
        <v>13</v>
      </c>
      <c r="E267" s="14" t="s">
        <v>34</v>
      </c>
      <c r="F267" s="8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1</v>
      </c>
      <c r="R267" s="9">
        <v>1</v>
      </c>
      <c r="S267" s="9">
        <v>0</v>
      </c>
      <c r="T267" s="9">
        <v>0</v>
      </c>
      <c r="U267" s="9">
        <v>0</v>
      </c>
      <c r="V267" s="9">
        <v>0</v>
      </c>
      <c r="W267" s="9">
        <v>1</v>
      </c>
      <c r="X267" s="10">
        <v>1</v>
      </c>
      <c r="Y267" s="48"/>
    </row>
    <row r="268" spans="2:25" x14ac:dyDescent="0.3">
      <c r="B268" s="30"/>
      <c r="C268" s="36"/>
      <c r="D268" s="13">
        <v>14</v>
      </c>
      <c r="E268" s="14" t="s">
        <v>35</v>
      </c>
      <c r="F268" s="8">
        <v>1</v>
      </c>
      <c r="G268" s="9">
        <v>0</v>
      </c>
      <c r="H268" s="9">
        <v>0</v>
      </c>
      <c r="I268" s="9">
        <v>1</v>
      </c>
      <c r="J268" s="9">
        <v>0</v>
      </c>
      <c r="K268" s="9">
        <v>0</v>
      </c>
      <c r="L268" s="9">
        <v>0</v>
      </c>
      <c r="M268" s="9">
        <v>0</v>
      </c>
      <c r="N268" s="9">
        <v>1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9">
        <v>0</v>
      </c>
      <c r="U268" s="9">
        <v>0</v>
      </c>
      <c r="V268" s="9">
        <v>0</v>
      </c>
      <c r="W268" s="9">
        <v>0</v>
      </c>
      <c r="X268" s="10">
        <v>1</v>
      </c>
      <c r="Y268" s="48"/>
    </row>
    <row r="269" spans="2:25" x14ac:dyDescent="0.3">
      <c r="B269" s="30"/>
      <c r="C269" s="36"/>
      <c r="D269" s="13">
        <v>15</v>
      </c>
      <c r="E269" s="14" t="s">
        <v>36</v>
      </c>
      <c r="F269" s="8">
        <v>0</v>
      </c>
      <c r="G269" s="9">
        <v>1</v>
      </c>
      <c r="H269" s="9">
        <v>0</v>
      </c>
      <c r="I269" s="9">
        <v>1</v>
      </c>
      <c r="J269" s="9">
        <v>0</v>
      </c>
      <c r="K269" s="9">
        <v>0</v>
      </c>
      <c r="L269" s="9">
        <v>0</v>
      </c>
      <c r="M269" s="9">
        <v>0</v>
      </c>
      <c r="N269" s="9">
        <v>1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10">
        <v>1</v>
      </c>
      <c r="Y269" s="48"/>
    </row>
    <row r="270" spans="2:25" x14ac:dyDescent="0.3">
      <c r="B270" s="30"/>
      <c r="C270" s="36"/>
      <c r="D270" s="13">
        <v>16</v>
      </c>
      <c r="E270" s="14" t="s">
        <v>37</v>
      </c>
      <c r="F270" s="8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10">
        <v>0</v>
      </c>
      <c r="Y270" s="48"/>
    </row>
    <row r="271" spans="2:25" x14ac:dyDescent="0.3">
      <c r="B271" s="30"/>
      <c r="C271" s="36"/>
      <c r="D271" s="13">
        <v>17</v>
      </c>
      <c r="E271" s="14" t="s">
        <v>38</v>
      </c>
      <c r="F271" s="8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10">
        <v>0</v>
      </c>
      <c r="Y271" s="48"/>
    </row>
    <row r="272" spans="2:25" x14ac:dyDescent="0.3">
      <c r="B272" s="30"/>
      <c r="C272" s="36"/>
      <c r="D272" s="13">
        <v>18</v>
      </c>
      <c r="E272" s="14" t="s">
        <v>39</v>
      </c>
      <c r="F272" s="8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  <c r="S272" s="9">
        <v>0</v>
      </c>
      <c r="T272" s="9">
        <v>0</v>
      </c>
      <c r="U272" s="9">
        <v>0</v>
      </c>
      <c r="V272" s="9">
        <v>0</v>
      </c>
      <c r="W272" s="9">
        <v>0</v>
      </c>
      <c r="X272" s="10">
        <v>0</v>
      </c>
      <c r="Y272" s="48"/>
    </row>
    <row r="273" spans="2:25" x14ac:dyDescent="0.3">
      <c r="B273" s="30"/>
      <c r="C273" s="36"/>
      <c r="D273" s="13">
        <v>19</v>
      </c>
      <c r="E273" s="14" t="s">
        <v>40</v>
      </c>
      <c r="F273" s="8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1</v>
      </c>
      <c r="R273" s="9">
        <v>1</v>
      </c>
      <c r="S273" s="9">
        <v>0</v>
      </c>
      <c r="T273" s="9">
        <v>0</v>
      </c>
      <c r="U273" s="9">
        <v>0</v>
      </c>
      <c r="V273" s="9">
        <v>0</v>
      </c>
      <c r="W273" s="9">
        <v>1</v>
      </c>
      <c r="X273" s="10">
        <v>1</v>
      </c>
      <c r="Y273" s="48"/>
    </row>
    <row r="274" spans="2:25" x14ac:dyDescent="0.3">
      <c r="B274" s="30"/>
      <c r="C274" s="36"/>
      <c r="D274" s="13">
        <v>20</v>
      </c>
      <c r="E274" s="14" t="s">
        <v>41</v>
      </c>
      <c r="F274" s="8">
        <v>0</v>
      </c>
      <c r="G274" s="9">
        <v>0</v>
      </c>
      <c r="H274" s="9">
        <v>1</v>
      </c>
      <c r="I274" s="9">
        <v>1</v>
      </c>
      <c r="J274" s="9">
        <v>0</v>
      </c>
      <c r="K274" s="9">
        <v>0</v>
      </c>
      <c r="L274" s="9">
        <v>0</v>
      </c>
      <c r="M274" s="9">
        <v>0</v>
      </c>
      <c r="N274" s="9">
        <v>1</v>
      </c>
      <c r="O274" s="9">
        <v>1</v>
      </c>
      <c r="P274" s="9">
        <v>0</v>
      </c>
      <c r="Q274" s="9">
        <v>1</v>
      </c>
      <c r="R274" s="9">
        <v>2</v>
      </c>
      <c r="S274" s="9">
        <v>0</v>
      </c>
      <c r="T274" s="9">
        <v>0</v>
      </c>
      <c r="U274" s="9">
        <v>0</v>
      </c>
      <c r="V274" s="9">
        <v>0</v>
      </c>
      <c r="W274" s="9">
        <v>2</v>
      </c>
      <c r="X274" s="10">
        <v>3</v>
      </c>
      <c r="Y274" s="48"/>
    </row>
    <row r="275" spans="2:25" x14ac:dyDescent="0.3">
      <c r="B275" s="30"/>
      <c r="C275" s="36"/>
      <c r="D275" s="13">
        <v>21</v>
      </c>
      <c r="E275" s="14" t="s">
        <v>42</v>
      </c>
      <c r="F275" s="8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  <c r="S275" s="9">
        <v>0</v>
      </c>
      <c r="T275" s="9">
        <v>0</v>
      </c>
      <c r="U275" s="9">
        <v>0</v>
      </c>
      <c r="V275" s="9">
        <v>0</v>
      </c>
      <c r="W275" s="9">
        <v>0</v>
      </c>
      <c r="X275" s="10">
        <v>0</v>
      </c>
      <c r="Y275" s="48"/>
    </row>
    <row r="276" spans="2:25" ht="15" thickBot="1" x14ac:dyDescent="0.35">
      <c r="B276" s="31"/>
      <c r="C276" s="17"/>
      <c r="D276" s="89">
        <v>22</v>
      </c>
      <c r="E276" s="84" t="s">
        <v>45</v>
      </c>
      <c r="F276" s="81">
        <v>0</v>
      </c>
      <c r="G276" s="82">
        <v>0</v>
      </c>
      <c r="H276" s="82">
        <v>0</v>
      </c>
      <c r="I276" s="9">
        <v>0</v>
      </c>
      <c r="J276" s="82">
        <v>0</v>
      </c>
      <c r="K276" s="82">
        <v>0</v>
      </c>
      <c r="L276" s="82">
        <v>0</v>
      </c>
      <c r="M276" s="9">
        <v>0</v>
      </c>
      <c r="N276" s="9">
        <v>0</v>
      </c>
      <c r="O276" s="82">
        <v>0</v>
      </c>
      <c r="P276" s="82">
        <v>0</v>
      </c>
      <c r="Q276" s="82">
        <v>0</v>
      </c>
      <c r="R276" s="9">
        <v>0</v>
      </c>
      <c r="S276" s="82">
        <v>0</v>
      </c>
      <c r="T276" s="82">
        <v>0</v>
      </c>
      <c r="U276" s="82">
        <v>0</v>
      </c>
      <c r="V276" s="9">
        <v>0</v>
      </c>
      <c r="W276" s="9">
        <v>0</v>
      </c>
      <c r="X276" s="10">
        <v>0</v>
      </c>
      <c r="Y276" s="48"/>
    </row>
    <row r="277" spans="2:25" x14ac:dyDescent="0.3">
      <c r="E277" s="21" t="s">
        <v>43</v>
      </c>
      <c r="F277" s="22">
        <f>SUM(F255:F261)</f>
        <v>57</v>
      </c>
      <c r="G277" s="4">
        <f>SUM(G255:G261)</f>
        <v>50</v>
      </c>
      <c r="H277" s="4">
        <f>SUM(H255:H261)</f>
        <v>35</v>
      </c>
      <c r="I277" s="4">
        <f>SUM(F277:H277)</f>
        <v>142</v>
      </c>
      <c r="J277" s="4">
        <f>SUM(J255:J261)</f>
        <v>25</v>
      </c>
      <c r="K277" s="4">
        <f>SUM(K255:K261)</f>
        <v>26</v>
      </c>
      <c r="L277" s="4">
        <f>SUM(L255:L261)</f>
        <v>48</v>
      </c>
      <c r="M277" s="4">
        <f>SUM(J277:L277)</f>
        <v>99</v>
      </c>
      <c r="N277" s="4">
        <f>M277+I277</f>
        <v>241</v>
      </c>
      <c r="O277" s="4">
        <f>SUM(O255:O261)</f>
        <v>26</v>
      </c>
      <c r="P277" s="4">
        <f>SUM(P255:P261)</f>
        <v>24</v>
      </c>
      <c r="Q277" s="4">
        <f>SUM(Q255:Q261)</f>
        <v>30</v>
      </c>
      <c r="R277" s="4">
        <f>SUM(O277:Q277)</f>
        <v>80</v>
      </c>
      <c r="S277" s="4">
        <f>SUM(S255:S261)</f>
        <v>23</v>
      </c>
      <c r="T277" s="4">
        <f>SUM(T255:T261)</f>
        <v>17</v>
      </c>
      <c r="U277" s="4">
        <f>SUM(U255:U261)</f>
        <v>21</v>
      </c>
      <c r="V277" s="4">
        <f>SUM(S277:U277)</f>
        <v>61</v>
      </c>
      <c r="W277" s="4">
        <f>V277+R277</f>
        <v>141</v>
      </c>
      <c r="X277" s="5">
        <f>N277+W277</f>
        <v>382</v>
      </c>
      <c r="Y277" s="48"/>
    </row>
    <row r="278" spans="2:25" ht="15" thickBot="1" x14ac:dyDescent="0.35">
      <c r="E278" s="23" t="s">
        <v>44</v>
      </c>
      <c r="F278" s="24">
        <f t="shared" ref="F278:X278" si="17">F255/F277</f>
        <v>0.52631578947368418</v>
      </c>
      <c r="G278" s="25">
        <f t="shared" si="17"/>
        <v>0.5</v>
      </c>
      <c r="H278" s="25">
        <f t="shared" si="17"/>
        <v>0.54285714285714282</v>
      </c>
      <c r="I278" s="25">
        <f t="shared" si="17"/>
        <v>0.52112676056338025</v>
      </c>
      <c r="J278" s="25">
        <f t="shared" si="17"/>
        <v>0.64</v>
      </c>
      <c r="K278" s="25">
        <f t="shared" si="17"/>
        <v>0.65384615384615385</v>
      </c>
      <c r="L278" s="25">
        <f t="shared" si="17"/>
        <v>0.6875</v>
      </c>
      <c r="M278" s="25">
        <f t="shared" si="17"/>
        <v>0.66666666666666663</v>
      </c>
      <c r="N278" s="25">
        <f t="shared" si="17"/>
        <v>0.58091286307053946</v>
      </c>
      <c r="O278" s="25">
        <f t="shared" si="17"/>
        <v>0.30769230769230771</v>
      </c>
      <c r="P278" s="25">
        <f t="shared" si="17"/>
        <v>0.45833333333333331</v>
      </c>
      <c r="Q278" s="25">
        <f t="shared" si="17"/>
        <v>0.4</v>
      </c>
      <c r="R278" s="25">
        <f t="shared" si="17"/>
        <v>0.38750000000000001</v>
      </c>
      <c r="S278" s="25">
        <f t="shared" si="17"/>
        <v>0.52173913043478259</v>
      </c>
      <c r="T278" s="25">
        <f t="shared" si="17"/>
        <v>0.47058823529411764</v>
      </c>
      <c r="U278" s="25">
        <f t="shared" si="17"/>
        <v>0.7142857142857143</v>
      </c>
      <c r="V278" s="25">
        <f t="shared" si="17"/>
        <v>0.57377049180327866</v>
      </c>
      <c r="W278" s="25">
        <f t="shared" si="17"/>
        <v>0.46808510638297873</v>
      </c>
      <c r="X278" s="26">
        <f t="shared" si="17"/>
        <v>0.53926701570680624</v>
      </c>
      <c r="Y278" s="49"/>
    </row>
  </sheetData>
  <phoneticPr fontId="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4A3CD3-1C3C-4B6E-A6B4-75B67FB11F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География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SUKHOVEEVA Irina</dc:creator>
  <cp:keywords/>
  <dc:description/>
  <cp:lastModifiedBy>SUKHOVEEVA Irina</cp:lastModifiedBy>
  <cp:revision/>
  <dcterms:created xsi:type="dcterms:W3CDTF">2022-07-05T09:11:03Z</dcterms:created>
  <dcterms:modified xsi:type="dcterms:W3CDTF">2023-01-10T16:41:29Z</dcterms:modified>
  <cp:category/>
  <cp:contentStatus/>
</cp:coreProperties>
</file>