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jii\Downloads\"/>
    </mc:Choice>
  </mc:AlternateContent>
  <xr:revisionPtr revIDLastSave="0" documentId="13_ncr:1_{2767E4B0-CE58-491C-BC98-517BB4B7B011}" xr6:coauthVersionLast="47" xr6:coauthVersionMax="47" xr10:uidLastSave="{00000000-0000-0000-0000-000000000000}"/>
  <bookViews>
    <workbookView xWindow="-90" yWindow="-90" windowWidth="19380" windowHeight="10380" xr2:uid="{1E932D49-1040-427C-8CA3-F3A101D133C0}"/>
  </bookViews>
  <sheets>
    <sheet name="расчет" sheetId="1" r:id="rId1"/>
    <sheet name="тариф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<sst xmlns="http://schemas.openxmlformats.org/spreadsheetml/2006/main" count="38" uniqueCount="27">
  <si>
    <t>Город доставки</t>
  </si>
  <si>
    <t>Кол-во паллет</t>
  </si>
  <si>
    <t>Краснодар</t>
  </si>
  <si>
    <t>Нижний Новгород</t>
  </si>
  <si>
    <t>Пермь</t>
  </si>
  <si>
    <t>Екатеринбург</t>
  </si>
  <si>
    <t>Самара</t>
  </si>
  <si>
    <t>Красноярск</t>
  </si>
  <si>
    <t>Иркутск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</si>
  <si>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</si>
  <si>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</si>
  <si>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</si>
  <si>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</si>
  <si>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</si>
  <si>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</si>
  <si>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</si>
  <si>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</si>
  <si>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</si>
  <si>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</si>
  <si>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</si>
  <si>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</si>
  <si>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</si>
  <si>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</si>
  <si>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</si>
  <si>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Цена</t>
  </si>
  <si>
    <t>город</t>
  </si>
  <si>
    <t>тариф за каждый паллет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</si>
</sst>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B73E-6B34-4A26-8E88-6A91661FF74C}">
  <dimension ref="A1:C12"/>
  <sheetViews>
    <sheetView tabSelected="1" workbookViewId="0">
      <selection activeCell="B2" sqref="B2"/>
    </sheetView>
  </sheetViews>
  <sheetFormatPr defaultRowHeight="14.75" x14ac:dyDescent="0.75"/>
  <cols>
    <col min="1" max="1" width="17.2265625" customWidth="1"/>
    <col min="2" max="2" width="15.6796875" customWidth="1"/>
  </cols>
  <sheetData>
    <row r="1" spans="1:3" x14ac:dyDescent="0.75">
      <c r="A1" t="s">
        <v>0</v>
      </c>
      <c r="B1" t="s">
        <v>1</v>
      </c>
      <c r="C1" t="s">
        <v>24</v>
      </c>
    </row>
    <row r="2" spans="1:3" x14ac:dyDescent="0.75">
      <c r="A2" t="s">
        <v>2</v>
      </c>
      <c r="B2">
        <v>4</v>
      </c>
      <c r="C2">
        <f>IFERROR(INDEX(тариф!$B$3:$P$9,MATCH(A2,тариф!$A$3:$A$9,0),MATCH(TEXT(B2,B2),тариф!$B$2:$P$2,0)),"")</f>
        <v>437</v>
      </c>
    </row>
    <row r="3" spans="1:3" x14ac:dyDescent="0.75">
      <c r="A3" t="s">
        <v>3</v>
      </c>
      <c r="B3">
        <v>4</v>
      </c>
      <c r="C3">
        <f>IFERROR(INDEX(тариф!$B$3:$P$9,MATCH(A3,тариф!$A$3:$A$9,0),MATCH(TEXT(B3,B3),тариф!$B$2:$P$2,0)),"")</f>
        <v>439</v>
      </c>
    </row>
    <row r="4" spans="1:3" x14ac:dyDescent="0.75">
      <c r="A4" t="s">
        <v>4</v>
      </c>
      <c r="B4">
        <v>2</v>
      </c>
      <c r="C4">
        <f>IFERROR(INDEX(тариф!$B$3:$P$9,MATCH(A4,тариф!$A$3:$A$9,0),MATCH(TEXT(B4,B4),тариф!$B$2:$P$2,0)),"")</f>
        <v>218</v>
      </c>
    </row>
    <row r="5" spans="1:3" x14ac:dyDescent="0.75">
      <c r="A5" t="s">
        <v>4</v>
      </c>
      <c r="C5" t="str">
        <f>IFERROR(INDEX(тариф!$B$3:$P$9,MATCH(A5,тариф!$A$3:$A$9,0),MATCH(TEXT(B5,B5),тариф!$B$2:$P$2,0)),"")</f>
        <v/>
      </c>
    </row>
    <row r="6" spans="1:3" x14ac:dyDescent="0.75">
      <c r="A6" t="s">
        <v>5</v>
      </c>
      <c r="B6">
        <v>3</v>
      </c>
      <c r="C6">
        <f>IFERROR(INDEX(тариф!$B$3:$P$9,MATCH(A6,тариф!$A$3:$A$9,0),MATCH(TEXT(B6,B6),тариф!$B$2:$P$2,0)),"")</f>
        <v>314</v>
      </c>
    </row>
    <row r="7" spans="1:3" x14ac:dyDescent="0.75">
      <c r="A7" t="s">
        <v>5</v>
      </c>
      <c r="C7" t="str">
        <f>IFERROR(INDEX(тариф!$B$3:$P$9,MATCH(A7,тариф!$A$3:$A$9,0),MATCH(TEXT(B7,B7),тариф!$B$2:$P$2,0)),"")</f>
        <v/>
      </c>
    </row>
    <row r="8" spans="1:3" x14ac:dyDescent="0.75">
      <c r="A8" t="s">
        <v>6</v>
      </c>
      <c r="B8">
        <v>2</v>
      </c>
      <c r="C8">
        <f>IFERROR(INDEX(тариф!$B$3:$P$9,MATCH(A8,тариф!$A$3:$A$9,0),MATCH(TEXT(B8,B8),тариф!$B$2:$P$2,0)),"")</f>
        <v>219</v>
      </c>
    </row>
    <row r="9" spans="1:3" x14ac:dyDescent="0.75">
      <c r="A9" t="s">
        <v>7</v>
      </c>
      <c r="B9">
        <v>3</v>
      </c>
      <c r="C9">
        <f>IFERROR(INDEX(тариф!$B$3:$P$9,MATCH(A9,тариф!$A$3:$A$9,0),MATCH(TEXT(B9,B9),тариф!$B$2:$P$2,0)),"")</f>
        <v>317</v>
      </c>
    </row>
    <row r="10" spans="1:3" x14ac:dyDescent="0.75">
      <c r="A10" t="s">
        <v>7</v>
      </c>
      <c r="C10" t="str">
        <f>IFERROR(INDEX(тариф!$B$3:$P$9,MATCH(A10,тариф!$A$3:$A$9,0),MATCH(TEXT(B10,B10),тариф!$B$2:$P$2,0)),"")</f>
        <v/>
      </c>
    </row>
    <row r="11" spans="1:3" x14ac:dyDescent="0.75">
      <c r="A11" t="s">
        <v>3</v>
      </c>
      <c r="B11">
        <v>2</v>
      </c>
      <c r="C11">
        <f>IFERROR(INDEX(тариф!$B$3:$P$9,MATCH(A11,тариф!$A$3:$A$9,0),MATCH(TEXT(B11,B11),тариф!$B$2:$P$2,0)),"")</f>
        <v>217</v>
      </c>
    </row>
    <row r="12" spans="1:3" x14ac:dyDescent="0.75">
      <c r="A12" t="s">
        <v>8</v>
      </c>
      <c r="B12">
        <v>1</v>
      </c>
      <c r="C12">
        <f>IFERROR(INDEX(тариф!$B$3:$P$9,MATCH(A12,тариф!$A$3:$A$9,0),MATCH(TEXT(B12,B12),тариф!$B$2:$P$2,0)),"")</f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B27D-BD01-425F-B8EB-4D5C84346BE8}">
  <dimension ref="A1:P9"/>
  <sheetViews>
    <sheetView workbookViewId="0"/>
  </sheetViews>
  <sheetFormatPr defaultRowHeight="14.75" x14ac:dyDescent="0.75"/>
  <cols>
    <col min="1" max="1" width="39.54296875" customWidth="1"/>
  </cols>
  <sheetData>
    <row r="1" spans="1:16" x14ac:dyDescent="0.75">
      <c r="A1" t="s">
        <v>25</v>
      </c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75">
      <c r="A2" s="1"/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</row>
    <row r="3" spans="1:16" x14ac:dyDescent="0.75">
      <c r="A3" s="2" t="s">
        <v>5</v>
      </c>
      <c r="B3" s="4">
        <v>111</v>
      </c>
      <c r="C3" s="4">
        <v>213</v>
      </c>
      <c r="D3" s="4">
        <v>314</v>
      </c>
      <c r="E3" s="4">
        <v>435</v>
      </c>
      <c r="F3" s="4">
        <v>535</v>
      </c>
      <c r="G3" s="4">
        <v>678</v>
      </c>
      <c r="H3" s="4">
        <v>786</v>
      </c>
      <c r="I3" s="4">
        <v>876</v>
      </c>
      <c r="J3" s="4">
        <v>987</v>
      </c>
      <c r="K3" s="4">
        <v>1098</v>
      </c>
      <c r="L3" s="4">
        <v>11324</v>
      </c>
      <c r="M3" s="4">
        <v>12345</v>
      </c>
      <c r="N3" s="4">
        <v>13876</v>
      </c>
      <c r="O3" s="4">
        <v>14326</v>
      </c>
      <c r="P3" s="4">
        <v>156789</v>
      </c>
    </row>
    <row r="4" spans="1:16" x14ac:dyDescent="0.75">
      <c r="A4" s="2" t="s">
        <v>8</v>
      </c>
      <c r="B4" s="4">
        <v>112</v>
      </c>
      <c r="C4" s="4">
        <v>214</v>
      </c>
      <c r="D4" s="4">
        <v>315</v>
      </c>
      <c r="E4" s="4">
        <v>436</v>
      </c>
      <c r="F4" s="4">
        <v>536</v>
      </c>
      <c r="G4" s="4">
        <v>679</v>
      </c>
      <c r="H4" s="4">
        <v>787</v>
      </c>
      <c r="I4" s="4">
        <v>877</v>
      </c>
      <c r="J4" s="4">
        <v>988</v>
      </c>
      <c r="K4" s="4">
        <v>1099</v>
      </c>
      <c r="L4" s="4">
        <v>11325</v>
      </c>
      <c r="M4" s="4">
        <v>12346</v>
      </c>
      <c r="N4" s="4">
        <v>13877</v>
      </c>
      <c r="O4" s="4">
        <v>14327</v>
      </c>
      <c r="P4" s="4">
        <v>156790</v>
      </c>
    </row>
    <row r="5" spans="1:16" x14ac:dyDescent="0.75">
      <c r="A5" s="2" t="s">
        <v>2</v>
      </c>
      <c r="B5" s="4">
        <v>113</v>
      </c>
      <c r="C5" s="4">
        <v>215</v>
      </c>
      <c r="D5" s="4">
        <v>316</v>
      </c>
      <c r="E5" s="4">
        <v>437</v>
      </c>
      <c r="F5" s="4">
        <v>537</v>
      </c>
      <c r="G5" s="4">
        <v>680</v>
      </c>
      <c r="H5" s="4">
        <v>788</v>
      </c>
      <c r="I5" s="4">
        <v>878</v>
      </c>
      <c r="J5" s="4">
        <v>989</v>
      </c>
      <c r="K5" s="4">
        <v>1100</v>
      </c>
      <c r="L5" s="4">
        <v>11326</v>
      </c>
      <c r="M5" s="4">
        <v>12347</v>
      </c>
      <c r="N5" s="4">
        <v>13878</v>
      </c>
      <c r="O5" s="4">
        <v>14328</v>
      </c>
      <c r="P5" s="4">
        <v>156791</v>
      </c>
    </row>
    <row r="6" spans="1:16" x14ac:dyDescent="0.75">
      <c r="A6" s="2" t="s">
        <v>7</v>
      </c>
      <c r="B6" s="4">
        <v>114</v>
      </c>
      <c r="C6" s="4">
        <v>216</v>
      </c>
      <c r="D6" s="4">
        <v>317</v>
      </c>
      <c r="E6" s="4">
        <v>438</v>
      </c>
      <c r="F6" s="4">
        <v>538</v>
      </c>
      <c r="G6" s="4">
        <v>681</v>
      </c>
      <c r="H6" s="4">
        <v>789</v>
      </c>
      <c r="I6" s="4">
        <v>879</v>
      </c>
      <c r="J6" s="4">
        <v>990</v>
      </c>
      <c r="K6" s="4">
        <v>1101</v>
      </c>
      <c r="L6" s="4">
        <v>11327</v>
      </c>
      <c r="M6" s="4">
        <v>12348</v>
      </c>
      <c r="N6" s="4">
        <v>13879</v>
      </c>
      <c r="O6" s="4">
        <v>14329</v>
      </c>
      <c r="P6" s="4">
        <v>156792</v>
      </c>
    </row>
    <row r="7" spans="1:16" x14ac:dyDescent="0.75">
      <c r="A7" s="2" t="s">
        <v>3</v>
      </c>
      <c r="B7" s="4">
        <v>115</v>
      </c>
      <c r="C7" s="4">
        <v>217</v>
      </c>
      <c r="D7" s="4">
        <v>318</v>
      </c>
      <c r="E7" s="4">
        <v>439</v>
      </c>
      <c r="F7" s="4">
        <v>539</v>
      </c>
      <c r="G7" s="4">
        <v>682</v>
      </c>
      <c r="H7" s="4">
        <v>790</v>
      </c>
      <c r="I7" s="4">
        <v>880</v>
      </c>
      <c r="J7" s="4">
        <v>991</v>
      </c>
      <c r="K7" s="4">
        <v>1102</v>
      </c>
      <c r="L7" s="4">
        <v>11328</v>
      </c>
      <c r="M7" s="4">
        <v>12349</v>
      </c>
      <c r="N7" s="4">
        <v>13880</v>
      </c>
      <c r="O7" s="4">
        <v>14330</v>
      </c>
      <c r="P7" s="4">
        <v>156793</v>
      </c>
    </row>
    <row r="8" spans="1:16" x14ac:dyDescent="0.75">
      <c r="A8" s="2" t="s">
        <v>4</v>
      </c>
      <c r="B8" s="4">
        <v>116</v>
      </c>
      <c r="C8" s="4">
        <v>218</v>
      </c>
      <c r="D8" s="4">
        <v>319</v>
      </c>
      <c r="E8" s="4">
        <v>440</v>
      </c>
      <c r="F8" s="4">
        <v>540</v>
      </c>
      <c r="G8" s="4">
        <v>683</v>
      </c>
      <c r="H8" s="4">
        <v>791</v>
      </c>
      <c r="I8" s="4">
        <v>881</v>
      </c>
      <c r="J8" s="4">
        <v>992</v>
      </c>
      <c r="K8" s="4">
        <v>1103</v>
      </c>
      <c r="L8" s="4">
        <v>11329</v>
      </c>
      <c r="M8" s="4">
        <v>12350</v>
      </c>
      <c r="N8" s="4">
        <v>13881</v>
      </c>
      <c r="O8" s="4">
        <v>14331</v>
      </c>
      <c r="P8" s="4">
        <v>156794</v>
      </c>
    </row>
    <row r="9" spans="1:16" x14ac:dyDescent="0.75">
      <c r="A9" s="2" t="s">
        <v>6</v>
      </c>
      <c r="B9" s="4">
        <v>117</v>
      </c>
      <c r="C9" s="4">
        <v>219</v>
      </c>
      <c r="D9" s="4">
        <v>320</v>
      </c>
      <c r="E9" s="4">
        <v>441</v>
      </c>
      <c r="F9" s="4">
        <v>541</v>
      </c>
      <c r="G9" s="4">
        <v>684</v>
      </c>
      <c r="H9" s="4">
        <v>792</v>
      </c>
      <c r="I9" s="4">
        <v>882</v>
      </c>
      <c r="J9" s="4">
        <v>993</v>
      </c>
      <c r="K9" s="4">
        <v>1104</v>
      </c>
      <c r="L9" s="4">
        <v>11330</v>
      </c>
      <c r="M9" s="4">
        <v>12351</v>
      </c>
      <c r="N9" s="4">
        <v>13882</v>
      </c>
      <c r="O9" s="4">
        <v>14332</v>
      </c>
      <c r="P9" s="4">
        <v>156795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тариф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Олег Новичков</cp:lastModifiedBy>
  <dcterms:created xsi:type="dcterms:W3CDTF">2023-01-21T22:16:38Z</dcterms:created>
  <dcterms:modified xsi:type="dcterms:W3CDTF">2023-01-21T23:31:13Z</dcterms:modified>
</cp:coreProperties>
</file>