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680" yWindow="32760" windowWidth="29040" windowHeight="15840" activeTab="0"/>
  </bookViews>
  <sheets>
    <sheet name="СписокСИ" sheetId="1" r:id="rId1"/>
    <sheet name="Журнал приёмки СИ" sheetId="2" r:id="rId2"/>
    <sheet name="ЖурналВыданныхСвидетельств" sheetId="3" r:id="rId3"/>
    <sheet name="Журнал выданных извещений" sheetId="4" r:id="rId4"/>
    <sheet name="Лист 4" sheetId="5" state="hidden" r:id="rId5"/>
  </sheets>
  <definedNames>
    <definedName name="_xlnm.Print_Area" localSheetId="1">'Журнал приёмки СИ'!$A$1:$M$280</definedName>
    <definedName name="_xlnm.Print_Area" localSheetId="0">'СписокСИ'!$A$1:$T$8</definedName>
  </definedNames>
  <calcPr fullCalcOnLoad="1"/>
</workbook>
</file>

<file path=xl/sharedStrings.xml><?xml version="1.0" encoding="utf-8"?>
<sst xmlns="http://schemas.openxmlformats.org/spreadsheetml/2006/main" count="146" uniqueCount="122">
  <si>
    <t>№ п/п</t>
  </si>
  <si>
    <t>МПИ</t>
  </si>
  <si>
    <t>Наименование СИ</t>
  </si>
  <si>
    <t>Заводской (инвентарный) номер СИ</t>
  </si>
  <si>
    <t>Метрологические характеристики</t>
  </si>
  <si>
    <t>Заказчик</t>
  </si>
  <si>
    <t>Дата поверки, ФИО поверителя</t>
  </si>
  <si>
    <t>Диапазон измерения</t>
  </si>
  <si>
    <t>Класс точности</t>
  </si>
  <si>
    <t>Наименование, тип СИ</t>
  </si>
  <si>
    <t>Метрологические хорактеристики</t>
  </si>
  <si>
    <t>Дата поверки</t>
  </si>
  <si>
    <t>Эталоны примениемые при поверки</t>
  </si>
  <si>
    <t>Методика поверки</t>
  </si>
  <si>
    <t>Дата поступления СИ на поверку</t>
  </si>
  <si>
    <t>Год изготовления</t>
  </si>
  <si>
    <t>к.т.</t>
  </si>
  <si>
    <t>№
Гос. реест СИ</t>
  </si>
  <si>
    <t>№
Записи из ФГИС АРШИН</t>
  </si>
  <si>
    <t>№ Свидетельста</t>
  </si>
  <si>
    <t>№ Протокола</t>
  </si>
  <si>
    <t>№ Извещения</t>
  </si>
  <si>
    <t>Д-</t>
  </si>
  <si>
    <t>С-</t>
  </si>
  <si>
    <t>О-</t>
  </si>
  <si>
    <t>Н-</t>
  </si>
  <si>
    <t>3.2.ВЧЮ.1711.2013</t>
  </si>
  <si>
    <t>3.2.ВЧЮ.1760.2013</t>
  </si>
  <si>
    <t>3.2.ВЧЮ.1799.2013</t>
  </si>
  <si>
    <t>3.2.ВЧЮ.1800.2013</t>
  </si>
  <si>
    <t>3.2.ВЧЮ.1886.2013</t>
  </si>
  <si>
    <t>3.2.ВЧЮ.1905.2018</t>
  </si>
  <si>
    <t>3.2.ВЧЮ.1906.2018</t>
  </si>
  <si>
    <t>3.2.ВЧЮ.1907.2018</t>
  </si>
  <si>
    <t>3.2.ВЧЮ.1908.2018</t>
  </si>
  <si>
    <t>3.2.ВЧЮ.1920.2018</t>
  </si>
  <si>
    <t>Метран-504 Воздух</t>
  </si>
  <si>
    <t>№ 273</t>
  </si>
  <si>
    <t xml:space="preserve">МП-600 </t>
  </si>
  <si>
    <t>№ 1223</t>
  </si>
  <si>
    <t xml:space="preserve">МС-5R-IS </t>
  </si>
  <si>
    <t>№ 20086276</t>
  </si>
  <si>
    <t>№ 20116924</t>
  </si>
  <si>
    <t>Термометр сопротивления эталонный</t>
  </si>
  <si>
    <t xml:space="preserve">ЭТС-100  </t>
  </si>
  <si>
    <t>№ 08-182</t>
  </si>
  <si>
    <t xml:space="preserve">Калибратор-измеритель унифицированных сигналов прецизионный </t>
  </si>
  <si>
    <t>ЭЛЕМЕР-ИКСУ-2012</t>
  </si>
  <si>
    <t>234-0157</t>
  </si>
  <si>
    <t xml:space="preserve">Калибратор температуры  </t>
  </si>
  <si>
    <t>КТ-110</t>
  </si>
  <si>
    <t>21-1523</t>
  </si>
  <si>
    <t xml:space="preserve">Преобразователь давления эталонный </t>
  </si>
  <si>
    <t>ПДЭ-020ИЕх-ДИВ-350-А0</t>
  </si>
  <si>
    <t xml:space="preserve">Магазин сопротивлений  </t>
  </si>
  <si>
    <t>Р 327</t>
  </si>
  <si>
    <t>Термометр сопротивления платиновый вибропрочный эталонный</t>
  </si>
  <si>
    <t>ПТСВ-1-2</t>
  </si>
  <si>
    <t>Калибратор давления пневматический.</t>
  </si>
  <si>
    <t>Манометр избыточного  давления грузопоршневой.</t>
  </si>
  <si>
    <t>Калибратор многофункциональный</t>
  </si>
  <si>
    <t>Калибратор температуры  КТ-650</t>
  </si>
  <si>
    <t>Калибратор температуры  КТ-1100</t>
  </si>
  <si>
    <t>кгс/см²</t>
  </si>
  <si>
    <t>кПа</t>
  </si>
  <si>
    <t>Па</t>
  </si>
  <si>
    <t>бар</t>
  </si>
  <si>
    <t>°C</t>
  </si>
  <si>
    <t>мбар</t>
  </si>
  <si>
    <t>НКПР</t>
  </si>
  <si>
    <t>%</t>
  </si>
  <si>
    <t>кгс/м²</t>
  </si>
  <si>
    <t>Филиал</t>
  </si>
  <si>
    <t>Заказчик, ИНН</t>
  </si>
  <si>
    <t>Подпись поверителя</t>
  </si>
  <si>
    <t>Подпись заказчика</t>
  </si>
  <si>
    <t>Результат поверки</t>
  </si>
  <si>
    <t>Дата выдачи</t>
  </si>
  <si>
    <t xml:space="preserve">№ 
Извещения </t>
  </si>
  <si>
    <t xml:space="preserve">№
Свидетельства </t>
  </si>
  <si>
    <t>№ 
п/п</t>
  </si>
  <si>
    <t>Заводской (инвентарный) 
номер СИ</t>
  </si>
  <si>
    <t>Подпись лица, принявшего СИ</t>
  </si>
  <si>
    <t>Резульат поверки
(№ протокола, клеймо)</t>
  </si>
  <si>
    <t>Дата выдачи СИ, ФИО, подпись получателя</t>
  </si>
  <si>
    <t>филиал 
ООО "Газпром ПХГ"</t>
  </si>
  <si>
    <t>"Волгоградское УПХГ"</t>
  </si>
  <si>
    <t>"Елшанское УПХГ"</t>
  </si>
  <si>
    <t>"Калининградское УПХГ"</t>
  </si>
  <si>
    <t>"Калужское УПХГ"</t>
  </si>
  <si>
    <t>"Канчуринское УПХГ"</t>
  </si>
  <si>
    <t>"Карашурское УПХГ"</t>
  </si>
  <si>
    <t>"Касимовское УПХГ"</t>
  </si>
  <si>
    <t>"Краснодарское УПХГ"</t>
  </si>
  <si>
    <t>"Кущевское УПХГ"</t>
  </si>
  <si>
    <t>"Ленинградское УПХГ"</t>
  </si>
  <si>
    <t>"Московское УАВР и КРС"</t>
  </si>
  <si>
    <t>"Московское УПХГ"</t>
  </si>
  <si>
    <t>"Невское УПХГ"</t>
  </si>
  <si>
    <t>"Песчано-Уметское УПХГ"</t>
  </si>
  <si>
    <t>"Похвистневское УПХГ"</t>
  </si>
  <si>
    <t>"Пунгинское ПХГ"</t>
  </si>
  <si>
    <t>"Саратовское УАВР и КРС"</t>
  </si>
  <si>
    <t>"Совхозное УПХГ"</t>
  </si>
  <si>
    <t>"Ставропольское УАВР и КРС"</t>
  </si>
  <si>
    <t>"Ставропольское УПХГ"</t>
  </si>
  <si>
    <t>"Степновское УПХГ"</t>
  </si>
  <si>
    <t>"УМТСиК"</t>
  </si>
  <si>
    <t>Годен</t>
  </si>
  <si>
    <t>Не годен</t>
  </si>
  <si>
    <t>Селютин Н.А</t>
  </si>
  <si>
    <t>Ожерельев В.Н.</t>
  </si>
  <si>
    <t>Дворяшин С.А.</t>
  </si>
  <si>
    <t>Николаев М.Н.</t>
  </si>
  <si>
    <t>Датчик комплексный с вычислителем расхода "Гиперфлоу-3Пм"</t>
  </si>
  <si>
    <t>15646-08</t>
  </si>
  <si>
    <t>ΔР – 10000</t>
  </si>
  <si>
    <t>Р – 160</t>
  </si>
  <si>
    <t>МПа</t>
  </si>
  <si>
    <t>КРАУ 1.456.001 МИ</t>
  </si>
  <si>
    <t>-40…50</t>
  </si>
  <si>
    <t>Журнал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</si>
</sst>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00"/>
  </numFmts>
  <fonts count="54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.5"/>
      <color indexed="8"/>
      <name val="Times New Roman"/>
      <family val="1"/>
    </font>
    <font>
      <sz val="12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57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1.5"/>
      <color theme="1"/>
      <name val="Times New Roman"/>
      <family val="1"/>
    </font>
    <font>
      <sz val="12"/>
      <color rgb="FF2125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dashed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dashed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8" fillId="33" borderId="0" xfId="0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14" xfId="0" applyFont="1" applyBorder="1" applyAlignment="1">
      <alignment horizontal="right" vertical="center"/>
    </xf>
    <xf numFmtId="164" fontId="52" fillId="0" borderId="15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49" fontId="48" fillId="33" borderId="21" xfId="0" applyNumberFormat="1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14" fontId="46" fillId="0" borderId="22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 wrapText="1"/>
    </xf>
    <xf numFmtId="49" fontId="46" fillId="0" borderId="24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64" fontId="46" fillId="0" borderId="22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14" fontId="46" fillId="0" borderId="26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164" fontId="46" fillId="0" borderId="26" xfId="0" applyNumberFormat="1" applyFont="1" applyFill="1" applyBorder="1" applyAlignment="1">
      <alignment horizontal="center" vertical="center"/>
    </xf>
    <xf numFmtId="49" fontId="46" fillId="0" borderId="28" xfId="0" applyNumberFormat="1" applyFont="1" applyFill="1" applyBorder="1" applyAlignment="1">
      <alignment horizontal="center" vertical="center" wrapText="1"/>
    </xf>
    <xf numFmtId="49" fontId="46" fillId="0" borderId="29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 quotePrefix="1">
      <alignment horizontal="center" vertical="center" wrapText="1"/>
    </xf>
    <xf numFmtId="0" fontId="46" fillId="0" borderId="3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64" fontId="49" fillId="0" borderId="0" xfId="0" applyNumberFormat="1" applyFont="1" applyBorder="1" applyAlignment="1">
      <alignment horizontal="left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12" fontId="49" fillId="0" borderId="0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NumberFormat="1" applyAlignment="1">
      <alignment horizontal="left"/>
    </xf>
    <xf numFmtId="1" fontId="49" fillId="0" borderId="0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48" fillId="0" borderId="16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49" fontId="46" fillId="0" borderId="33" xfId="0" applyNumberFormat="1" applyFont="1" applyFill="1" applyBorder="1" applyAlignment="1">
      <alignment horizontal="center" vertical="center" wrapText="1"/>
    </xf>
    <xf numFmtId="49" fontId="46" fillId="0" borderId="34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164" fontId="46" fillId="0" borderId="35" xfId="0" applyNumberFormat="1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164" fontId="46" fillId="0" borderId="37" xfId="0" applyNumberFormat="1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14" fontId="46" fillId="0" borderId="30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 wrapText="1"/>
    </xf>
    <xf numFmtId="49" fontId="46" fillId="0" borderId="40" xfId="0" applyNumberFormat="1" applyFont="1" applyFill="1" applyBorder="1" applyAlignment="1">
      <alignment horizontal="center" vertical="center" wrapText="1"/>
    </xf>
    <xf numFmtId="49" fontId="46" fillId="0" borderId="41" xfId="0" applyNumberFormat="1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164" fontId="46" fillId="0" borderId="30" xfId="0" applyNumberFormat="1" applyFont="1" applyFill="1" applyBorder="1" applyAlignment="1">
      <alignment horizontal="center" vertical="center"/>
    </xf>
    <xf numFmtId="164" fontId="46" fillId="0" borderId="43" xfId="0" applyNumberFormat="1" applyFont="1" applyFill="1" applyBorder="1" applyAlignment="1">
      <alignment horizontal="center" vertical="center"/>
    </xf>
    <xf numFmtId="1" fontId="49" fillId="34" borderId="0" xfId="0" applyNumberFormat="1" applyFont="1" applyFill="1" applyBorder="1" applyAlignment="1">
      <alignment horizontal="right" vertical="center" wrapText="1"/>
    </xf>
    <xf numFmtId="164" fontId="49" fillId="34" borderId="0" xfId="0" applyNumberFormat="1" applyFont="1" applyFill="1" applyBorder="1" applyAlignment="1">
      <alignment horizontal="left" vertical="center" wrapText="1"/>
    </xf>
    <xf numFmtId="0" fontId="46" fillId="34" borderId="26" xfId="0" applyFont="1" applyFill="1" applyBorder="1" applyAlignment="1">
      <alignment horizontal="center" vertical="center"/>
    </xf>
    <xf numFmtId="164" fontId="46" fillId="34" borderId="26" xfId="0" applyNumberFormat="1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164" fontId="46" fillId="34" borderId="3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49" fontId="52" fillId="0" borderId="44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 wrapText="1"/>
    </xf>
    <xf numFmtId="14" fontId="52" fillId="0" borderId="44" xfId="0" applyNumberFormat="1" applyFont="1" applyBorder="1" applyAlignment="1">
      <alignment horizontal="center" vertical="center"/>
    </xf>
    <xf numFmtId="14" fontId="52" fillId="0" borderId="26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49" fontId="52" fillId="0" borderId="44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 2" xfId="52"/>
    <cellStyle name="Обычный 12" xfId="53"/>
    <cellStyle name="Обычный 16" xfId="54"/>
    <cellStyle name="Обычный 17" xfId="55"/>
    <cellStyle name="Обычный 18" xfId="56"/>
    <cellStyle name="Обычный 2" xfId="57"/>
    <cellStyle name="Обычный 2 3 2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8"/>
  <sheetViews>
    <sheetView tabSelected="1" zoomScale="85" zoomScaleNormal="8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140625" defaultRowHeight="15"/>
  <cols>
    <col min="1" max="1" width="6.7109375" style="6" customWidth="1"/>
    <col min="2" max="2" width="15.7109375" style="6" customWidth="1"/>
    <col min="3" max="3" width="27.7109375" style="6" customWidth="1"/>
    <col min="4" max="4" width="33.7109375" style="6" customWidth="1"/>
    <col min="5" max="5" width="15.7109375" style="6" customWidth="1"/>
    <col min="6" max="6" width="8.7109375" style="6" customWidth="1"/>
    <col min="7" max="7" width="9.7109375" style="6" customWidth="1"/>
    <col min="8" max="8" width="20.7109375" style="6" customWidth="1"/>
    <col min="9" max="9" width="17.140625" style="27" customWidth="1"/>
    <col min="10" max="10" width="14.28125" style="6" customWidth="1"/>
    <col min="11" max="11" width="9.7109375" style="6" customWidth="1"/>
    <col min="12" max="12" width="24.00390625" style="7" customWidth="1"/>
    <col min="13" max="13" width="13.7109375" style="6" customWidth="1"/>
    <col min="14" max="14" width="33.28125" style="25" customWidth="1"/>
    <col min="15" max="15" width="19.57421875" style="6" customWidth="1"/>
    <col min="16" max="16" width="4.7109375" style="6" customWidth="1"/>
    <col min="17" max="17" width="8.7109375" style="6" customWidth="1"/>
    <col min="18" max="18" width="12.57421875" style="6" customWidth="1"/>
    <col min="19" max="19" width="4.7109375" style="6" customWidth="1"/>
    <col min="20" max="20" width="8.7109375" style="6" customWidth="1"/>
    <col min="21" max="21" width="4.7109375" style="6" customWidth="1"/>
    <col min="22" max="22" width="8.7109375" style="6" customWidth="1"/>
    <col min="23" max="16384" width="9.140625" style="6" customWidth="1"/>
  </cols>
  <sheetData>
    <row r="1" spans="1:22" ht="61.5" customHeight="1">
      <c r="A1" s="33" t="s">
        <v>80</v>
      </c>
      <c r="B1" s="33" t="s">
        <v>14</v>
      </c>
      <c r="C1" s="29" t="s">
        <v>72</v>
      </c>
      <c r="D1" s="37" t="s">
        <v>9</v>
      </c>
      <c r="E1" s="33" t="s">
        <v>10</v>
      </c>
      <c r="F1" s="33"/>
      <c r="G1" s="33"/>
      <c r="H1" s="35" t="s">
        <v>81</v>
      </c>
      <c r="I1" s="33" t="s">
        <v>15</v>
      </c>
      <c r="J1" s="33" t="s">
        <v>17</v>
      </c>
      <c r="K1" s="37" t="s">
        <v>1</v>
      </c>
      <c r="L1" s="33" t="s">
        <v>13</v>
      </c>
      <c r="M1" s="33" t="s">
        <v>11</v>
      </c>
      <c r="N1" s="39" t="s">
        <v>12</v>
      </c>
      <c r="O1" s="33" t="s">
        <v>18</v>
      </c>
      <c r="P1" s="33" t="s">
        <v>20</v>
      </c>
      <c r="Q1" s="33"/>
      <c r="R1" s="29" t="s">
        <v>76</v>
      </c>
      <c r="S1" s="33" t="s">
        <v>19</v>
      </c>
      <c r="T1" s="33"/>
      <c r="U1" s="33" t="s">
        <v>21</v>
      </c>
      <c r="V1" s="33"/>
    </row>
    <row r="2" spans="1:22" ht="57" customHeight="1" thickBot="1">
      <c r="A2" s="38"/>
      <c r="B2" s="34"/>
      <c r="C2" s="30"/>
      <c r="D2" s="38"/>
      <c r="E2" s="31" t="s">
        <v>7</v>
      </c>
      <c r="F2" s="32"/>
      <c r="G2" s="26" t="s">
        <v>16</v>
      </c>
      <c r="H2" s="36"/>
      <c r="I2" s="34"/>
      <c r="J2" s="34"/>
      <c r="K2" s="38"/>
      <c r="L2" s="34"/>
      <c r="M2" s="34"/>
      <c r="N2" s="72"/>
      <c r="O2" s="34"/>
      <c r="P2" s="34"/>
      <c r="Q2" s="34"/>
      <c r="R2" s="30"/>
      <c r="S2" s="34"/>
      <c r="T2" s="34"/>
      <c r="U2" s="34"/>
      <c r="V2" s="34"/>
    </row>
    <row r="3" spans="1:33" ht="47.25">
      <c r="A3" s="73">
        <v>1</v>
      </c>
      <c r="B3" s="41">
        <v>44729</v>
      </c>
      <c r="C3" s="74" t="s">
        <v>95</v>
      </c>
      <c r="D3" s="75" t="s">
        <v>114</v>
      </c>
      <c r="E3" s="76" t="s">
        <v>116</v>
      </c>
      <c r="F3" s="77" t="s">
        <v>71</v>
      </c>
      <c r="G3" s="74">
        <v>0.1</v>
      </c>
      <c r="H3" s="74">
        <v>110906233</v>
      </c>
      <c r="I3" s="78">
        <v>2011</v>
      </c>
      <c r="J3" s="78" t="s">
        <v>115</v>
      </c>
      <c r="K3" s="74">
        <v>12</v>
      </c>
      <c r="L3" s="46" t="s">
        <v>119</v>
      </c>
      <c r="M3" s="41">
        <v>44732</v>
      </c>
      <c r="N3" s="47" t="s">
        <v>26</v>
      </c>
      <c r="O3" s="40"/>
      <c r="P3" s="40" t="s">
        <v>25</v>
      </c>
      <c r="Q3" s="48">
        <v>1</v>
      </c>
      <c r="R3" s="40" t="s">
        <v>108</v>
      </c>
      <c r="S3" s="40" t="s">
        <v>25</v>
      </c>
      <c r="T3" s="48">
        <v>1</v>
      </c>
      <c r="U3" s="40"/>
      <c r="V3" s="79"/>
      <c r="AA3" s="13"/>
      <c r="AB3" s="13"/>
      <c r="AC3" s="13"/>
      <c r="AD3" s="13"/>
      <c r="AE3" s="13"/>
      <c r="AF3" s="13"/>
      <c r="AG3" s="13"/>
    </row>
    <row r="4" spans="1:33" ht="15" customHeight="1">
      <c r="A4" s="80"/>
      <c r="B4" s="50"/>
      <c r="C4" s="28"/>
      <c r="D4" s="42"/>
      <c r="E4" s="51"/>
      <c r="F4" s="52"/>
      <c r="G4" s="28"/>
      <c r="H4" s="28"/>
      <c r="I4" s="45"/>
      <c r="J4" s="45"/>
      <c r="K4" s="28"/>
      <c r="L4" s="53"/>
      <c r="M4" s="50"/>
      <c r="N4" s="54" t="s">
        <v>27</v>
      </c>
      <c r="O4" s="49"/>
      <c r="P4" s="49"/>
      <c r="Q4" s="55"/>
      <c r="R4" s="49"/>
      <c r="S4" s="95"/>
      <c r="T4" s="96"/>
      <c r="U4" s="49"/>
      <c r="V4" s="81"/>
      <c r="AA4" s="13"/>
      <c r="AB4" s="13"/>
      <c r="AC4" s="13"/>
      <c r="AD4" s="13"/>
      <c r="AE4" s="13"/>
      <c r="AF4" s="13"/>
      <c r="AG4" s="13"/>
    </row>
    <row r="5" spans="1:33" ht="13.5" customHeight="1">
      <c r="A5" s="80"/>
      <c r="B5" s="50"/>
      <c r="C5" s="28"/>
      <c r="D5" s="42"/>
      <c r="E5" s="43" t="s">
        <v>117</v>
      </c>
      <c r="F5" s="44" t="s">
        <v>63</v>
      </c>
      <c r="G5" s="28"/>
      <c r="H5" s="28"/>
      <c r="I5" s="45"/>
      <c r="J5" s="45"/>
      <c r="K5" s="28"/>
      <c r="L5" s="53"/>
      <c r="M5" s="50"/>
      <c r="N5" s="54" t="s">
        <v>34</v>
      </c>
      <c r="O5" s="49"/>
      <c r="P5" s="49"/>
      <c r="Q5" s="55"/>
      <c r="R5" s="49"/>
      <c r="S5" s="95"/>
      <c r="T5" s="96"/>
      <c r="U5" s="49"/>
      <c r="V5" s="81"/>
      <c r="AA5" s="13"/>
      <c r="AB5" s="13"/>
      <c r="AC5" s="13"/>
      <c r="AD5" s="13"/>
      <c r="AE5" s="13"/>
      <c r="AF5" s="13"/>
      <c r="AG5" s="13"/>
    </row>
    <row r="6" spans="1:33" ht="12.75" customHeight="1">
      <c r="A6" s="80"/>
      <c r="B6" s="50"/>
      <c r="C6" s="28"/>
      <c r="D6" s="42"/>
      <c r="E6" s="56"/>
      <c r="F6" s="57"/>
      <c r="G6" s="28"/>
      <c r="H6" s="28"/>
      <c r="I6" s="45"/>
      <c r="J6" s="45"/>
      <c r="K6" s="28"/>
      <c r="L6" s="53"/>
      <c r="M6" s="50"/>
      <c r="N6" s="54"/>
      <c r="O6" s="49"/>
      <c r="P6" s="49"/>
      <c r="Q6" s="55"/>
      <c r="R6" s="49"/>
      <c r="S6" s="95"/>
      <c r="T6" s="96"/>
      <c r="U6" s="49"/>
      <c r="V6" s="81"/>
      <c r="AA6" s="13"/>
      <c r="AB6" s="13"/>
      <c r="AC6" s="13"/>
      <c r="AD6" s="13"/>
      <c r="AE6" s="13"/>
      <c r="AF6" s="13"/>
      <c r="AG6" s="13"/>
    </row>
    <row r="7" spans="1:33" ht="14.25" customHeight="1">
      <c r="A7" s="80"/>
      <c r="B7" s="50"/>
      <c r="C7" s="28"/>
      <c r="D7" s="42"/>
      <c r="E7" s="58" t="s">
        <v>120</v>
      </c>
      <c r="F7" s="52" t="s">
        <v>67</v>
      </c>
      <c r="G7" s="28"/>
      <c r="H7" s="28"/>
      <c r="I7" s="45"/>
      <c r="J7" s="45"/>
      <c r="K7" s="28"/>
      <c r="L7" s="53"/>
      <c r="M7" s="50"/>
      <c r="N7" s="54"/>
      <c r="O7" s="49"/>
      <c r="P7" s="49"/>
      <c r="Q7" s="55"/>
      <c r="R7" s="49"/>
      <c r="S7" s="95"/>
      <c r="T7" s="96"/>
      <c r="U7" s="49"/>
      <c r="V7" s="81"/>
      <c r="AA7" s="13"/>
      <c r="AB7" s="13"/>
      <c r="AC7" s="13"/>
      <c r="AD7" s="13"/>
      <c r="AE7" s="13"/>
      <c r="AF7" s="13"/>
      <c r="AG7" s="13"/>
    </row>
    <row r="8" spans="1:33" ht="14.25" customHeight="1" thickBot="1">
      <c r="A8" s="82"/>
      <c r="B8" s="83"/>
      <c r="C8" s="84"/>
      <c r="D8" s="85"/>
      <c r="E8" s="86"/>
      <c r="F8" s="87"/>
      <c r="G8" s="84"/>
      <c r="H8" s="84"/>
      <c r="I8" s="88"/>
      <c r="J8" s="88"/>
      <c r="K8" s="84"/>
      <c r="L8" s="89"/>
      <c r="M8" s="83"/>
      <c r="N8" s="90"/>
      <c r="O8" s="59"/>
      <c r="P8" s="59"/>
      <c r="Q8" s="91"/>
      <c r="R8" s="59"/>
      <c r="S8" s="97"/>
      <c r="T8" s="98"/>
      <c r="U8" s="59"/>
      <c r="V8" s="92"/>
      <c r="AA8" s="13"/>
      <c r="AB8" s="13"/>
      <c r="AC8" s="13"/>
      <c r="AD8" s="13"/>
      <c r="AE8" s="13"/>
      <c r="AF8" s="13"/>
      <c r="AG8" s="13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279"/>
  <sheetViews>
    <sheetView zoomScaleSheetLayoutView="100" zoomScalePageLayoutView="0" workbookViewId="0" topLeftCell="A2">
      <selection activeCell="O10" sqref="O10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24.7109375" style="0" customWidth="1"/>
    <col min="4" max="4" width="18.7109375" style="0" customWidth="1"/>
    <col min="5" max="5" width="10.7109375" style="0" customWidth="1"/>
    <col min="6" max="6" width="7.28125" style="0" customWidth="1"/>
    <col min="7" max="7" width="6.7109375" style="0" customWidth="1"/>
    <col min="8" max="8" width="20.421875" style="0" customWidth="1"/>
    <col min="9" max="9" width="13.7109375" style="0" customWidth="1"/>
    <col min="10" max="10" width="14.7109375" style="0" customWidth="1"/>
    <col min="11" max="11" width="4.7109375" style="0" customWidth="1"/>
    <col min="12" max="12" width="5.7109375" style="22" customWidth="1"/>
    <col min="13" max="13" width="15.7109375" style="0" customWidth="1"/>
    <col min="15" max="15" width="40.00390625" style="0" customWidth="1"/>
  </cols>
  <sheetData>
    <row r="1" spans="1:20" s="3" customFormat="1" ht="34.5" customHeight="1" thickBot="1">
      <c r="A1" s="123" t="s">
        <v>0</v>
      </c>
      <c r="B1" s="121" t="s">
        <v>14</v>
      </c>
      <c r="C1" s="121" t="s">
        <v>2</v>
      </c>
      <c r="D1" s="124" t="s">
        <v>81</v>
      </c>
      <c r="E1" s="126" t="s">
        <v>4</v>
      </c>
      <c r="F1" s="126"/>
      <c r="G1" s="126"/>
      <c r="H1" s="121" t="s">
        <v>5</v>
      </c>
      <c r="I1" s="121" t="s">
        <v>82</v>
      </c>
      <c r="J1" s="121" t="s">
        <v>6</v>
      </c>
      <c r="K1" s="131" t="s">
        <v>83</v>
      </c>
      <c r="L1" s="131"/>
      <c r="M1" s="121" t="s">
        <v>84</v>
      </c>
      <c r="N1" s="1"/>
      <c r="O1" s="1"/>
      <c r="P1" s="1"/>
      <c r="Q1" s="1"/>
      <c r="R1" s="1"/>
      <c r="S1" s="1"/>
      <c r="T1" s="2"/>
    </row>
    <row r="2" spans="1:20" s="3" customFormat="1" ht="46.5" customHeight="1" thickBot="1">
      <c r="A2" s="123"/>
      <c r="B2" s="121"/>
      <c r="C2" s="121"/>
      <c r="D2" s="125"/>
      <c r="E2" s="127" t="s">
        <v>7</v>
      </c>
      <c r="F2" s="128"/>
      <c r="G2" s="21" t="s">
        <v>8</v>
      </c>
      <c r="H2" s="121"/>
      <c r="I2" s="121"/>
      <c r="J2" s="121"/>
      <c r="K2" s="131"/>
      <c r="L2" s="131"/>
      <c r="M2" s="121"/>
      <c r="N2" s="1"/>
      <c r="O2" s="1"/>
      <c r="P2" s="1"/>
      <c r="Q2" s="1"/>
      <c r="R2" s="1"/>
      <c r="S2" s="1"/>
      <c r="T2" s="2"/>
    </row>
    <row r="3" spans="1:20" s="3" customFormat="1" ht="16.5" customHeight="1">
      <c r="A3" s="19">
        <v>1</v>
      </c>
      <c r="B3" s="20">
        <v>2</v>
      </c>
      <c r="C3" s="20">
        <v>3</v>
      </c>
      <c r="D3" s="19">
        <v>4</v>
      </c>
      <c r="E3" s="129">
        <v>5</v>
      </c>
      <c r="F3" s="130"/>
      <c r="G3" s="20">
        <v>6</v>
      </c>
      <c r="H3" s="20">
        <v>7</v>
      </c>
      <c r="I3" s="20">
        <v>8</v>
      </c>
      <c r="J3" s="20">
        <v>9</v>
      </c>
      <c r="K3" s="122">
        <v>10</v>
      </c>
      <c r="L3" s="122"/>
      <c r="M3" s="20">
        <v>11</v>
      </c>
      <c r="N3" s="1"/>
      <c r="O3" s="1"/>
      <c r="P3" s="1"/>
      <c r="Q3" s="1"/>
      <c r="R3" s="1"/>
      <c r="S3" s="1"/>
      <c r="T3" s="2"/>
    </row>
    <row r="4" spans="1:13" ht="9.75" customHeight="1">
      <c r="A4" s="113">
        <v>1</v>
      </c>
      <c r="B4" s="117">
        <f>СписокСИ!B3</f>
        <v>44729</v>
      </c>
      <c r="C4" s="118" t="str">
        <f>СписокСИ!D3</f>
        <v>Датчик комплексный с вычислителем расхода "Гиперфлоу-3Пм"</v>
      </c>
      <c r="D4" s="113">
        <f>СписокСИ!H3</f>
        <v>110906233</v>
      </c>
      <c r="E4" s="119" t="str">
        <f>СписокСИ!E3</f>
        <v>ΔР – 10000</v>
      </c>
      <c r="F4" s="106" t="str">
        <f>СписокСИ!F3</f>
        <v>кгс/м²</v>
      </c>
      <c r="G4" s="113">
        <f>СписокСИ!G3</f>
        <v>0.1</v>
      </c>
      <c r="H4" s="114" t="s">
        <v>85</v>
      </c>
      <c r="I4" s="113"/>
      <c r="J4" s="115">
        <f>СписокСИ!M3</f>
        <v>44732</v>
      </c>
      <c r="K4" s="100" t="str">
        <f>СписокСИ!R3</f>
        <v>Годен</v>
      </c>
      <c r="L4" s="101"/>
      <c r="M4" s="104"/>
    </row>
    <row r="5" spans="1:13" ht="9.75" customHeight="1">
      <c r="A5" s="113"/>
      <c r="B5" s="113"/>
      <c r="C5" s="118"/>
      <c r="D5" s="113"/>
      <c r="E5" s="120"/>
      <c r="F5" s="107"/>
      <c r="G5" s="113"/>
      <c r="H5" s="109"/>
      <c r="I5" s="113"/>
      <c r="J5" s="116"/>
      <c r="K5" s="102"/>
      <c r="L5" s="103"/>
      <c r="M5" s="105"/>
    </row>
    <row r="6" spans="1:13" ht="15" customHeight="1">
      <c r="A6" s="113"/>
      <c r="B6" s="113"/>
      <c r="C6" s="118"/>
      <c r="D6" s="113"/>
      <c r="E6" s="106" t="str">
        <f>СписокСИ!E5</f>
        <v>Р – 160</v>
      </c>
      <c r="F6" s="106" t="str">
        <f>СписокСИ!F5</f>
        <v>кгс/см²</v>
      </c>
      <c r="G6" s="113"/>
      <c r="H6" s="109"/>
      <c r="I6" s="113"/>
      <c r="J6" s="105" t="s">
        <v>113</v>
      </c>
      <c r="K6" s="23" t="str">
        <f>СписокСИ!P3</f>
        <v>Н-</v>
      </c>
      <c r="L6" s="24">
        <f>СписокСИ!Q3</f>
        <v>1</v>
      </c>
      <c r="M6" s="105"/>
    </row>
    <row r="7" spans="1:13" ht="15" customHeight="1">
      <c r="A7" s="113"/>
      <c r="B7" s="113"/>
      <c r="C7" s="118"/>
      <c r="D7" s="113"/>
      <c r="E7" s="107"/>
      <c r="F7" s="107"/>
      <c r="G7" s="113"/>
      <c r="H7" s="109" t="str">
        <f>СписокСИ!C3</f>
        <v>"Ленинградское УПХГ"</v>
      </c>
      <c r="I7" s="113"/>
      <c r="J7" s="105"/>
      <c r="K7" s="102"/>
      <c r="L7" s="103"/>
      <c r="M7" s="105"/>
    </row>
    <row r="8" spans="1:13" ht="15" customHeight="1">
      <c r="A8" s="113"/>
      <c r="B8" s="113"/>
      <c r="C8" s="118"/>
      <c r="D8" s="113"/>
      <c r="E8" s="106" t="str">
        <f>СписокСИ!E7</f>
        <v>-40…50</v>
      </c>
      <c r="F8" s="106" t="str">
        <f>СписокСИ!F7</f>
        <v>°C</v>
      </c>
      <c r="G8" s="113"/>
      <c r="H8" s="109"/>
      <c r="I8" s="113"/>
      <c r="J8" s="105"/>
      <c r="K8" s="102"/>
      <c r="L8" s="103"/>
      <c r="M8" s="105"/>
    </row>
    <row r="9" spans="1:13" ht="15" customHeight="1">
      <c r="A9" s="113"/>
      <c r="B9" s="113"/>
      <c r="C9" s="118"/>
      <c r="D9" s="113"/>
      <c r="E9" s="107"/>
      <c r="F9" s="107"/>
      <c r="G9" s="113"/>
      <c r="H9" s="110"/>
      <c r="I9" s="113"/>
      <c r="J9" s="108"/>
      <c r="K9" s="111"/>
      <c r="L9" s="112"/>
      <c r="M9" s="108"/>
    </row>
    <row r="10" spans="1:13" ht="15" customHeight="1">
      <c r="A10" s="113">
        <v>2</v>
      </c>
      <c r="B10" s="117"/>
      <c r="C10" s="118"/>
      <c r="D10" s="113"/>
      <c r="E10" s="119"/>
      <c r="F10" s="106"/>
      <c r="G10" s="113"/>
      <c r="H10" s="114"/>
      <c r="I10" s="113"/>
      <c r="J10" s="115"/>
      <c r="K10" s="100"/>
      <c r="L10" s="101"/>
      <c r="M10" s="104"/>
    </row>
    <row r="11" spans="1:13" ht="15">
      <c r="A11" s="113"/>
      <c r="B11" s="113"/>
      <c r="C11" s="118"/>
      <c r="D11" s="113"/>
      <c r="E11" s="120"/>
      <c r="F11" s="107"/>
      <c r="G11" s="113"/>
      <c r="H11" s="109"/>
      <c r="I11" s="113"/>
      <c r="J11" s="116"/>
      <c r="K11" s="102"/>
      <c r="L11" s="103"/>
      <c r="M11" s="105"/>
    </row>
    <row r="12" spans="1:13" ht="15">
      <c r="A12" s="113"/>
      <c r="B12" s="113"/>
      <c r="C12" s="118"/>
      <c r="D12" s="113"/>
      <c r="E12" s="106"/>
      <c r="F12" s="106"/>
      <c r="G12" s="113"/>
      <c r="H12" s="109"/>
      <c r="I12" s="113"/>
      <c r="J12" s="105"/>
      <c r="K12" s="23"/>
      <c r="L12" s="24"/>
      <c r="M12" s="105"/>
    </row>
    <row r="13" spans="1:13" ht="15">
      <c r="A13" s="113"/>
      <c r="B13" s="113"/>
      <c r="C13" s="118"/>
      <c r="D13" s="113"/>
      <c r="E13" s="107"/>
      <c r="F13" s="107"/>
      <c r="G13" s="113"/>
      <c r="H13" s="109"/>
      <c r="I13" s="113"/>
      <c r="J13" s="105"/>
      <c r="K13" s="102"/>
      <c r="L13" s="103"/>
      <c r="M13" s="105"/>
    </row>
    <row r="14" spans="1:13" ht="15">
      <c r="A14" s="113"/>
      <c r="B14" s="113"/>
      <c r="C14" s="118"/>
      <c r="D14" s="113"/>
      <c r="E14" s="106"/>
      <c r="F14" s="106"/>
      <c r="G14" s="113"/>
      <c r="H14" s="109"/>
      <c r="I14" s="113"/>
      <c r="J14" s="105"/>
      <c r="K14" s="102"/>
      <c r="L14" s="103"/>
      <c r="M14" s="105"/>
    </row>
    <row r="15" spans="1:13" ht="15">
      <c r="A15" s="113"/>
      <c r="B15" s="113"/>
      <c r="C15" s="118"/>
      <c r="D15" s="113"/>
      <c r="E15" s="107"/>
      <c r="F15" s="107"/>
      <c r="G15" s="113"/>
      <c r="H15" s="110"/>
      <c r="I15" s="113"/>
      <c r="J15" s="108"/>
      <c r="K15" s="111"/>
      <c r="L15" s="112"/>
      <c r="M15" s="108"/>
    </row>
    <row r="16" ht="15">
      <c r="L16"/>
    </row>
    <row r="17" ht="15">
      <c r="L17"/>
    </row>
    <row r="18" ht="15">
      <c r="L18"/>
    </row>
    <row r="19" ht="15">
      <c r="L19"/>
    </row>
    <row r="20" ht="15">
      <c r="L20"/>
    </row>
    <row r="21" ht="15">
      <c r="L21"/>
    </row>
    <row r="22" ht="15">
      <c r="L22"/>
    </row>
    <row r="23" ht="15">
      <c r="L23"/>
    </row>
    <row r="24" ht="15">
      <c r="L24"/>
    </row>
    <row r="25" ht="15">
      <c r="L25"/>
    </row>
    <row r="26" ht="15">
      <c r="L26"/>
    </row>
    <row r="27" ht="15">
      <c r="L27"/>
    </row>
    <row r="28" ht="15">
      <c r="L28"/>
    </row>
    <row r="29" ht="15">
      <c r="L29"/>
    </row>
    <row r="30" ht="15">
      <c r="L30"/>
    </row>
    <row r="31" ht="15">
      <c r="L31"/>
    </row>
    <row r="32" ht="15">
      <c r="L32"/>
    </row>
    <row r="33" ht="15">
      <c r="L33"/>
    </row>
    <row r="34" ht="15">
      <c r="L34"/>
    </row>
    <row r="35" ht="15">
      <c r="L35"/>
    </row>
    <row r="36" ht="15">
      <c r="L36"/>
    </row>
    <row r="37" ht="15">
      <c r="L37"/>
    </row>
    <row r="38" ht="15">
      <c r="L38"/>
    </row>
    <row r="39" ht="15">
      <c r="L39"/>
    </row>
    <row r="40" ht="15">
      <c r="L40"/>
    </row>
    <row r="41" ht="15">
      <c r="L41"/>
    </row>
    <row r="42" ht="15">
      <c r="L42"/>
    </row>
    <row r="43" ht="15">
      <c r="L43"/>
    </row>
    <row r="44" ht="15">
      <c r="L44"/>
    </row>
    <row r="45" ht="15">
      <c r="L45"/>
    </row>
    <row r="46" ht="15">
      <c r="L46"/>
    </row>
    <row r="47" ht="15">
      <c r="L47"/>
    </row>
    <row r="48" ht="15">
      <c r="L48"/>
    </row>
    <row r="49" ht="15">
      <c r="L49"/>
    </row>
    <row r="50" ht="15">
      <c r="L50"/>
    </row>
    <row r="51" ht="15">
      <c r="L51"/>
    </row>
    <row r="52" ht="15">
      <c r="L52"/>
    </row>
    <row r="53" ht="15">
      <c r="L53"/>
    </row>
    <row r="54" ht="15">
      <c r="L54"/>
    </row>
    <row r="55" ht="15">
      <c r="L55"/>
    </row>
    <row r="56" ht="15">
      <c r="L56"/>
    </row>
    <row r="57" ht="15">
      <c r="L57"/>
    </row>
    <row r="58" ht="15">
      <c r="L58"/>
    </row>
    <row r="59" ht="15">
      <c r="L59"/>
    </row>
    <row r="60" ht="15">
      <c r="L60"/>
    </row>
    <row r="61" ht="15">
      <c r="L61"/>
    </row>
    <row r="62" ht="15">
      <c r="L62"/>
    </row>
    <row r="63" ht="15">
      <c r="L63"/>
    </row>
    <row r="64" ht="15">
      <c r="L64"/>
    </row>
    <row r="65" ht="15">
      <c r="L65"/>
    </row>
    <row r="66" ht="15">
      <c r="L66"/>
    </row>
    <row r="67" ht="15">
      <c r="L67"/>
    </row>
    <row r="68" ht="15">
      <c r="L68"/>
    </row>
    <row r="69" ht="15">
      <c r="L69"/>
    </row>
    <row r="70" ht="15">
      <c r="L70"/>
    </row>
    <row r="71" ht="15">
      <c r="L71"/>
    </row>
    <row r="72" ht="15">
      <c r="L72"/>
    </row>
    <row r="73" ht="15">
      <c r="L73"/>
    </row>
    <row r="74" ht="15">
      <c r="L74"/>
    </row>
    <row r="75" ht="15">
      <c r="L75"/>
    </row>
    <row r="76" ht="15">
      <c r="L76"/>
    </row>
    <row r="77" ht="15">
      <c r="L77"/>
    </row>
    <row r="78" ht="15">
      <c r="L78"/>
    </row>
    <row r="79" ht="15">
      <c r="L79"/>
    </row>
    <row r="80" ht="15">
      <c r="L80"/>
    </row>
    <row r="81" ht="15">
      <c r="L81"/>
    </row>
    <row r="82" ht="15">
      <c r="L82"/>
    </row>
    <row r="83" ht="15">
      <c r="L83"/>
    </row>
    <row r="84" ht="15">
      <c r="L84"/>
    </row>
    <row r="85" ht="15">
      <c r="L85"/>
    </row>
    <row r="86" ht="15">
      <c r="L86"/>
    </row>
    <row r="87" ht="15">
      <c r="L87"/>
    </row>
    <row r="88" ht="15">
      <c r="L88"/>
    </row>
    <row r="89" ht="15">
      <c r="L89"/>
    </row>
    <row r="90" ht="15">
      <c r="L90"/>
    </row>
    <row r="91" ht="15">
      <c r="L91"/>
    </row>
    <row r="92" ht="15">
      <c r="L92"/>
    </row>
    <row r="93" ht="15">
      <c r="L93"/>
    </row>
    <row r="94" ht="15">
      <c r="L94"/>
    </row>
    <row r="95" ht="15">
      <c r="L95"/>
    </row>
    <row r="96" ht="15">
      <c r="L96"/>
    </row>
    <row r="97" ht="15">
      <c r="L97"/>
    </row>
    <row r="98" ht="15">
      <c r="L98"/>
    </row>
    <row r="99" ht="15">
      <c r="L99"/>
    </row>
    <row r="100" ht="15">
      <c r="L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  <row r="113" ht="15">
      <c r="L113"/>
    </row>
    <row r="114" ht="15">
      <c r="L114"/>
    </row>
    <row r="115" ht="15">
      <c r="L115"/>
    </row>
    <row r="116" ht="15">
      <c r="L116"/>
    </row>
    <row r="117" ht="15">
      <c r="L117"/>
    </row>
    <row r="118" ht="15">
      <c r="L118"/>
    </row>
    <row r="119" ht="15">
      <c r="L119"/>
    </row>
    <row r="120" ht="15">
      <c r="L120"/>
    </row>
    <row r="121" ht="15">
      <c r="L121"/>
    </row>
    <row r="122" ht="15">
      <c r="L122"/>
    </row>
    <row r="123" ht="15">
      <c r="L123"/>
    </row>
    <row r="124" ht="15">
      <c r="L124"/>
    </row>
    <row r="125" ht="15">
      <c r="L125"/>
    </row>
    <row r="126" ht="15">
      <c r="L126"/>
    </row>
    <row r="127" ht="15">
      <c r="L127"/>
    </row>
    <row r="128" ht="15">
      <c r="L128"/>
    </row>
    <row r="129" ht="15">
      <c r="L129"/>
    </row>
    <row r="130" ht="15">
      <c r="L130"/>
    </row>
    <row r="131" ht="15">
      <c r="L131"/>
    </row>
    <row r="132" ht="15">
      <c r="L132"/>
    </row>
    <row r="133" ht="15">
      <c r="L133"/>
    </row>
    <row r="134" ht="15">
      <c r="L134"/>
    </row>
    <row r="135" ht="15">
      <c r="L135"/>
    </row>
    <row r="136" ht="15">
      <c r="L136"/>
    </row>
    <row r="137" ht="15">
      <c r="L137"/>
    </row>
    <row r="138" ht="15">
      <c r="L138"/>
    </row>
    <row r="139" ht="15">
      <c r="L139"/>
    </row>
    <row r="140" ht="15">
      <c r="L140"/>
    </row>
    <row r="141" ht="15">
      <c r="L141"/>
    </row>
    <row r="142" ht="15">
      <c r="L142"/>
    </row>
    <row r="143" ht="15">
      <c r="L143"/>
    </row>
    <row r="144" ht="15">
      <c r="L144"/>
    </row>
    <row r="145" ht="15">
      <c r="L145"/>
    </row>
    <row r="146" ht="15">
      <c r="L146"/>
    </row>
    <row r="147" ht="15">
      <c r="L147"/>
    </row>
    <row r="148" ht="15">
      <c r="L148"/>
    </row>
    <row r="149" ht="15">
      <c r="L149"/>
    </row>
    <row r="150" ht="15">
      <c r="L150"/>
    </row>
    <row r="151" ht="15">
      <c r="L151"/>
    </row>
    <row r="152" ht="15">
      <c r="L152"/>
    </row>
    <row r="153" ht="15">
      <c r="L153"/>
    </row>
    <row r="154" ht="15">
      <c r="L154"/>
    </row>
    <row r="155" ht="15">
      <c r="L155"/>
    </row>
    <row r="156" ht="15">
      <c r="L156"/>
    </row>
    <row r="157" ht="15">
      <c r="L157"/>
    </row>
    <row r="158" ht="15">
      <c r="L158"/>
    </row>
    <row r="159" ht="15">
      <c r="L159"/>
    </row>
    <row r="160" ht="15">
      <c r="L160"/>
    </row>
    <row r="161" ht="15">
      <c r="L161"/>
    </row>
    <row r="162" ht="15">
      <c r="L162"/>
    </row>
    <row r="163" ht="15">
      <c r="L163"/>
    </row>
    <row r="164" ht="15">
      <c r="L164"/>
    </row>
    <row r="165" ht="15">
      <c r="L165"/>
    </row>
    <row r="166" ht="15">
      <c r="L166"/>
    </row>
    <row r="167" ht="15">
      <c r="L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  <row r="184" ht="15">
      <c r="L184"/>
    </row>
    <row r="185" ht="15">
      <c r="L185"/>
    </row>
    <row r="186" ht="15">
      <c r="L186"/>
    </row>
    <row r="187" ht="15">
      <c r="L187"/>
    </row>
    <row r="188" ht="15">
      <c r="L188"/>
    </row>
    <row r="189" ht="15">
      <c r="L189"/>
    </row>
    <row r="190" ht="15">
      <c r="L190"/>
    </row>
    <row r="191" ht="15">
      <c r="L191"/>
    </row>
    <row r="192" ht="15">
      <c r="L192"/>
    </row>
    <row r="193" ht="15">
      <c r="L193"/>
    </row>
    <row r="194" ht="15">
      <c r="L194"/>
    </row>
    <row r="195" ht="15">
      <c r="L195"/>
    </row>
    <row r="196" ht="15">
      <c r="L196"/>
    </row>
    <row r="197" ht="15">
      <c r="L197"/>
    </row>
    <row r="198" ht="15">
      <c r="L198"/>
    </row>
    <row r="199" ht="15">
      <c r="L199"/>
    </row>
    <row r="200" ht="15">
      <c r="L200"/>
    </row>
    <row r="201" ht="15">
      <c r="L201"/>
    </row>
    <row r="202" ht="15">
      <c r="L202"/>
    </row>
    <row r="203" ht="15">
      <c r="L203"/>
    </row>
    <row r="204" ht="15">
      <c r="L204"/>
    </row>
    <row r="205" ht="15">
      <c r="L205"/>
    </row>
    <row r="206" ht="15">
      <c r="L206"/>
    </row>
    <row r="207" ht="15">
      <c r="L207"/>
    </row>
    <row r="208" ht="15">
      <c r="L208"/>
    </row>
    <row r="209" ht="15">
      <c r="L209"/>
    </row>
    <row r="210" ht="15">
      <c r="L210"/>
    </row>
    <row r="211" ht="15">
      <c r="L211"/>
    </row>
    <row r="212" ht="15">
      <c r="L212"/>
    </row>
    <row r="213" ht="15">
      <c r="L213"/>
    </row>
    <row r="214" ht="15">
      <c r="L214"/>
    </row>
    <row r="215" ht="15">
      <c r="L215"/>
    </row>
    <row r="216" ht="15">
      <c r="L216"/>
    </row>
    <row r="217" ht="15">
      <c r="L217"/>
    </row>
    <row r="218" ht="15">
      <c r="L218"/>
    </row>
    <row r="219" ht="15">
      <c r="L219"/>
    </row>
    <row r="220" ht="15">
      <c r="L220"/>
    </row>
    <row r="221" ht="15">
      <c r="L221"/>
    </row>
    <row r="222" ht="15">
      <c r="L222"/>
    </row>
    <row r="223" ht="15">
      <c r="L223"/>
    </row>
    <row r="224" ht="15">
      <c r="L224"/>
    </row>
    <row r="225" ht="15">
      <c r="L225"/>
    </row>
    <row r="226" ht="15">
      <c r="L226"/>
    </row>
    <row r="227" ht="15">
      <c r="L227"/>
    </row>
    <row r="228" ht="15">
      <c r="L228"/>
    </row>
    <row r="229" ht="15">
      <c r="L229"/>
    </row>
    <row r="230" ht="15">
      <c r="L230"/>
    </row>
    <row r="231" ht="15">
      <c r="L231"/>
    </row>
    <row r="232" ht="15">
      <c r="L232"/>
    </row>
    <row r="233" ht="15">
      <c r="L233"/>
    </row>
    <row r="234" ht="15">
      <c r="L234"/>
    </row>
    <row r="235" ht="15">
      <c r="L235"/>
    </row>
    <row r="236" ht="15">
      <c r="L236"/>
    </row>
    <row r="237" ht="15">
      <c r="L237"/>
    </row>
    <row r="238" ht="15">
      <c r="L238"/>
    </row>
    <row r="239" ht="15">
      <c r="L239"/>
    </row>
    <row r="240" ht="15">
      <c r="L240"/>
    </row>
    <row r="241" ht="15">
      <c r="L241"/>
    </row>
    <row r="242" ht="15">
      <c r="L242"/>
    </row>
    <row r="243" ht="15">
      <c r="L243"/>
    </row>
    <row r="244" ht="15">
      <c r="L244"/>
    </row>
    <row r="245" ht="15">
      <c r="L245"/>
    </row>
    <row r="246" ht="15">
      <c r="L246"/>
    </row>
    <row r="247" ht="15">
      <c r="L247"/>
    </row>
    <row r="248" ht="15">
      <c r="L248"/>
    </row>
    <row r="249" ht="15">
      <c r="L249"/>
    </row>
    <row r="250" ht="15">
      <c r="L250"/>
    </row>
    <row r="251" ht="15">
      <c r="L251"/>
    </row>
    <row r="252" ht="15">
      <c r="L252"/>
    </row>
    <row r="253" ht="15">
      <c r="L253"/>
    </row>
    <row r="254" ht="15">
      <c r="L254"/>
    </row>
    <row r="255" ht="15">
      <c r="L255"/>
    </row>
    <row r="256" ht="15">
      <c r="L256"/>
    </row>
    <row r="257" ht="15">
      <c r="L257"/>
    </row>
    <row r="258" ht="15">
      <c r="L258"/>
    </row>
    <row r="259" ht="15">
      <c r="L259"/>
    </row>
    <row r="260" ht="15">
      <c r="L260"/>
    </row>
    <row r="261" ht="15">
      <c r="L261"/>
    </row>
    <row r="262" ht="15">
      <c r="L262"/>
    </row>
    <row r="263" ht="15">
      <c r="L263"/>
    </row>
    <row r="264" ht="15">
      <c r="L264"/>
    </row>
    <row r="265" ht="15">
      <c r="L265"/>
    </row>
    <row r="266" ht="15">
      <c r="L266"/>
    </row>
    <row r="267" ht="15">
      <c r="L267"/>
    </row>
    <row r="268" ht="15">
      <c r="L268"/>
    </row>
    <row r="269" ht="15">
      <c r="L269"/>
    </row>
    <row r="270" ht="15">
      <c r="L270"/>
    </row>
    <row r="271" ht="15">
      <c r="L271"/>
    </row>
    <row r="272" ht="15">
      <c r="L272"/>
    </row>
    <row r="273" ht="15">
      <c r="L273"/>
    </row>
    <row r="274" ht="15">
      <c r="L274"/>
    </row>
    <row r="275" ht="15">
      <c r="L275"/>
    </row>
    <row r="276" ht="15">
      <c r="L276"/>
    </row>
    <row r="277" ht="15">
      <c r="L277"/>
    </row>
    <row r="278" ht="15">
      <c r="L278"/>
    </row>
    <row r="279" ht="15">
      <c r="L279"/>
    </row>
  </sheetData>
  <sheetProtection/>
  <mergeCells count="55">
    <mergeCell ref="K10:L11"/>
    <mergeCell ref="M10:M11"/>
    <mergeCell ref="J12:J15"/>
    <mergeCell ref="M12:M13"/>
    <mergeCell ref="I4:I9"/>
    <mergeCell ref="M14:M15"/>
    <mergeCell ref="H7:H9"/>
    <mergeCell ref="J4:J5"/>
    <mergeCell ref="M4:M5"/>
    <mergeCell ref="J6:J9"/>
    <mergeCell ref="M6:M7"/>
    <mergeCell ref="M8:M9"/>
    <mergeCell ref="K4:L5"/>
    <mergeCell ref="K7:L9"/>
    <mergeCell ref="H10:H12"/>
    <mergeCell ref="E12:E13"/>
    <mergeCell ref="E14:E15"/>
    <mergeCell ref="G10:G15"/>
    <mergeCell ref="I10:I15"/>
    <mergeCell ref="H13:H15"/>
    <mergeCell ref="K13:L15"/>
    <mergeCell ref="F10:F11"/>
    <mergeCell ref="F12:F13"/>
    <mergeCell ref="F14:F15"/>
    <mergeCell ref="J10:J11"/>
    <mergeCell ref="E6:E7"/>
    <mergeCell ref="E8:E9"/>
    <mergeCell ref="F4:F5"/>
    <mergeCell ref="F6:F7"/>
    <mergeCell ref="F8:F9"/>
    <mergeCell ref="A10:A15"/>
    <mergeCell ref="B10:B15"/>
    <mergeCell ref="C10:C15"/>
    <mergeCell ref="D10:D15"/>
    <mergeCell ref="E10:E11"/>
    <mergeCell ref="I1:I2"/>
    <mergeCell ref="J1:J2"/>
    <mergeCell ref="K1:L2"/>
    <mergeCell ref="A4:A9"/>
    <mergeCell ref="B4:B9"/>
    <mergeCell ref="H4:H6"/>
    <mergeCell ref="G4:G9"/>
    <mergeCell ref="C4:C9"/>
    <mergeCell ref="D4:D9"/>
    <mergeCell ref="E4:E5"/>
    <mergeCell ref="M1:M2"/>
    <mergeCell ref="K3:L3"/>
    <mergeCell ref="A1:A2"/>
    <mergeCell ref="B1:B2"/>
    <mergeCell ref="C1:C2"/>
    <mergeCell ref="D1:D2"/>
    <mergeCell ref="E1:G1"/>
    <mergeCell ref="H1:H2"/>
    <mergeCell ref="E2:F2"/>
    <mergeCell ref="E3:F3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8.00390625" style="71" customWidth="1"/>
    <col min="2" max="2" width="9.7109375" style="69" customWidth="1"/>
    <col min="3" max="3" width="12.7109375" style="64" customWidth="1"/>
    <col min="4" max="4" width="33.7109375" style="68" customWidth="1"/>
    <col min="5" max="5" width="20.7109375" style="60" customWidth="1"/>
    <col min="6" max="6" width="25.7109375" style="0" customWidth="1"/>
    <col min="7" max="8" width="20.7109375" style="0" customWidth="1"/>
  </cols>
  <sheetData>
    <row r="1" spans="1:8" ht="15.75" thickBot="1">
      <c r="A1" s="132" t="s">
        <v>121</v>
      </c>
      <c r="B1" s="132"/>
      <c r="C1" s="132"/>
      <c r="D1" s="132"/>
      <c r="E1" s="132"/>
      <c r="F1" s="132"/>
      <c r="G1" s="132"/>
      <c r="H1" s="132"/>
    </row>
    <row r="2" spans="1:8" ht="68.25" customHeight="1" thickBot="1">
      <c r="A2" s="133" t="s">
        <v>79</v>
      </c>
      <c r="B2" s="134"/>
      <c r="C2" s="62" t="s">
        <v>77</v>
      </c>
      <c r="D2" s="99" t="s">
        <v>9</v>
      </c>
      <c r="E2" s="66" t="s">
        <v>3</v>
      </c>
      <c r="F2" s="99" t="s">
        <v>73</v>
      </c>
      <c r="G2" s="99" t="s">
        <v>74</v>
      </c>
      <c r="H2" s="99" t="s">
        <v>75</v>
      </c>
    </row>
    <row r="3" spans="1:8" ht="25.5">
      <c r="A3" s="70" t="str">
        <f>INDEX(СписокСИ!$S$3:$S$8,SMALL(IF((СписокСИ!$R$3:$R$8&lt;&gt;"Годен")*(СписокСИ!$R$3:$R$8&lt;&gt;"Не годен"),ROW($A$3:$A$10000)),ROW($A$1)))</f>
        <v>Н-</v>
      </c>
      <c r="B3" s="61">
        <f>INDEX(СписокСИ!$T$3:$T$8,SMALL(IF((СписокСИ!$R$3:$R$8&lt;&gt;"Годен")*(СписокСИ!$R$3:$R$8&lt;&gt;"Не годен"),ROW($B$3:$B$10000)),ROW($A$1)))</f>
        <v>1</v>
      </c>
      <c r="C3" s="63">
        <f>INDEX(СписокСИ!$M$3:$M$8,SMALL(IF((СписокСИ!$R$3:$R$8&lt;&gt;"Годен")*(СписокСИ!$R$3:$R$8&lt;&gt;"Не годен"),ROW($B$3:$B$10000)),ROW($A$1)))</f>
        <v>44732</v>
      </c>
      <c r="D3" s="67" t="str">
        <f>INDEX(СписокСИ!$D$3:$D$8,SMALL(IF((СписокСИ!$R$3:$R$8&lt;&gt;"Годен")*(СписокСИ!$R$3:$R$8&lt;&gt;"Не годен"),ROW($B$3:$B$10000)),ROW($A$1)))</f>
        <v>Датчик комплексный с вычислителем расхода "Гиперфлоу-3Пм"</v>
      </c>
      <c r="E3" s="65">
        <f>INDEX(СписокСИ!$H$3:$H$8,SMALL(IF((СписокСИ!$R$3:$R$8&lt;&gt;"Годен")*(СписокСИ!$R$3:$R$8&lt;&gt;"Не годен"),ROW($B$3:$B$10000)),ROW($A$1)))</f>
        <v>110906233</v>
      </c>
      <c r="F3" s="65" t="str">
        <f>INDEX(СписокСИ!$C$3:$C$8,SMALL(IF((СписокСИ!$R$3:$R$8&lt;&gt;"Годен")*(СписокСИ!$R$3:$R$8&lt;&gt;"Не годен"),ROW($B$3:$B$10000)),ROW($A$1)))</f>
        <v>"Ленинградское УПХГ"</v>
      </c>
      <c r="G3" s="15"/>
      <c r="H3" s="15"/>
    </row>
    <row r="4" spans="1:6" ht="15">
      <c r="A4" s="93">
        <f>INDEX(СписокСИ!$S$3:$S$8,SMALL(IF((СписокСИ!$R$3:$R$8&lt;&gt;"Годен")*(СписокСИ!$R$3:$R$8&lt;&gt;"Не годен"),ROW($A$3:$A$10000)),ROW($A$1)))</f>
        <v>0</v>
      </c>
      <c r="B4" s="94">
        <f>INDEX(СписокСИ!$T$3:$T$8,SMALL(IF((СписокСИ!$R$3:$R$8&lt;&gt;"Годен")*(СписокСИ!$R$3:$R$8&lt;&gt;"Не годен"),ROW($B$3:$B$10000)),ROW($A$1)))</f>
        <v>0</v>
      </c>
      <c r="C4" s="63">
        <f>INDEX(СписокСИ!$M$3:$M$8,SMALL(IF((СписокСИ!$R$3:$R$8&lt;&gt;"Годен")*(СписокСИ!$R$3:$R$8&lt;&gt;"Не годен"),ROW($B$3:$B$10000)),ROW($A$1)))</f>
        <v>0</v>
      </c>
      <c r="D4" s="67">
        <f>INDEX(СписокСИ!$D$3:$D$8,SMALL(IF((СписокСИ!$R$3:$R$8&lt;&gt;"Годен")*(СписокСИ!$R$3:$R$8&lt;&gt;"Не годен"),ROW($B$3:$B$10000)),ROW($A$1)))</f>
        <v>0</v>
      </c>
      <c r="E4" s="65">
        <f>INDEX(СписокСИ!$H$3:$H$8,SMALL(IF((СписокСИ!$R$3:$R$8&lt;&gt;"Годен")*(СписокСИ!$R$3:$R$8&lt;&gt;"Не годен"),ROW($B$3:$B$10000)),ROW($A$1)))</f>
        <v>0</v>
      </c>
      <c r="F4" s="65">
        <f>INDEX(СписокСИ!$C$3:$C$8,SMALL(IF((СписокСИ!$R$3:$R$8&lt;&gt;"Годен")*(СписокСИ!$R$3:$R$8&lt;&gt;"Не годен"),ROW($B$3:$B$10000)),ROW($A$1)))</f>
        <v>0</v>
      </c>
    </row>
    <row r="5" spans="1:6" ht="15">
      <c r="A5" s="93">
        <f>INDEX(СписокСИ!$S$3:$S$8,SMALL(IF((СписокСИ!$R$3:$R$8&lt;&gt;"Годен")*(СписокСИ!$R$3:$R$8&lt;&gt;"Не годен"),ROW($A$3:$A$10000)),ROW($A$1)))</f>
        <v>0</v>
      </c>
      <c r="B5" s="94">
        <f>INDEX(СписокСИ!$T$3:$T$8,SMALL(IF((СписокСИ!$R$3:$R$8&lt;&gt;"Годен")*(СписокСИ!$R$3:$R$8&lt;&gt;"Не годен"),ROW($B$3:$B$10000)),ROW($A$1)))</f>
        <v>0</v>
      </c>
      <c r="C5" s="63">
        <f>INDEX(СписокСИ!$M$3:$M$8,SMALL(IF((СписокСИ!$R$3:$R$8&lt;&gt;"Годен")*(СписокСИ!$R$3:$R$8&lt;&gt;"Не годен"),ROW($B$3:$B$10000)),ROW($A$1)))</f>
        <v>0</v>
      </c>
      <c r="D5" s="67">
        <f>INDEX(СписокСИ!$D$3:$D$8,SMALL(IF((СписокСИ!$R$3:$R$8&lt;&gt;"Годен")*(СписокСИ!$R$3:$R$8&lt;&gt;"Не годен"),ROW($B$3:$B$10000)),ROW($A$1)))</f>
        <v>0</v>
      </c>
      <c r="E5" s="65">
        <f>INDEX(СписокСИ!$H$3:$H$8,SMALL(IF((СписокСИ!$R$3:$R$8&lt;&gt;"Годен")*(СписокСИ!$R$3:$R$8&lt;&gt;"Не годен"),ROW($B$3:$B$10000)),ROW($A$1)))</f>
        <v>0</v>
      </c>
      <c r="F5" s="65">
        <f>INDEX(СписокСИ!$C$3:$C$8,SMALL(IF((СписокСИ!$R$3:$R$8&lt;&gt;"Годен")*(СписокСИ!$R$3:$R$8&lt;&gt;"Не годен"),ROW($B$3:$B$10000)),ROW($A$1)))</f>
        <v>0</v>
      </c>
    </row>
    <row r="6" spans="1:6" ht="15">
      <c r="A6" s="93">
        <f>INDEX(СписокСИ!$S$3:$S$8,SMALL(IF((СписокСИ!$R$3:$R$8&lt;&gt;"Годен")*(СписокСИ!$R$3:$R$8&lt;&gt;"Не годен"),ROW($A$3:$A$10000)),ROW($A$1)))</f>
        <v>0</v>
      </c>
      <c r="B6" s="94">
        <f>INDEX(СписокСИ!$T$3:$T$8,SMALL(IF((СписокСИ!$R$3:$R$8&lt;&gt;"Годен")*(СписокСИ!$R$3:$R$8&lt;&gt;"Не годен"),ROW($B$3:$B$10000)),ROW($A$1)))</f>
        <v>0</v>
      </c>
      <c r="C6" s="63">
        <f>INDEX(СписокСИ!$M$3:$M$8,SMALL(IF((СписокСИ!$R$3:$R$8&lt;&gt;"Годен")*(СписокСИ!$R$3:$R$8&lt;&gt;"Не годен"),ROW($B$3:$B$10000)),ROW($A$1)))</f>
        <v>0</v>
      </c>
      <c r="D6" s="67">
        <f>INDEX(СписокСИ!$D$3:$D$8,SMALL(IF((СписокСИ!$R$3:$R$8&lt;&gt;"Годен")*(СписокСИ!$R$3:$R$8&lt;&gt;"Не годен"),ROW($B$3:$B$10000)),ROW($A$1)))</f>
        <v>0</v>
      </c>
      <c r="E6" s="65">
        <f>INDEX(СписокСИ!$H$3:$H$8,SMALL(IF((СписокСИ!$R$3:$R$8&lt;&gt;"Годен")*(СписокСИ!$R$3:$R$8&lt;&gt;"Не годен"),ROW($B$3:$B$10000)),ROW($A$1)))</f>
        <v>0</v>
      </c>
      <c r="F6" s="65">
        <f>INDEX(СписокСИ!$C$3:$C$8,SMALL(IF((СписокСИ!$R$3:$R$8&lt;&gt;"Годен")*(СписокСИ!$R$3:$R$8&lt;&gt;"Не годен"),ROW($B$3:$B$10000)),ROW($A$1)))</f>
        <v>0</v>
      </c>
    </row>
    <row r="7" spans="1:6" ht="15">
      <c r="A7" s="93">
        <f>INDEX(СписокСИ!$S$3:$S$8,SMALL(IF((СписокСИ!$R$3:$R$8&lt;&gt;"Годен")*(СписокСИ!$R$3:$R$8&lt;&gt;"Не годен"),ROW($A$3:$A$10000)),ROW($A$1)))</f>
        <v>0</v>
      </c>
      <c r="B7" s="94">
        <f>INDEX(СписокСИ!$T$3:$T$8,SMALL(IF((СписокСИ!$R$3:$R$8&lt;&gt;"Годен")*(СписокСИ!$R$3:$R$8&lt;&gt;"Не годен"),ROW($B$3:$B$10000)),ROW($A$1)))</f>
        <v>0</v>
      </c>
      <c r="C7" s="63">
        <f>INDEX(СписокСИ!$M$3:$M$8,SMALL(IF((СписокСИ!$R$3:$R$8&lt;&gt;"Годен")*(СписокСИ!$R$3:$R$8&lt;&gt;"Не годен"),ROW($B$3:$B$10000)),ROW($A$1)))</f>
        <v>0</v>
      </c>
      <c r="D7" s="67">
        <f>INDEX(СписокСИ!$D$3:$D$8,SMALL(IF((СписокСИ!$R$3:$R$8&lt;&gt;"Годен")*(СписокСИ!$R$3:$R$8&lt;&gt;"Не годен"),ROW($B$3:$B$10000)),ROW($A$1)))</f>
        <v>0</v>
      </c>
      <c r="E7" s="65">
        <f>INDEX(СписокСИ!$H$3:$H$8,SMALL(IF((СписокСИ!$R$3:$R$8&lt;&gt;"Годен")*(СписокСИ!$R$3:$R$8&lt;&gt;"Не годен"),ROW($B$3:$B$10000)),ROW($A$1)))</f>
        <v>0</v>
      </c>
      <c r="F7" s="65">
        <f>INDEX(СписокСИ!$C$3:$C$8,SMALL(IF((СписокСИ!$R$3:$R$8&lt;&gt;"Годен")*(СписокСИ!$R$3:$R$8&lt;&gt;"Не годен"),ROW($B$3:$B$10000)),ROW($A$1)))</f>
        <v>0</v>
      </c>
    </row>
    <row r="8" spans="1:6" ht="15">
      <c r="A8" s="93">
        <f>INDEX(СписокСИ!$S$3:$S$8,SMALL(IF((СписокСИ!$R$3:$R$8&lt;&gt;"Годен")*(СписокСИ!$R$3:$R$8&lt;&gt;"Не годен"),ROW($A$3:$A$10000)),ROW($A$1)))</f>
        <v>0</v>
      </c>
      <c r="B8" s="94">
        <f>INDEX(СписокСИ!$T$3:$T$8,SMALL(IF((СписокСИ!$R$3:$R$8&lt;&gt;"Годен")*(СписокСИ!$R$3:$R$8&lt;&gt;"Не годен"),ROW($B$3:$B$10000)),ROW($A$1)))</f>
        <v>0</v>
      </c>
      <c r="C8" s="63">
        <f>INDEX(СписокСИ!$M$3:$M$8,SMALL(IF((СписокСИ!$R$3:$R$8&lt;&gt;"Годен")*(СписокСИ!$R$3:$R$8&lt;&gt;"Не годен"),ROW($B$3:$B$10000)),ROW($A$1)))</f>
        <v>0</v>
      </c>
      <c r="D8" s="67">
        <f>INDEX(СписокСИ!$D$3:$D$8,SMALL(IF((СписокСИ!$R$3:$R$8&lt;&gt;"Годен")*(СписокСИ!$R$3:$R$8&lt;&gt;"Не годен"),ROW($B$3:$B$10000)),ROW($A$1)))</f>
        <v>0</v>
      </c>
      <c r="E8" s="65">
        <f>INDEX(СписокСИ!$H$3:$H$8,SMALL(IF((СписокСИ!$R$3:$R$8&lt;&gt;"Годен")*(СписокСИ!$R$3:$R$8&lt;&gt;"Не годен"),ROW($B$3:$B$10000)),ROW($A$1)))</f>
        <v>0</v>
      </c>
      <c r="F8" s="65">
        <f>INDEX(СписокСИ!$C$3:$C$8,SMALL(IF((СписокСИ!$R$3:$R$8&lt;&gt;"Годен")*(СписокСИ!$R$3:$R$8&lt;&gt;"Не годен"),ROW($B$3:$B$10000)),ROW($A$1)))</f>
        <v>0</v>
      </c>
    </row>
    <row r="9" spans="1:5" ht="15">
      <c r="A9"/>
      <c r="B9"/>
      <c r="C9"/>
      <c r="D9"/>
      <c r="E9"/>
    </row>
    <row r="10" spans="1:5" ht="15">
      <c r="A10"/>
      <c r="B10"/>
      <c r="C10"/>
      <c r="D10"/>
      <c r="E10"/>
    </row>
    <row r="11" spans="1:5" ht="15">
      <c r="A11"/>
      <c r="B11"/>
      <c r="C11"/>
      <c r="D11"/>
      <c r="E11"/>
    </row>
    <row r="12" spans="1:5" ht="15">
      <c r="A12"/>
      <c r="B12"/>
      <c r="C12"/>
      <c r="D12"/>
      <c r="E12"/>
    </row>
    <row r="13" spans="1:5" ht="15">
      <c r="A13"/>
      <c r="B13"/>
      <c r="C13"/>
      <c r="D13"/>
      <c r="E13"/>
    </row>
    <row r="14" spans="1:5" ht="15">
      <c r="A14"/>
      <c r="B14"/>
      <c r="C14"/>
      <c r="D14"/>
      <c r="E14"/>
    </row>
    <row r="15" spans="1:5" ht="15">
      <c r="A15"/>
      <c r="B15"/>
      <c r="C15"/>
      <c r="D15"/>
      <c r="E15"/>
    </row>
    <row r="16" spans="1:5" ht="15">
      <c r="A16"/>
      <c r="B16"/>
      <c r="C16"/>
      <c r="D16"/>
      <c r="E1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</sheetData>
  <sheetProtection/>
  <mergeCells count="2">
    <mergeCell ref="A1:H1"/>
    <mergeCell ref="A2:B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17.7109375" style="0" customWidth="1"/>
    <col min="4" max="4" width="33.7109375" style="0" customWidth="1"/>
    <col min="5" max="5" width="20.7109375" style="0" customWidth="1"/>
    <col min="6" max="6" width="25.7109375" style="0" customWidth="1"/>
    <col min="7" max="8" width="20.7109375" style="0" customWidth="1"/>
  </cols>
  <sheetData>
    <row r="1" spans="1:8" ht="15.75" thickBot="1">
      <c r="A1" s="135" t="s">
        <v>121</v>
      </c>
      <c r="B1" s="135"/>
      <c r="C1" s="135"/>
      <c r="D1" s="135"/>
      <c r="E1" s="135"/>
      <c r="F1" s="135"/>
      <c r="G1" s="135"/>
      <c r="H1" s="135"/>
    </row>
    <row r="2" spans="1:8" ht="39.75" customHeight="1" thickBot="1">
      <c r="A2" s="133" t="s">
        <v>78</v>
      </c>
      <c r="B2" s="134"/>
      <c r="C2" s="18" t="s">
        <v>77</v>
      </c>
      <c r="D2" s="18" t="s">
        <v>9</v>
      </c>
      <c r="E2" s="18" t="s">
        <v>3</v>
      </c>
      <c r="F2" s="18" t="s">
        <v>73</v>
      </c>
      <c r="G2" s="18" t="s">
        <v>74</v>
      </c>
      <c r="H2" s="18" t="s">
        <v>75</v>
      </c>
    </row>
    <row r="3" spans="1:8" ht="15">
      <c r="A3" s="15"/>
      <c r="B3" s="15"/>
      <c r="C3" s="15"/>
      <c r="D3" s="15"/>
      <c r="E3" s="15"/>
      <c r="F3" s="15"/>
      <c r="G3" s="15"/>
      <c r="H3" s="15"/>
    </row>
    <row r="4" spans="1:8" ht="15">
      <c r="A4" s="15"/>
      <c r="B4" s="15"/>
      <c r="C4" s="16"/>
      <c r="D4" s="16"/>
      <c r="E4" s="16"/>
      <c r="F4" s="16"/>
      <c r="G4" s="16"/>
      <c r="H4" s="17"/>
    </row>
  </sheetData>
  <sheetProtection/>
  <mergeCells count="2">
    <mergeCell ref="A1:H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J24"/>
  <sheetViews>
    <sheetView zoomScalePageLayoutView="0" workbookViewId="0" topLeftCell="D1">
      <selection activeCell="I3" sqref="I3:I4"/>
    </sheetView>
  </sheetViews>
  <sheetFormatPr defaultColWidth="9.140625" defaultRowHeight="15"/>
  <cols>
    <col min="2" max="2" width="3.28125" style="0" customWidth="1"/>
    <col min="3" max="3" width="35.140625" style="0" customWidth="1"/>
    <col min="4" max="4" width="48.57421875" style="0" customWidth="1"/>
    <col min="5" max="5" width="23.00390625" style="0" customWidth="1"/>
    <col min="6" max="6" width="16.57421875" style="0" customWidth="1"/>
    <col min="8" max="8" width="28.140625" style="0" customWidth="1"/>
    <col min="9" max="9" width="11.28125" style="0" customWidth="1"/>
    <col min="10" max="10" width="33.140625" style="0" customWidth="1"/>
  </cols>
  <sheetData>
    <row r="3" spans="2:10" ht="19.5" customHeight="1">
      <c r="B3" s="5"/>
      <c r="C3" s="5"/>
      <c r="D3" s="5"/>
      <c r="E3" s="5"/>
      <c r="F3" s="5"/>
      <c r="G3" s="12" t="s">
        <v>71</v>
      </c>
      <c r="H3" s="14" t="s">
        <v>86</v>
      </c>
      <c r="I3" s="14" t="s">
        <v>108</v>
      </c>
      <c r="J3" s="14" t="s">
        <v>110</v>
      </c>
    </row>
    <row r="4" spans="2:10" ht="19.5" customHeight="1">
      <c r="B4" s="5" t="s">
        <v>22</v>
      </c>
      <c r="C4" s="9" t="s">
        <v>26</v>
      </c>
      <c r="D4" s="10" t="s">
        <v>58</v>
      </c>
      <c r="E4" s="10" t="s">
        <v>36</v>
      </c>
      <c r="F4" s="10" t="s">
        <v>37</v>
      </c>
      <c r="G4" s="12" t="s">
        <v>63</v>
      </c>
      <c r="H4" s="14" t="s">
        <v>87</v>
      </c>
      <c r="I4" s="14" t="s">
        <v>109</v>
      </c>
      <c r="J4" s="14" t="s">
        <v>111</v>
      </c>
    </row>
    <row r="5" spans="2:10" ht="19.5" customHeight="1">
      <c r="B5" s="5" t="s">
        <v>23</v>
      </c>
      <c r="C5" s="9" t="s">
        <v>27</v>
      </c>
      <c r="D5" s="10" t="s">
        <v>59</v>
      </c>
      <c r="E5" s="10" t="s">
        <v>38</v>
      </c>
      <c r="F5" s="10" t="s">
        <v>39</v>
      </c>
      <c r="G5" s="8" t="s">
        <v>118</v>
      </c>
      <c r="H5" s="14" t="s">
        <v>88</v>
      </c>
      <c r="J5" s="14" t="s">
        <v>112</v>
      </c>
    </row>
    <row r="6" spans="2:10" ht="19.5" customHeight="1">
      <c r="B6" s="5" t="s">
        <v>24</v>
      </c>
      <c r="C6" s="9" t="s">
        <v>28</v>
      </c>
      <c r="D6" s="10" t="s">
        <v>60</v>
      </c>
      <c r="E6" s="10" t="s">
        <v>40</v>
      </c>
      <c r="F6" s="10" t="s">
        <v>41</v>
      </c>
      <c r="G6" s="12" t="s">
        <v>64</v>
      </c>
      <c r="H6" s="14" t="s">
        <v>89</v>
      </c>
      <c r="J6" s="14" t="s">
        <v>113</v>
      </c>
    </row>
    <row r="7" spans="2:8" ht="19.5" customHeight="1">
      <c r="B7" s="5" t="s">
        <v>25</v>
      </c>
      <c r="C7" s="9" t="s">
        <v>29</v>
      </c>
      <c r="D7" s="10" t="s">
        <v>60</v>
      </c>
      <c r="E7" s="10" t="s">
        <v>40</v>
      </c>
      <c r="F7" s="10" t="s">
        <v>42</v>
      </c>
      <c r="G7" s="12" t="s">
        <v>65</v>
      </c>
      <c r="H7" s="14" t="s">
        <v>90</v>
      </c>
    </row>
    <row r="8" spans="2:8" ht="19.5" customHeight="1">
      <c r="B8" s="5"/>
      <c r="C8" s="9" t="s">
        <v>30</v>
      </c>
      <c r="D8" s="10" t="s">
        <v>43</v>
      </c>
      <c r="E8" s="10" t="s">
        <v>44</v>
      </c>
      <c r="F8" s="10" t="s">
        <v>45</v>
      </c>
      <c r="G8" s="12" t="s">
        <v>66</v>
      </c>
      <c r="H8" s="14" t="s">
        <v>91</v>
      </c>
    </row>
    <row r="9" spans="2:8" ht="19.5" customHeight="1">
      <c r="B9" s="5"/>
      <c r="C9" s="9" t="s">
        <v>31</v>
      </c>
      <c r="D9" s="10" t="s">
        <v>46</v>
      </c>
      <c r="E9" s="10" t="s">
        <v>47</v>
      </c>
      <c r="F9" s="10" t="s">
        <v>48</v>
      </c>
      <c r="G9" s="12" t="s">
        <v>68</v>
      </c>
      <c r="H9" s="14" t="s">
        <v>92</v>
      </c>
    </row>
    <row r="10" spans="2:8" ht="19.5" customHeight="1">
      <c r="B10" s="5"/>
      <c r="C10" s="9" t="s">
        <v>32</v>
      </c>
      <c r="D10" s="10" t="s">
        <v>49</v>
      </c>
      <c r="E10" s="10" t="s">
        <v>50</v>
      </c>
      <c r="F10" s="10" t="s">
        <v>51</v>
      </c>
      <c r="G10" s="12" t="s">
        <v>67</v>
      </c>
      <c r="H10" s="14" t="s">
        <v>93</v>
      </c>
    </row>
    <row r="11" spans="2:8" ht="19.5" customHeight="1">
      <c r="B11" s="5"/>
      <c r="C11" s="9" t="s">
        <v>33</v>
      </c>
      <c r="D11" s="10" t="s">
        <v>52</v>
      </c>
      <c r="E11" s="10" t="s">
        <v>53</v>
      </c>
      <c r="F11" s="10">
        <v>2510324</v>
      </c>
      <c r="G11" s="12" t="s">
        <v>69</v>
      </c>
      <c r="H11" s="14" t="s">
        <v>94</v>
      </c>
    </row>
    <row r="12" spans="2:8" ht="19.5" customHeight="1">
      <c r="B12" s="5"/>
      <c r="C12" s="9" t="s">
        <v>34</v>
      </c>
      <c r="D12" s="10" t="s">
        <v>54</v>
      </c>
      <c r="E12" s="10" t="s">
        <v>55</v>
      </c>
      <c r="F12" s="11">
        <v>574</v>
      </c>
      <c r="G12" s="12" t="s">
        <v>70</v>
      </c>
      <c r="H12" s="14" t="s">
        <v>95</v>
      </c>
    </row>
    <row r="13" spans="2:8" ht="19.5" customHeight="1">
      <c r="B13" s="5"/>
      <c r="C13" s="9" t="s">
        <v>35</v>
      </c>
      <c r="D13" s="10" t="s">
        <v>56</v>
      </c>
      <c r="E13" s="10" t="s">
        <v>57</v>
      </c>
      <c r="F13" s="10">
        <v>1981</v>
      </c>
      <c r="G13" s="8"/>
      <c r="H13" s="14" t="s">
        <v>96</v>
      </c>
    </row>
    <row r="14" spans="2:8" ht="19.5" customHeight="1">
      <c r="B14" s="5"/>
      <c r="C14" s="9" t="s">
        <v>61</v>
      </c>
      <c r="D14" s="4"/>
      <c r="E14" s="4"/>
      <c r="F14" s="4"/>
      <c r="G14" s="5"/>
      <c r="H14" s="14" t="s">
        <v>97</v>
      </c>
    </row>
    <row r="15" spans="2:8" ht="19.5" customHeight="1">
      <c r="B15" s="5"/>
      <c r="C15" s="9" t="s">
        <v>62</v>
      </c>
      <c r="D15" s="4"/>
      <c r="E15" s="4"/>
      <c r="F15" s="4"/>
      <c r="G15" s="5"/>
      <c r="H15" s="14" t="s">
        <v>98</v>
      </c>
    </row>
    <row r="16" spans="2:8" ht="19.5" customHeight="1">
      <c r="B16" s="5"/>
      <c r="C16" s="9"/>
      <c r="D16" s="5"/>
      <c r="E16" s="5"/>
      <c r="F16" s="5"/>
      <c r="G16" s="5"/>
      <c r="H16" s="14" t="s">
        <v>99</v>
      </c>
    </row>
    <row r="17" spans="2:8" ht="19.5" customHeight="1">
      <c r="B17" s="5"/>
      <c r="C17" s="5"/>
      <c r="D17" s="5"/>
      <c r="E17" s="5"/>
      <c r="F17" s="5"/>
      <c r="G17" s="5"/>
      <c r="H17" s="14" t="s">
        <v>100</v>
      </c>
    </row>
    <row r="18" spans="2:8" ht="19.5" customHeight="1">
      <c r="B18" s="5"/>
      <c r="C18" s="5"/>
      <c r="D18" s="5"/>
      <c r="E18" s="5"/>
      <c r="F18" s="5"/>
      <c r="G18" s="5"/>
      <c r="H18" s="14" t="s">
        <v>101</v>
      </c>
    </row>
    <row r="19" spans="2:8" ht="19.5" customHeight="1">
      <c r="B19" s="5"/>
      <c r="C19" s="5"/>
      <c r="D19" s="5"/>
      <c r="E19" s="5"/>
      <c r="F19" s="5"/>
      <c r="G19" s="5"/>
      <c r="H19" s="14" t="s">
        <v>102</v>
      </c>
    </row>
    <row r="20" spans="2:8" ht="19.5" customHeight="1">
      <c r="B20" s="5"/>
      <c r="C20" s="5"/>
      <c r="D20" s="5"/>
      <c r="E20" s="5"/>
      <c r="F20" s="5"/>
      <c r="G20" s="5"/>
      <c r="H20" s="14" t="s">
        <v>103</v>
      </c>
    </row>
    <row r="21" spans="2:8" ht="19.5" customHeight="1">
      <c r="B21" s="5"/>
      <c r="C21" s="5"/>
      <c r="D21" s="5"/>
      <c r="E21" s="5"/>
      <c r="F21" s="5"/>
      <c r="G21" s="5"/>
      <c r="H21" s="14" t="s">
        <v>104</v>
      </c>
    </row>
    <row r="22" spans="2:8" ht="19.5" customHeight="1">
      <c r="B22" s="5"/>
      <c r="C22" s="5"/>
      <c r="D22" s="5"/>
      <c r="E22" s="5"/>
      <c r="F22" s="5"/>
      <c r="G22" s="5"/>
      <c r="H22" s="14" t="s">
        <v>105</v>
      </c>
    </row>
    <row r="23" spans="2:8" ht="19.5" customHeight="1">
      <c r="B23" s="5"/>
      <c r="C23" s="5"/>
      <c r="D23" s="5"/>
      <c r="E23" s="5"/>
      <c r="F23" s="5"/>
      <c r="G23" s="5"/>
      <c r="H23" s="14" t="s">
        <v>106</v>
      </c>
    </row>
    <row r="24" spans="2:8" ht="19.5" customHeight="1">
      <c r="B24" s="5"/>
      <c r="C24" s="5"/>
      <c r="D24" s="5"/>
      <c r="E24" s="5"/>
      <c r="F24" s="5"/>
      <c r="G24" s="5"/>
      <c r="H24" s="1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2023-01-04T05:42:04Z</dcterms:modified>
  <cp:category/>
  <cp:version/>
  <cp:contentType/>
  <cp:contentStatus/>
</cp:coreProperties>
</file>