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60" tabRatio="635" activeTab="0"/>
  </bookViews>
  <sheets>
    <sheet name="UllagRep" sheetId="1" r:id="rId1"/>
    <sheet name="Temperature" sheetId="2" state="hidden" r:id="rId2"/>
    <sheet name="Ullage" sheetId="3" state="hidden" r:id="rId3"/>
    <sheet name="Trim1PS" sheetId="4" r:id="rId4"/>
  </sheets>
  <definedNames>
    <definedName name="_xlnm.Print_Area" localSheetId="0">'UllagRep'!$A$1:$P$70</definedName>
    <definedName name="wrn.rates." hidden="1">{#N/A,#N/A,TRUE,"Rate-Grade 1";#N/A,#N/A,TRUE,"Rate-Grade 2";#N/A,#N/A,TRUE,"Rate-Grade 3";#N/A,#N/A,TRUE,"Rate-Grade 4";#N/A,#N/A,TRUE,"Rate-Grade5"}</definedName>
  </definedNames>
  <calcPr fullCalcOnLoad="1"/>
</workbook>
</file>

<file path=xl/sharedStrings.xml><?xml version="1.0" encoding="utf-8"?>
<sst xmlns="http://schemas.openxmlformats.org/spreadsheetml/2006/main" count="178" uniqueCount="123">
  <si>
    <t>Date</t>
  </si>
  <si>
    <t xml:space="preserve"> </t>
  </si>
  <si>
    <t>Tank</t>
  </si>
  <si>
    <t>cm</t>
  </si>
  <si>
    <t>Ullage,cm</t>
  </si>
  <si>
    <t>1P</t>
  </si>
  <si>
    <t>1S</t>
  </si>
  <si>
    <t>2P</t>
  </si>
  <si>
    <t>2S</t>
  </si>
  <si>
    <t>3P</t>
  </si>
  <si>
    <t>3S</t>
  </si>
  <si>
    <t>4P</t>
  </si>
  <si>
    <t>4S</t>
  </si>
  <si>
    <t>Coal Tar</t>
  </si>
  <si>
    <t>%</t>
  </si>
  <si>
    <t>Nyborg</t>
  </si>
  <si>
    <t>MT</t>
  </si>
  <si>
    <t>Clarence</t>
  </si>
  <si>
    <t>Dunkerque</t>
  </si>
  <si>
    <t>Pitch 65</t>
  </si>
  <si>
    <t>Szczecin</t>
  </si>
  <si>
    <t>Pitch 90</t>
  </si>
  <si>
    <t>Liepaja</t>
  </si>
  <si>
    <t>Pitch 110</t>
  </si>
  <si>
    <t>Lista</t>
  </si>
  <si>
    <t>Kristiansand S</t>
  </si>
  <si>
    <t>Pitch 120</t>
  </si>
  <si>
    <t>Dordrecht</t>
  </si>
  <si>
    <t>Pitch 130</t>
  </si>
  <si>
    <t>Rotterdam</t>
  </si>
  <si>
    <t>Pitch 115</t>
  </si>
  <si>
    <t>Amsterdam</t>
  </si>
  <si>
    <t>CBF</t>
  </si>
  <si>
    <t>Malmo</t>
  </si>
  <si>
    <t>Zelzate</t>
  </si>
  <si>
    <t>Swinoujscie</t>
  </si>
  <si>
    <t>Bartin</t>
  </si>
  <si>
    <t>M/T UNITAR</t>
  </si>
  <si>
    <t>Voy. No.</t>
  </si>
  <si>
    <t>:</t>
  </si>
  <si>
    <t>Port</t>
  </si>
  <si>
    <t>Grimstad</t>
  </si>
  <si>
    <t>Product</t>
  </si>
  <si>
    <t>Thermal</t>
  </si>
  <si>
    <t xml:space="preserve">Dencity at given temperat. </t>
  </si>
  <si>
    <t>G.O.V.</t>
  </si>
  <si>
    <t>Temp.</t>
  </si>
  <si>
    <t>Expantion</t>
  </si>
  <si>
    <t>G.S.V.</t>
  </si>
  <si>
    <t>°C</t>
  </si>
  <si>
    <t xml:space="preserve">correction </t>
  </si>
  <si>
    <t>trim cor</t>
  </si>
  <si>
    <t>list cor</t>
  </si>
  <si>
    <t>Total Obs. Vol.</t>
  </si>
  <si>
    <t>Cu M</t>
  </si>
  <si>
    <t>Draft FWD</t>
  </si>
  <si>
    <t>Free water</t>
  </si>
  <si>
    <t>Draft AFT</t>
  </si>
  <si>
    <t>Gross Obs. Vol.</t>
  </si>
  <si>
    <t>Trim</t>
  </si>
  <si>
    <t>Gross Std. Vol.</t>
  </si>
  <si>
    <t>List</t>
  </si>
  <si>
    <t>Long Tons</t>
  </si>
  <si>
    <t>LT</t>
  </si>
  <si>
    <t>B/L figures  (air)</t>
  </si>
  <si>
    <t>Sea conditions</t>
  </si>
  <si>
    <t>Difference</t>
  </si>
  <si>
    <t>Yes</t>
  </si>
  <si>
    <t xml:space="preserve">  </t>
  </si>
  <si>
    <t>or</t>
  </si>
  <si>
    <t>Remarks :</t>
  </si>
  <si>
    <t>NIL</t>
  </si>
  <si>
    <t>Signed by Surveyor</t>
  </si>
  <si>
    <t xml:space="preserve">T.O.V. </t>
  </si>
  <si>
    <t>Cub.</t>
  </si>
  <si>
    <t>Meter</t>
  </si>
  <si>
    <t xml:space="preserve"> Water</t>
  </si>
  <si>
    <t>Metric</t>
  </si>
  <si>
    <t>tonnes</t>
  </si>
  <si>
    <t>AFTER LOADING</t>
  </si>
  <si>
    <t>BEFORE DISCHARGING</t>
  </si>
  <si>
    <t>Wash Oil</t>
  </si>
  <si>
    <t>Dencity correct,1ºC</t>
  </si>
  <si>
    <t>Standard temper, ºC</t>
  </si>
  <si>
    <t>Correction</t>
  </si>
  <si>
    <t>factor</t>
  </si>
  <si>
    <t xml:space="preserve">T cargo </t>
  </si>
  <si>
    <t>in C</t>
  </si>
  <si>
    <t>309.044</t>
  </si>
  <si>
    <t>64.407</t>
  </si>
  <si>
    <t>182.484</t>
  </si>
  <si>
    <t>3/18</t>
  </si>
  <si>
    <t>Density / vac :</t>
  </si>
  <si>
    <t>Chief Officer  M/T " UNITAR "</t>
  </si>
  <si>
    <t>BEFORE LOADING</t>
  </si>
  <si>
    <t>AFTER DISCHARGING</t>
  </si>
  <si>
    <t>Condition</t>
  </si>
  <si>
    <t>O.Bolshakov</t>
  </si>
  <si>
    <t>(Air)</t>
  </si>
  <si>
    <t>/O.Bolshakov/</t>
  </si>
  <si>
    <t>CARGO ULLAGES REPORT</t>
  </si>
  <si>
    <t>mm</t>
  </si>
  <si>
    <t>in</t>
  </si>
  <si>
    <t>Trim corr. appl.</t>
  </si>
  <si>
    <t>List corr. appl.</t>
  </si>
  <si>
    <t>Cbm</t>
  </si>
  <si>
    <t>No</t>
  </si>
  <si>
    <t>Calm (gl.)</t>
  </si>
  <si>
    <t>Calm (rip)</t>
  </si>
  <si>
    <t>Smooth</t>
  </si>
  <si>
    <t>Moderate</t>
  </si>
  <si>
    <t>Slight</t>
  </si>
  <si>
    <t>0-0,1</t>
  </si>
  <si>
    <t>0.1-0.5</t>
  </si>
  <si>
    <t>0.5-1.25</t>
  </si>
  <si>
    <t>1.25-2.5</t>
  </si>
  <si>
    <t>Ullages</t>
  </si>
  <si>
    <t xml:space="preserve"> Ullages corrected by trim &amp; list in cm</t>
  </si>
  <si>
    <t>After loading (air)</t>
  </si>
  <si>
    <t>TOTAL  LOADED    (metric tons in air) :</t>
  </si>
  <si>
    <t>Ullage,mm</t>
  </si>
  <si>
    <t>Tank1PS</t>
  </si>
  <si>
    <t>{=ИНДЕКС(Trim1PS!B4:Trim1PS!J13;ПОИСКПОЗ(UllagRep!C26&amp;UllagRep!P38;Trim1PS!B1&amp;Trim1PS!J1;Trim1PS!A4:Trim1PS!A13))}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</si>
</sst>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\ h:mm"/>
    <numFmt numFmtId="181" formatCode="d/mmm/yy"/>
    <numFmt numFmtId="182" formatCode="0.0"/>
    <numFmt numFmtId="183" formatCode="m/d/yy"/>
    <numFmt numFmtId="184" formatCode="0.000"/>
    <numFmt numFmtId="185" formatCode="0.0000"/>
    <numFmt numFmtId="186" formatCode="#,##0&quot;BF&quot;_);\(#,##0&quot;BF&quot;\)"/>
    <numFmt numFmtId="187" formatCode="#,##0&quot;BF&quot;_);[Red]\(#,##0&quot;BF&quot;\)"/>
    <numFmt numFmtId="188" formatCode="#,##0.00&quot;BF&quot;_);\(#,##0.00&quot;BF&quot;\)"/>
    <numFmt numFmtId="189" formatCode="#,##0.00&quot;BF&quot;_);[Red]\(#,##0.00&quot;BF&quot;\)"/>
    <numFmt numFmtId="190" formatCode="_ * #,##0_)&quot;BF&quot;_ ;_ * \(#,##0\)&quot;BF&quot;_ ;_ * &quot;-&quot;_)&quot;BF&quot;_ ;_ @_ "/>
    <numFmt numFmtId="191" formatCode="_ * #,##0_)_B_F_ ;_ * \(#,##0\)_B_F_ ;_ * &quot;-&quot;_)_B_F_ ;_ @_ "/>
    <numFmt numFmtId="192" formatCode="_ * #,##0.00_)&quot;BF&quot;_ ;_ * \(#,##0.00\)&quot;BF&quot;_ ;_ * &quot;-&quot;??_)&quot;BF&quot;_ ;_ @_ "/>
    <numFmt numFmtId="193" formatCode="_ * #,##0.00_)_B_F_ ;_ * \(#,##0.00\)_B_F_ ;_ * &quot;-&quot;??_)_B_F_ ;_ @_ "/>
    <numFmt numFmtId="194" formatCode="#,##0\ &quot;kr&quot;;\-#,##0\ &quot;kr&quot;"/>
    <numFmt numFmtId="195" formatCode="#,##0\ &quot;kr&quot;;[Red]\-#,##0\ &quot;kr&quot;"/>
    <numFmt numFmtId="196" formatCode="#,##0.00\ &quot;kr&quot;;\-#,##0.00\ &quot;kr&quot;"/>
    <numFmt numFmtId="197" formatCode="#,##0.00\ &quot;kr&quot;;[Red]\-#,##0.00\ &quot;kr&quot;"/>
    <numFmt numFmtId="198" formatCode="_-* #,##0\ &quot;kr&quot;_-;\-* #,##0\ &quot;kr&quot;_-;_-* &quot;-&quot;\ &quot;kr&quot;_-;_-@_-"/>
    <numFmt numFmtId="199" formatCode="_-* #,##0\ _k_r_-;\-* #,##0\ _k_r_-;_-* &quot;-&quot;\ _k_r_-;_-@_-"/>
    <numFmt numFmtId="200" formatCode="_-* #,##0.00\ &quot;kr&quot;_-;\-* #,##0.00\ &quot;kr&quot;_-;_-* &quot;-&quot;??\ &quot;kr&quot;_-;_-@_-"/>
    <numFmt numFmtId="201" formatCode="_-* #,##0.00\ _k_r_-;\-* #,##0.00\ _k_r_-;_-* &quot;-&quot;??\ _k_r_-;_-@_-"/>
    <numFmt numFmtId="202" formatCode="#,##0.0"/>
    <numFmt numFmtId="203" formatCode="#,000%"/>
    <numFmt numFmtId="204" formatCode="0.00000"/>
    <numFmt numFmtId="205" formatCode="0.000000"/>
    <numFmt numFmtId="206" formatCode="0.0000000"/>
    <numFmt numFmtId="207" formatCode="0;[Red]0"/>
    <numFmt numFmtId="208" formatCode="dd\-mm\-yy"/>
    <numFmt numFmtId="209" formatCode="[$-809]dd\ mmmm\ yyyy"/>
    <numFmt numFmtId="210" formatCode="[$-F400]h:mm:ss\ AM/PM"/>
    <numFmt numFmtId="211" formatCode="hh:mm:ss;@"/>
    <numFmt numFmtId="212" formatCode="d/m/yyyy;@"/>
    <numFmt numFmtId="213" formatCode="dd\-mm\-yyyy"/>
    <numFmt numFmtId="214" formatCode="[$-FC19]dddd\,\ d\ mmmm\ yy\ &quot;г&quot;\."/>
    <numFmt numFmtId="215" formatCode="[$-FC19]dddd\,\ d\ mmmm\ yyyy\ &quot;г&quot;\.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Rounded MT Bold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i/>
      <sz val="10"/>
      <name val="Arial Rounded MT Bold"/>
      <family val="2"/>
    </font>
    <font>
      <i/>
      <sz val="12"/>
      <name val="Arial Rounded MT Bold"/>
      <family val="2"/>
    </font>
    <font>
      <b/>
      <i/>
      <sz val="12"/>
      <name val="Arial Rounded MT Bold"/>
      <family val="2"/>
    </font>
    <font>
      <i/>
      <sz val="18"/>
      <name val="Arial Rounded MT Bold"/>
      <family val="2"/>
    </font>
    <font>
      <sz val="12"/>
      <name val="Abadi MT Condensed Extra Bold"/>
      <family val="2"/>
    </font>
    <font>
      <b/>
      <sz val="12"/>
      <name val="Abadi MT Condensed Extra Bold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 Rounded MT Bold"/>
      <family val="2"/>
    </font>
    <font>
      <i/>
      <sz val="12"/>
      <color indexed="10"/>
      <name val="Arial Rounded MT Bold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 Rounded MT Bold"/>
      <family val="2"/>
    </font>
    <font>
      <i/>
      <sz val="12"/>
      <color rgb="FFFF0000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20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6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3" fillId="0" borderId="11" xfId="63" applyNumberFormat="1" applyFont="1" applyBorder="1" applyAlignment="1">
      <alignment horizontal="center"/>
      <protection/>
    </xf>
    <xf numFmtId="1" fontId="6" fillId="0" borderId="12" xfId="63" applyNumberFormat="1" applyFont="1" applyBorder="1" applyAlignment="1">
      <alignment horizontal="center"/>
      <protection/>
    </xf>
    <xf numFmtId="1" fontId="6" fillId="0" borderId="11" xfId="0" applyNumberFormat="1" applyFont="1" applyBorder="1" applyAlignment="1">
      <alignment horizontal="center" vertical="top"/>
    </xf>
    <xf numFmtId="184" fontId="6" fillId="33" borderId="13" xfId="0" applyNumberFormat="1" applyFont="1" applyFill="1" applyBorder="1" applyAlignment="1">
      <alignment horizontal="center" vertical="center"/>
    </xf>
    <xf numFmtId="184" fontId="6" fillId="33" borderId="14" xfId="0" applyNumberFormat="1" applyFont="1" applyFill="1" applyBorder="1" applyAlignment="1">
      <alignment horizontal="center" vertical="center"/>
    </xf>
    <xf numFmtId="184" fontId="6" fillId="33" borderId="15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84" fontId="6" fillId="33" borderId="16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7" xfId="0" applyNumberFormat="1" applyFont="1" applyFill="1" applyBorder="1" applyAlignment="1">
      <alignment/>
    </xf>
    <xf numFmtId="1" fontId="6" fillId="0" borderId="11" xfId="63" applyNumberFormat="1" applyFont="1" applyBorder="1" applyAlignment="1">
      <alignment horizontal="center" vertical="top"/>
      <protection/>
    </xf>
    <xf numFmtId="0" fontId="6" fillId="0" borderId="0" xfId="0" applyFont="1" applyFill="1" applyAlignment="1">
      <alignment/>
    </xf>
    <xf numFmtId="0" fontId="51" fillId="0" borderId="0" xfId="0" applyFont="1" applyFill="1" applyAlignment="1">
      <alignment/>
    </xf>
    <xf numFmtId="184" fontId="6" fillId="33" borderId="18" xfId="0" applyNumberFormat="1" applyFont="1" applyFill="1" applyBorder="1" applyAlignment="1">
      <alignment horizontal="center" vertical="center"/>
    </xf>
    <xf numFmtId="184" fontId="6" fillId="33" borderId="19" xfId="0" applyNumberFormat="1" applyFont="1" applyFill="1" applyBorder="1" applyAlignment="1">
      <alignment horizontal="center" vertical="center"/>
    </xf>
    <xf numFmtId="184" fontId="6" fillId="0" borderId="0" xfId="0" applyNumberFormat="1" applyFont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19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 quotePrefix="1">
      <alignment horizontal="center"/>
    </xf>
    <xf numFmtId="0" fontId="9" fillId="33" borderId="10" xfId="0" applyFont="1" applyFill="1" applyBorder="1" applyAlignment="1" quotePrefix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04" fontId="9" fillId="33" borderId="0" xfId="0" applyNumberFormat="1" applyFont="1" applyFill="1" applyBorder="1" applyAlignment="1" applyProtection="1">
      <alignment/>
      <protection/>
    </xf>
    <xf numFmtId="184" fontId="9" fillId="33" borderId="0" xfId="0" applyNumberFormat="1" applyFont="1" applyFill="1" applyBorder="1" applyAlignment="1" applyProtection="1">
      <alignment/>
      <protection/>
    </xf>
    <xf numFmtId="184" fontId="9" fillId="33" borderId="0" xfId="0" applyNumberFormat="1" applyFont="1" applyFill="1" applyBorder="1" applyAlignment="1">
      <alignment/>
    </xf>
    <xf numFmtId="184" fontId="7" fillId="33" borderId="23" xfId="0" applyNumberFormat="1" applyFont="1" applyFill="1" applyBorder="1" applyAlignment="1" applyProtection="1">
      <alignment/>
      <protection hidden="1"/>
    </xf>
    <xf numFmtId="205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33" borderId="19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5" borderId="19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9" fillId="33" borderId="19" xfId="0" applyFont="1" applyFill="1" applyBorder="1" applyAlignment="1" quotePrefix="1">
      <alignment horizontal="left"/>
    </xf>
    <xf numFmtId="0" fontId="9" fillId="34" borderId="23" xfId="0" applyFont="1" applyFill="1" applyBorder="1" applyAlignment="1">
      <alignment/>
    </xf>
    <xf numFmtId="0" fontId="9" fillId="34" borderId="0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/>
    </xf>
    <xf numFmtId="2" fontId="9" fillId="34" borderId="0" xfId="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>
      <alignment/>
    </xf>
    <xf numFmtId="0" fontId="9" fillId="34" borderId="0" xfId="0" applyFont="1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9" fillId="33" borderId="24" xfId="0" applyFont="1" applyFill="1" applyBorder="1" applyAlignment="1">
      <alignment/>
    </xf>
    <xf numFmtId="0" fontId="9" fillId="34" borderId="0" xfId="0" applyFont="1" applyFill="1" applyAlignment="1" applyProtection="1">
      <alignment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34" borderId="22" xfId="0" applyFont="1" applyFill="1" applyBorder="1" applyAlignment="1" applyProtection="1">
      <alignment horizontal="center"/>
      <protection locked="0"/>
    </xf>
    <xf numFmtId="0" fontId="9" fillId="33" borderId="25" xfId="0" applyFont="1" applyFill="1" applyBorder="1" applyAlignment="1">
      <alignment horizontal="center"/>
    </xf>
    <xf numFmtId="0" fontId="9" fillId="33" borderId="13" xfId="0" applyFont="1" applyFill="1" applyBorder="1" applyAlignment="1" quotePrefix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6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0" fillId="0" borderId="0" xfId="0" applyAlignment="1">
      <alignment horizontal="center"/>
    </xf>
    <xf numFmtId="184" fontId="4" fillId="0" borderId="10" xfId="63" applyNumberFormat="1" applyFont="1" applyBorder="1" applyAlignment="1">
      <alignment horizontal="center"/>
      <protection/>
    </xf>
    <xf numFmtId="184" fontId="5" fillId="0" borderId="10" xfId="63" applyNumberFormat="1" applyFont="1" applyBorder="1" applyAlignment="1">
      <alignment horizontal="center"/>
      <protection/>
    </xf>
    <xf numFmtId="184" fontId="6" fillId="0" borderId="0" xfId="63" applyNumberFormat="1" applyFont="1">
      <alignment/>
      <protection/>
    </xf>
    <xf numFmtId="1" fontId="6" fillId="0" borderId="26" xfId="63" applyNumberFormat="1" applyFont="1" applyBorder="1" applyAlignment="1">
      <alignment horizontal="center"/>
      <protection/>
    </xf>
    <xf numFmtId="184" fontId="6" fillId="33" borderId="21" xfId="0" applyNumberFormat="1" applyFont="1" applyFill="1" applyBorder="1" applyAlignment="1">
      <alignment horizontal="center" vertical="center"/>
    </xf>
    <xf numFmtId="184" fontId="6" fillId="33" borderId="27" xfId="0" applyNumberFormat="1" applyFont="1" applyFill="1" applyBorder="1" applyAlignment="1">
      <alignment horizontal="center" vertical="center"/>
    </xf>
    <xf numFmtId="184" fontId="6" fillId="33" borderId="28" xfId="0" applyNumberFormat="1" applyFont="1" applyFill="1" applyBorder="1" applyAlignment="1">
      <alignment/>
    </xf>
    <xf numFmtId="184" fontId="6" fillId="33" borderId="10" xfId="0" applyNumberFormat="1" applyFont="1" applyFill="1" applyBorder="1" applyAlignment="1">
      <alignment/>
    </xf>
    <xf numFmtId="18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4" fontId="5" fillId="0" borderId="0" xfId="0" applyNumberFormat="1" applyFont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" fontId="6" fillId="0" borderId="0" xfId="63" applyNumberFormat="1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184" fontId="9" fillId="34" borderId="19" xfId="0" applyNumberFormat="1" applyFont="1" applyFill="1" applyBorder="1" applyAlignment="1">
      <alignment/>
    </xf>
    <xf numFmtId="184" fontId="10" fillId="34" borderId="19" xfId="0" applyNumberFormat="1" applyFont="1" applyFill="1" applyBorder="1" applyAlignment="1">
      <alignment/>
    </xf>
    <xf numFmtId="184" fontId="52" fillId="34" borderId="19" xfId="0" applyNumberFormat="1" applyFont="1" applyFill="1" applyBorder="1" applyAlignment="1">
      <alignment/>
    </xf>
    <xf numFmtId="184" fontId="9" fillId="34" borderId="19" xfId="0" applyNumberFormat="1" applyFont="1" applyFill="1" applyBorder="1" applyAlignment="1">
      <alignment horizontal="right"/>
    </xf>
    <xf numFmtId="182" fontId="9" fillId="34" borderId="19" xfId="0" applyNumberFormat="1" applyFont="1" applyFill="1" applyBorder="1" applyAlignment="1">
      <alignment/>
    </xf>
    <xf numFmtId="2" fontId="9" fillId="34" borderId="1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9" fillId="33" borderId="27" xfId="0" applyFont="1" applyFill="1" applyBorder="1" applyAlignment="1" quotePrefix="1">
      <alignment horizontal="left"/>
    </xf>
    <xf numFmtId="0" fontId="10" fillId="33" borderId="27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33" borderId="29" xfId="0" applyFont="1" applyFill="1" applyBorder="1" applyAlignment="1">
      <alignment horizontal="center"/>
    </xf>
    <xf numFmtId="184" fontId="9" fillId="33" borderId="21" xfId="0" applyNumberFormat="1" applyFont="1" applyFill="1" applyBorder="1" applyAlignment="1">
      <alignment horizontal="center"/>
    </xf>
    <xf numFmtId="184" fontId="9" fillId="33" borderId="10" xfId="0" applyNumberFormat="1" applyFont="1" applyFill="1" applyBorder="1" applyAlignment="1">
      <alignment horizontal="center"/>
    </xf>
    <xf numFmtId="204" fontId="9" fillId="33" borderId="10" xfId="0" applyNumberFormat="1" applyFont="1" applyFill="1" applyBorder="1" applyAlignment="1" applyProtection="1">
      <alignment horizontal="center"/>
      <protection/>
    </xf>
    <xf numFmtId="184" fontId="9" fillId="0" borderId="10" xfId="0" applyNumberFormat="1" applyFont="1" applyFill="1" applyBorder="1" applyAlignment="1" applyProtection="1">
      <alignment horizontal="center"/>
      <protection hidden="1"/>
    </xf>
    <xf numFmtId="184" fontId="9" fillId="0" borderId="10" xfId="0" applyNumberFormat="1" applyFont="1" applyFill="1" applyBorder="1" applyAlignment="1" applyProtection="1">
      <alignment horizontal="center"/>
      <protection/>
    </xf>
    <xf numFmtId="184" fontId="9" fillId="33" borderId="10" xfId="0" applyNumberFormat="1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 horizontal="center"/>
      <protection locked="0"/>
    </xf>
    <xf numFmtId="2" fontId="9" fillId="36" borderId="10" xfId="0" applyNumberFormat="1" applyFont="1" applyFill="1" applyBorder="1" applyAlignment="1" applyProtection="1">
      <alignment horizontal="center"/>
      <protection/>
    </xf>
    <xf numFmtId="2" fontId="9" fillId="36" borderId="11" xfId="0" applyNumberFormat="1" applyFont="1" applyFill="1" applyBorder="1" applyAlignment="1" applyProtection="1">
      <alignment horizontal="center"/>
      <protection/>
    </xf>
    <xf numFmtId="0" fontId="9" fillId="36" borderId="19" xfId="0" applyFont="1" applyFill="1" applyBorder="1" applyAlignment="1">
      <alignment/>
    </xf>
    <xf numFmtId="0" fontId="9" fillId="36" borderId="19" xfId="0" applyFont="1" applyFill="1" applyBorder="1" applyAlignment="1">
      <alignment vertical="top" wrapText="1"/>
    </xf>
    <xf numFmtId="205" fontId="9" fillId="36" borderId="19" xfId="0" applyNumberFormat="1" applyFont="1" applyFill="1" applyBorder="1" applyAlignment="1">
      <alignment vertical="top" wrapText="1"/>
    </xf>
    <xf numFmtId="0" fontId="9" fillId="36" borderId="10" xfId="0" applyFont="1" applyFill="1" applyBorder="1" applyAlignment="1" applyProtection="1">
      <alignment horizontal="center"/>
      <protection/>
    </xf>
    <xf numFmtId="0" fontId="9" fillId="37" borderId="0" xfId="0" applyFont="1" applyFill="1" applyAlignment="1" applyProtection="1">
      <alignment/>
      <protection locked="0"/>
    </xf>
    <xf numFmtId="184" fontId="9" fillId="37" borderId="0" xfId="0" applyNumberFormat="1" applyFont="1" applyFill="1" applyAlignment="1" applyProtection="1">
      <alignment horizontal="right"/>
      <protection locked="0"/>
    </xf>
    <xf numFmtId="0" fontId="7" fillId="37" borderId="0" xfId="0" applyFont="1" applyFill="1" applyAlignment="1">
      <alignment/>
    </xf>
    <xf numFmtId="0" fontId="9" fillId="37" borderId="0" xfId="0" applyFont="1" applyFill="1" applyAlignment="1" applyProtection="1">
      <alignment horizontal="right"/>
      <protection locked="0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85" fontId="9" fillId="0" borderId="21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 applyProtection="1">
      <alignment horizontal="center"/>
      <protection locked="0"/>
    </xf>
    <xf numFmtId="184" fontId="9" fillId="36" borderId="19" xfId="0" applyNumberFormat="1" applyFont="1" applyFill="1" applyBorder="1" applyAlignment="1" applyProtection="1">
      <alignment/>
      <protection locked="0"/>
    </xf>
    <xf numFmtId="0" fontId="7" fillId="34" borderId="0" xfId="0" applyFont="1" applyFill="1" applyAlignment="1">
      <alignment horizontal="center"/>
    </xf>
    <xf numFmtId="0" fontId="52" fillId="33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Border="1" applyAlignment="1" applyProtection="1">
      <alignment horizontal="center"/>
      <protection/>
    </xf>
    <xf numFmtId="1" fontId="9" fillId="34" borderId="0" xfId="0" applyNumberFormat="1" applyFont="1" applyFill="1" applyBorder="1" applyAlignment="1" applyProtection="1">
      <alignment/>
      <protection locked="0"/>
    </xf>
    <xf numFmtId="184" fontId="9" fillId="34" borderId="0" xfId="0" applyNumberFormat="1" applyFont="1" applyFill="1" applyBorder="1" applyAlignment="1" applyProtection="1">
      <alignment/>
      <protection hidden="1"/>
    </xf>
    <xf numFmtId="2" fontId="9" fillId="34" borderId="0" xfId="0" applyNumberFormat="1" applyFont="1" applyFill="1" applyBorder="1" applyAlignment="1" applyProtection="1">
      <alignment/>
      <protection locked="0"/>
    </xf>
    <xf numFmtId="184" fontId="9" fillId="34" borderId="0" xfId="0" applyNumberFormat="1" applyFont="1" applyFill="1" applyBorder="1" applyAlignment="1" applyProtection="1">
      <alignment/>
      <protection locked="0"/>
    </xf>
    <xf numFmtId="184" fontId="9" fillId="34" borderId="0" xfId="0" applyNumberFormat="1" applyFont="1" applyFill="1" applyBorder="1" applyAlignment="1" applyProtection="1">
      <alignment/>
      <protection/>
    </xf>
    <xf numFmtId="205" fontId="10" fillId="34" borderId="0" xfId="0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ill="1" applyAlignment="1">
      <alignment horizontal="left"/>
    </xf>
    <xf numFmtId="182" fontId="9" fillId="36" borderId="10" xfId="0" applyNumberFormat="1" applyFont="1" applyFill="1" applyBorder="1" applyAlignment="1" applyProtection="1">
      <alignment horizontal="center"/>
      <protection locked="0"/>
    </xf>
    <xf numFmtId="184" fontId="9" fillId="36" borderId="10" xfId="0" applyNumberFormat="1" applyFont="1" applyFill="1" applyBorder="1" applyAlignment="1" applyProtection="1">
      <alignment horizontal="center"/>
      <protection locked="0"/>
    </xf>
    <xf numFmtId="1" fontId="9" fillId="36" borderId="10" xfId="0" applyNumberFormat="1" applyFont="1" applyFill="1" applyBorder="1" applyAlignment="1" applyProtection="1">
      <alignment horizontal="center"/>
      <protection locked="0"/>
    </xf>
    <xf numFmtId="182" fontId="4" fillId="0" borderId="10" xfId="63" applyNumberFormat="1" applyFont="1" applyBorder="1" applyAlignment="1">
      <alignment horizontal="center"/>
      <protection/>
    </xf>
    <xf numFmtId="182" fontId="5" fillId="0" borderId="10" xfId="63" applyNumberFormat="1" applyFont="1" applyBorder="1" applyAlignment="1">
      <alignment horizontal="center"/>
      <protection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1" fontId="6" fillId="33" borderId="28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9" fillId="36" borderId="1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 horizontal="left"/>
    </xf>
    <xf numFmtId="49" fontId="9" fillId="36" borderId="0" xfId="0" applyNumberFormat="1" applyFont="1" applyFill="1" applyAlignment="1">
      <alignment horizontal="left"/>
    </xf>
    <xf numFmtId="0" fontId="9" fillId="36" borderId="0" xfId="0" applyNumberFormat="1" applyFont="1" applyFill="1" applyAlignment="1">
      <alignment horizontal="left"/>
    </xf>
    <xf numFmtId="14" fontId="9" fillId="36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33" borderId="20" xfId="0" applyFont="1" applyFill="1" applyBorder="1" applyAlignment="1" quotePrefix="1">
      <alignment horizontal="center" vertical="center"/>
    </xf>
    <xf numFmtId="0" fontId="9" fillId="33" borderId="18" xfId="0" applyFont="1" applyFill="1" applyBorder="1" applyAlignment="1" quotePrefix="1">
      <alignment horizontal="center" vertical="center"/>
    </xf>
    <xf numFmtId="0" fontId="9" fillId="33" borderId="29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5" fontId="9" fillId="33" borderId="19" xfId="0" applyNumberFormat="1" applyFont="1" applyFill="1" applyBorder="1" applyAlignment="1">
      <alignment horizontal="center"/>
    </xf>
    <xf numFmtId="185" fontId="9" fillId="33" borderId="16" xfId="0" applyNumberFormat="1" applyFont="1" applyFill="1" applyBorder="1" applyAlignment="1">
      <alignment horizontal="center"/>
    </xf>
    <xf numFmtId="0" fontId="52" fillId="33" borderId="19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3" borderId="23" xfId="0" applyFont="1" applyFill="1" applyBorder="1" applyAlignment="1" quotePrefix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Normal_BROVIG WIND calibration tables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114300</xdr:rowOff>
    </xdr:from>
    <xdr:to>
      <xdr:col>3</xdr:col>
      <xdr:colOff>533400</xdr:colOff>
      <xdr:row>16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38150" y="2247900"/>
          <a:ext cx="15621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4</xdr:row>
      <xdr:rowOff>95250</xdr:rowOff>
    </xdr:from>
    <xdr:to>
      <xdr:col>10</xdr:col>
      <xdr:colOff>180975</xdr:colOff>
      <xdr:row>12</xdr:row>
      <xdr:rowOff>85725</xdr:rowOff>
    </xdr:to>
    <xdr:pic>
      <xdr:nvPicPr>
        <xdr:cNvPr id="2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2950"/>
          <a:ext cx="1485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5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2" width="6.421875" style="0" customWidth="1"/>
    <col min="3" max="3" width="9.140625" style="0" customWidth="1"/>
    <col min="4" max="4" width="8.140625" style="0" customWidth="1"/>
    <col min="5" max="5" width="7.00390625" style="0" customWidth="1"/>
    <col min="6" max="6" width="11.140625" style="0" customWidth="1"/>
    <col min="7" max="7" width="10.8515625" style="0" customWidth="1"/>
    <col min="8" max="8" width="6.00390625" style="0" customWidth="1"/>
    <col min="9" max="9" width="5.7109375" style="0" customWidth="1"/>
    <col min="10" max="10" width="10.8515625" style="0" customWidth="1"/>
    <col min="11" max="11" width="10.7109375" style="0" customWidth="1"/>
    <col min="12" max="12" width="11.8515625" style="0" customWidth="1"/>
    <col min="13" max="13" width="9.8515625" style="0" customWidth="1"/>
    <col min="15" max="15" width="4.7109375" style="0" customWidth="1"/>
    <col min="16" max="16" width="11.421875" style="0" customWidth="1"/>
    <col min="17" max="18" width="10.8515625" style="66" customWidth="1"/>
    <col min="19" max="21" width="10.8515625" style="105" customWidth="1"/>
    <col min="22" max="22" width="10.8515625" style="66" hidden="1" customWidth="1"/>
    <col min="23" max="23" width="13.7109375" style="66" hidden="1" customWidth="1"/>
    <col min="24" max="33" width="10.8515625" style="66" hidden="1" customWidth="1"/>
    <col min="34" max="35" width="10.8515625" style="66" customWidth="1"/>
    <col min="36" max="36" width="10.8515625" style="0" customWidth="1"/>
  </cols>
  <sheetData>
    <row r="1" spans="19:21" s="66" customFormat="1" ht="12.75">
      <c r="S1" s="105"/>
      <c r="T1" s="105"/>
      <c r="U1" s="105"/>
    </row>
    <row r="2" spans="19:21" s="66" customFormat="1" ht="12.75">
      <c r="S2" s="105"/>
      <c r="T2" s="105"/>
      <c r="U2" s="105"/>
    </row>
    <row r="3" spans="19:21" s="66" customFormat="1" ht="12.75">
      <c r="S3" s="105"/>
      <c r="T3" s="105"/>
      <c r="U3" s="105"/>
    </row>
    <row r="4" spans="19:21" s="66" customFormat="1" ht="12.75">
      <c r="S4" s="105"/>
      <c r="T4" s="105"/>
      <c r="U4" s="105"/>
    </row>
    <row r="5" spans="19:21" s="66" customFormat="1" ht="12.75">
      <c r="S5" s="105"/>
      <c r="T5" s="105"/>
      <c r="U5" s="105"/>
    </row>
    <row r="6" spans="19:21" s="66" customFormat="1" ht="12.75">
      <c r="S6" s="105"/>
      <c r="T6" s="105"/>
      <c r="U6" s="105"/>
    </row>
    <row r="7" spans="19:21" s="66" customFormat="1" ht="12.75">
      <c r="S7" s="105"/>
      <c r="T7" s="105"/>
      <c r="U7" s="105"/>
    </row>
    <row r="8" spans="19:21" s="66" customFormat="1" ht="12.75">
      <c r="S8" s="105"/>
      <c r="T8" s="105"/>
      <c r="U8" s="105"/>
    </row>
    <row r="9" spans="19:21" s="66" customFormat="1" ht="12.75">
      <c r="S9" s="105"/>
      <c r="T9" s="105"/>
      <c r="U9" s="105"/>
    </row>
    <row r="10" spans="19:21" s="66" customFormat="1" ht="12.75">
      <c r="S10" s="105"/>
      <c r="T10" s="105"/>
      <c r="U10" s="105"/>
    </row>
    <row r="11" spans="19:21" s="66" customFormat="1" ht="12.75">
      <c r="S11" s="105"/>
      <c r="T11" s="105"/>
      <c r="U11" s="105"/>
    </row>
    <row r="12" spans="19:21" s="66" customFormat="1" ht="12.75">
      <c r="S12" s="105"/>
      <c r="T12" s="105"/>
      <c r="U12" s="105"/>
    </row>
    <row r="13" spans="2:35" s="22" customFormat="1" ht="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Q13" s="35"/>
      <c r="R13" s="35"/>
      <c r="S13" s="106"/>
      <c r="T13" s="106"/>
      <c r="U13" s="10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5:35" s="22" customFormat="1" ht="15.75">
      <c r="E14" s="20"/>
      <c r="F14" s="20"/>
      <c r="G14" s="20"/>
      <c r="H14" s="20"/>
      <c r="I14" s="21"/>
      <c r="L14" s="21" t="s">
        <v>38</v>
      </c>
      <c r="M14" s="23" t="s">
        <v>39</v>
      </c>
      <c r="N14" s="168" t="s">
        <v>91</v>
      </c>
      <c r="O14" s="168"/>
      <c r="P14" s="168"/>
      <c r="Q14" s="35"/>
      <c r="R14" s="35"/>
      <c r="S14" s="106"/>
      <c r="T14" s="106"/>
      <c r="U14" s="10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2:35" s="22" customFormat="1" ht="15.75">
      <c r="B15" s="198" t="s">
        <v>37</v>
      </c>
      <c r="C15" s="198"/>
      <c r="D15" s="198"/>
      <c r="E15" s="132"/>
      <c r="F15" s="20"/>
      <c r="G15" s="20"/>
      <c r="H15" s="20"/>
      <c r="I15" s="21"/>
      <c r="L15" s="21" t="s">
        <v>40</v>
      </c>
      <c r="M15" s="23" t="s">
        <v>39</v>
      </c>
      <c r="N15" s="169" t="s">
        <v>20</v>
      </c>
      <c r="O15" s="169"/>
      <c r="P15" s="169"/>
      <c r="Q15" s="35"/>
      <c r="R15" s="35"/>
      <c r="S15" s="106"/>
      <c r="T15" s="106"/>
      <c r="U15" s="106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2:35" s="22" customFormat="1" ht="15.75">
      <c r="B16" s="199" t="s">
        <v>41</v>
      </c>
      <c r="C16" s="199"/>
      <c r="D16" s="199"/>
      <c r="E16" s="131"/>
      <c r="F16" s="20"/>
      <c r="G16" s="20"/>
      <c r="H16" s="20"/>
      <c r="I16" s="21"/>
      <c r="L16" s="21" t="s">
        <v>42</v>
      </c>
      <c r="M16" s="23" t="s">
        <v>39</v>
      </c>
      <c r="N16" s="169" t="s">
        <v>13</v>
      </c>
      <c r="O16" s="169"/>
      <c r="P16" s="169"/>
      <c r="Q16" s="35"/>
      <c r="R16" s="35"/>
      <c r="S16" s="106"/>
      <c r="T16" s="106"/>
      <c r="U16" s="106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2:35" s="22" customFormat="1" ht="15.75">
      <c r="B17" s="21"/>
      <c r="C17" s="21"/>
      <c r="D17" s="21"/>
      <c r="E17" s="21"/>
      <c r="F17" s="21"/>
      <c r="G17" s="21"/>
      <c r="H17" s="21"/>
      <c r="I17" s="21"/>
      <c r="L17" s="21" t="s">
        <v>0</v>
      </c>
      <c r="M17" s="23" t="s">
        <v>39</v>
      </c>
      <c r="N17" s="170">
        <v>43437</v>
      </c>
      <c r="O17" s="170"/>
      <c r="P17" s="170"/>
      <c r="Q17" s="35"/>
      <c r="R17" s="35"/>
      <c r="S17" s="106"/>
      <c r="T17" s="106"/>
      <c r="U17" s="106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2:35" s="22" customFormat="1" ht="15.75">
      <c r="B18" s="21"/>
      <c r="C18" s="21"/>
      <c r="D18" s="21"/>
      <c r="E18" s="21"/>
      <c r="F18" s="21"/>
      <c r="G18" s="21"/>
      <c r="H18" s="21"/>
      <c r="I18" s="21"/>
      <c r="L18" s="21" t="s">
        <v>96</v>
      </c>
      <c r="M18" s="23" t="s">
        <v>39</v>
      </c>
      <c r="N18" s="170" t="s">
        <v>79</v>
      </c>
      <c r="O18" s="170"/>
      <c r="P18" s="170"/>
      <c r="Q18" s="35"/>
      <c r="R18" s="35"/>
      <c r="S18" s="106"/>
      <c r="T18" s="106"/>
      <c r="U18" s="106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2:35" s="22" customFormat="1" ht="18.7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Q19" s="35"/>
      <c r="R19" s="35"/>
      <c r="S19" s="106"/>
      <c r="T19" s="106"/>
      <c r="U19" s="106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2:35" s="22" customFormat="1" ht="31.5" customHeight="1">
      <c r="B20" s="171" t="s">
        <v>100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35"/>
      <c r="R20" s="35"/>
      <c r="S20" s="106"/>
      <c r="T20" s="106"/>
      <c r="U20" s="10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2:35" s="22" customFormat="1" ht="16.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Q21" s="35"/>
      <c r="R21" s="35"/>
      <c r="S21" s="106"/>
      <c r="T21" s="106"/>
      <c r="U21" s="106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2:35" s="22" customFormat="1" ht="25.5" customHeight="1">
      <c r="B22" s="111" t="s">
        <v>2</v>
      </c>
      <c r="C22" s="119" t="s">
        <v>116</v>
      </c>
      <c r="D22" s="119" t="s">
        <v>51</v>
      </c>
      <c r="E22" s="119" t="s">
        <v>52</v>
      </c>
      <c r="F22" s="173" t="s">
        <v>117</v>
      </c>
      <c r="G22" s="60" t="s">
        <v>73</v>
      </c>
      <c r="H22" s="176" t="s">
        <v>76</v>
      </c>
      <c r="I22" s="177"/>
      <c r="J22" s="26" t="s">
        <v>45</v>
      </c>
      <c r="K22" s="27" t="s">
        <v>46</v>
      </c>
      <c r="L22" s="65" t="s">
        <v>43</v>
      </c>
      <c r="M22" s="133" t="s">
        <v>48</v>
      </c>
      <c r="N22" s="180" t="s">
        <v>44</v>
      </c>
      <c r="O22" s="181"/>
      <c r="P22" s="27" t="s">
        <v>77</v>
      </c>
      <c r="Q22" s="35"/>
      <c r="R22" s="35"/>
      <c r="S22" s="106"/>
      <c r="T22" s="106"/>
      <c r="U22" s="106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2:35" s="22" customFormat="1" ht="18.75" customHeight="1">
      <c r="B23" s="107" t="s">
        <v>106</v>
      </c>
      <c r="C23" s="28" t="s">
        <v>102</v>
      </c>
      <c r="D23" s="28" t="s">
        <v>102</v>
      </c>
      <c r="E23" s="28" t="s">
        <v>102</v>
      </c>
      <c r="F23" s="174"/>
      <c r="G23" s="61" t="s">
        <v>74</v>
      </c>
      <c r="H23" s="178"/>
      <c r="I23" s="179"/>
      <c r="J23" s="70" t="s">
        <v>74</v>
      </c>
      <c r="K23" s="28" t="s">
        <v>49</v>
      </c>
      <c r="L23" s="62" t="s">
        <v>47</v>
      </c>
      <c r="M23" s="28" t="s">
        <v>74</v>
      </c>
      <c r="N23" s="182"/>
      <c r="O23" s="183"/>
      <c r="P23" s="64" t="s">
        <v>78</v>
      </c>
      <c r="Q23" s="35"/>
      <c r="R23" s="35"/>
      <c r="S23" s="106"/>
      <c r="T23" s="106"/>
      <c r="U23" s="106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2:35" s="22" customFormat="1" ht="18.75" customHeight="1">
      <c r="B24" s="112" t="s">
        <v>1</v>
      </c>
      <c r="C24" s="30" t="s">
        <v>101</v>
      </c>
      <c r="D24" s="30" t="s">
        <v>101</v>
      </c>
      <c r="E24" s="30" t="s">
        <v>101</v>
      </c>
      <c r="F24" s="175"/>
      <c r="G24" s="33" t="s">
        <v>75</v>
      </c>
      <c r="H24" s="34" t="s">
        <v>3</v>
      </c>
      <c r="I24" s="32" t="s">
        <v>105</v>
      </c>
      <c r="J24" s="63" t="s">
        <v>75</v>
      </c>
      <c r="K24" s="71"/>
      <c r="L24" s="33" t="s">
        <v>50</v>
      </c>
      <c r="M24" s="31" t="s">
        <v>75</v>
      </c>
      <c r="N24" s="184"/>
      <c r="O24" s="185"/>
      <c r="P24" s="67" t="s">
        <v>98</v>
      </c>
      <c r="Q24" s="35"/>
      <c r="R24" s="35"/>
      <c r="S24" s="106"/>
      <c r="T24" s="106"/>
      <c r="U24" s="106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2:35" s="22" customFormat="1" ht="12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21"/>
      <c r="Q25" s="35"/>
      <c r="R25" s="35"/>
      <c r="S25" s="100"/>
      <c r="T25" s="100"/>
      <c r="U25" s="100"/>
      <c r="V25" s="35"/>
      <c r="W25" s="101" t="s">
        <v>15</v>
      </c>
      <c r="X25" s="35"/>
      <c r="Y25" s="102" t="s">
        <v>13</v>
      </c>
      <c r="Z25" s="103"/>
      <c r="AA25" s="103">
        <v>0.00068</v>
      </c>
      <c r="AB25" s="35"/>
      <c r="AC25" s="35"/>
      <c r="AD25" s="35"/>
      <c r="AE25" s="35"/>
      <c r="AF25" s="35"/>
      <c r="AG25" s="35"/>
      <c r="AH25" s="35"/>
      <c r="AI25" s="35"/>
    </row>
    <row r="26" spans="2:35" s="37" customFormat="1" ht="15.75">
      <c r="B26" s="36" t="s">
        <v>5</v>
      </c>
      <c r="C26" s="126">
        <v>3300</v>
      </c>
      <c r="D26" s="166" t="s">
        <v>122</v>
      </c>
      <c r="E26" s="166">
        <v>0</v>
      </c>
      <c r="F26" s="93" t="e">
        <f aca="true" t="shared" si="0" ref="F26:F33">ROUND((C26+D26+E26)/10,0)</f>
        <v>#VALUE!</v>
      </c>
      <c r="G26" s="116" t="e">
        <f>VLOOKUP($F$26,Ullage!$A$4:$N$780,2)</f>
        <v>#VALUE!</v>
      </c>
      <c r="H26" s="150"/>
      <c r="I26" s="148"/>
      <c r="J26" s="117" t="e">
        <f>G26-I26</f>
        <v>#VALUE!</v>
      </c>
      <c r="K26" s="134">
        <v>60</v>
      </c>
      <c r="L26" s="115">
        <f>VLOOKUP($K$26,Temperature!$A$5:$C$243,2)</f>
        <v>1.00162</v>
      </c>
      <c r="M26" s="118" t="e">
        <f>IF(F26&gt;0,ROUND(J26*L26,3)," ")</f>
        <v>#VALUE!</v>
      </c>
      <c r="N26" s="186">
        <f>(L37-K26)*L38+(L36-0.0011)</f>
        <v>1.1416999999999997</v>
      </c>
      <c r="O26" s="187"/>
      <c r="P26" s="113" t="e">
        <f>M26*N26</f>
        <v>#VALUE!</v>
      </c>
      <c r="Q26" s="38"/>
      <c r="R26" s="38"/>
      <c r="S26" s="100"/>
      <c r="T26" s="100"/>
      <c r="U26" s="100"/>
      <c r="V26" s="38"/>
      <c r="W26" s="101" t="s">
        <v>17</v>
      </c>
      <c r="X26" s="38"/>
      <c r="Y26" s="102" t="s">
        <v>19</v>
      </c>
      <c r="Z26" s="104"/>
      <c r="AA26" s="103">
        <v>0.00047</v>
      </c>
      <c r="AB26" s="38"/>
      <c r="AC26" s="38"/>
      <c r="AD26" s="38"/>
      <c r="AE26" s="38"/>
      <c r="AF26" s="38"/>
      <c r="AG26" s="38"/>
      <c r="AH26" s="38"/>
      <c r="AI26" s="38"/>
    </row>
    <row r="27" spans="2:35" s="22" customFormat="1" ht="15.75">
      <c r="B27" s="36" t="s">
        <v>6</v>
      </c>
      <c r="C27" s="126">
        <v>3700</v>
      </c>
      <c r="D27" s="165">
        <v>-5</v>
      </c>
      <c r="E27" s="165">
        <v>-5</v>
      </c>
      <c r="F27" s="93">
        <f t="shared" si="0"/>
        <v>369</v>
      </c>
      <c r="G27" s="116">
        <f>VLOOKUP($F$27,Ullage!$A$4:$N$780,3)</f>
        <v>342.099</v>
      </c>
      <c r="H27" s="150"/>
      <c r="I27" s="149"/>
      <c r="J27" s="117">
        <f aca="true" t="shared" si="1" ref="J27:J33">G27-I27</f>
        <v>342.099</v>
      </c>
      <c r="K27" s="134">
        <v>60</v>
      </c>
      <c r="L27" s="115">
        <f>VLOOKUP($K$27,Temperature!$A$5:$C$243,2)</f>
        <v>1.00162</v>
      </c>
      <c r="M27" s="118">
        <f>IF(F27&gt;0,ROUND(J27*L27,3)," ")</f>
        <v>342.653</v>
      </c>
      <c r="N27" s="186">
        <f>(L37-K27)*L38+(L36-0.0011)</f>
        <v>1.1416999999999997</v>
      </c>
      <c r="O27" s="187"/>
      <c r="P27" s="113">
        <f aca="true" t="shared" si="2" ref="P27:P33">M27*N27</f>
        <v>391.2069300999999</v>
      </c>
      <c r="Q27" s="35"/>
      <c r="R27" s="35"/>
      <c r="S27" s="100"/>
      <c r="T27" s="100"/>
      <c r="U27" s="100"/>
      <c r="V27" s="35"/>
      <c r="W27" s="101" t="s">
        <v>18</v>
      </c>
      <c r="X27" s="35"/>
      <c r="Y27" s="102" t="s">
        <v>21</v>
      </c>
      <c r="Z27" s="103"/>
      <c r="AA27" s="103">
        <v>0.00052</v>
      </c>
      <c r="AB27" s="35"/>
      <c r="AC27" s="35"/>
      <c r="AD27" s="35"/>
      <c r="AE27" s="35"/>
      <c r="AF27" s="35"/>
      <c r="AG27" s="35"/>
      <c r="AH27" s="35"/>
      <c r="AI27" s="35"/>
    </row>
    <row r="28" spans="2:35" s="22" customFormat="1" ht="15.75">
      <c r="B28" s="36" t="s">
        <v>7</v>
      </c>
      <c r="C28" s="126">
        <v>3700</v>
      </c>
      <c r="D28" s="165">
        <v>0</v>
      </c>
      <c r="E28" s="165">
        <v>0</v>
      </c>
      <c r="F28" s="93">
        <f t="shared" si="0"/>
        <v>370</v>
      </c>
      <c r="G28" s="116">
        <f>VLOOKUP($F$28,Ullage!$A$4:$N$780,4)</f>
        <v>349.601</v>
      </c>
      <c r="H28" s="150"/>
      <c r="I28" s="149"/>
      <c r="J28" s="117">
        <f t="shared" si="1"/>
        <v>349.601</v>
      </c>
      <c r="K28" s="134">
        <v>60</v>
      </c>
      <c r="L28" s="115">
        <f>VLOOKUP($K$28,Temperature!$A$5:$C$243,2)</f>
        <v>1.00162</v>
      </c>
      <c r="M28" s="118">
        <f aca="true" t="shared" si="3" ref="M28:M33">IF(F28&gt;0,ROUND(J28*L28,3)," ")</f>
        <v>350.167</v>
      </c>
      <c r="N28" s="186">
        <f>(L37-K28)*L38+(L36-0.0011)</f>
        <v>1.1416999999999997</v>
      </c>
      <c r="O28" s="187"/>
      <c r="P28" s="113">
        <f t="shared" si="2"/>
        <v>399.78566389999986</v>
      </c>
      <c r="Q28" s="35"/>
      <c r="R28" s="35"/>
      <c r="S28" s="100"/>
      <c r="T28" s="100"/>
      <c r="U28" s="100"/>
      <c r="V28" s="35"/>
      <c r="W28" s="101" t="s">
        <v>20</v>
      </c>
      <c r="X28" s="35"/>
      <c r="Y28" s="102" t="s">
        <v>23</v>
      </c>
      <c r="Z28" s="103"/>
      <c r="AA28" s="103">
        <v>0.00073</v>
      </c>
      <c r="AB28" s="35"/>
      <c r="AC28" s="35"/>
      <c r="AD28" s="35"/>
      <c r="AE28" s="35"/>
      <c r="AF28" s="35"/>
      <c r="AG28" s="35"/>
      <c r="AH28" s="35"/>
      <c r="AI28" s="35"/>
    </row>
    <row r="29" spans="2:35" s="22" customFormat="1" ht="15.75">
      <c r="B29" s="36" t="s">
        <v>8</v>
      </c>
      <c r="C29" s="126">
        <v>3700</v>
      </c>
      <c r="D29" s="165">
        <v>3</v>
      </c>
      <c r="E29" s="165">
        <v>3</v>
      </c>
      <c r="F29" s="93">
        <f t="shared" si="0"/>
        <v>371</v>
      </c>
      <c r="G29" s="116">
        <f>VLOOKUP($F$29,Ullage!$A$4:$N$780,5)</f>
        <v>350.129</v>
      </c>
      <c r="H29" s="150"/>
      <c r="I29" s="149"/>
      <c r="J29" s="117">
        <f t="shared" si="1"/>
        <v>350.129</v>
      </c>
      <c r="K29" s="134">
        <v>60</v>
      </c>
      <c r="L29" s="115">
        <f>VLOOKUP($K$29,Temperature!$A$5:$C$243,2)</f>
        <v>1.00162</v>
      </c>
      <c r="M29" s="118">
        <f t="shared" si="3"/>
        <v>350.696</v>
      </c>
      <c r="N29" s="186">
        <f>(L37-K29)*L38+(L36-0.0011)</f>
        <v>1.1416999999999997</v>
      </c>
      <c r="O29" s="187"/>
      <c r="P29" s="113">
        <f t="shared" si="2"/>
        <v>400.3896231999999</v>
      </c>
      <c r="Q29" s="35"/>
      <c r="R29" s="35"/>
      <c r="S29" s="100"/>
      <c r="T29" s="100"/>
      <c r="U29" s="100"/>
      <c r="V29" s="35"/>
      <c r="W29" s="101" t="s">
        <v>22</v>
      </c>
      <c r="X29" s="35"/>
      <c r="Y29" s="102" t="s">
        <v>30</v>
      </c>
      <c r="Z29" s="103"/>
      <c r="AA29" s="103">
        <v>0.00065</v>
      </c>
      <c r="AB29" s="35"/>
      <c r="AC29" s="35"/>
      <c r="AD29" s="35"/>
      <c r="AE29" s="35"/>
      <c r="AF29" s="35"/>
      <c r="AG29" s="35"/>
      <c r="AH29" s="35"/>
      <c r="AI29" s="35"/>
    </row>
    <row r="30" spans="2:35" s="22" customFormat="1" ht="15.75">
      <c r="B30" s="36" t="s">
        <v>9</v>
      </c>
      <c r="C30" s="126">
        <v>3700</v>
      </c>
      <c r="D30" s="165">
        <v>0</v>
      </c>
      <c r="E30" s="165">
        <v>0</v>
      </c>
      <c r="F30" s="93">
        <f t="shared" si="0"/>
        <v>370</v>
      </c>
      <c r="G30" s="116">
        <f>VLOOKUP($F$30,Ullage!$A$4:$N$780,6)</f>
        <v>351.195</v>
      </c>
      <c r="H30" s="150"/>
      <c r="I30" s="149"/>
      <c r="J30" s="117">
        <f t="shared" si="1"/>
        <v>351.195</v>
      </c>
      <c r="K30" s="134">
        <v>60</v>
      </c>
      <c r="L30" s="115">
        <f>VLOOKUP($K$30,Temperature!$A$5:$C$243,2)</f>
        <v>1.00162</v>
      </c>
      <c r="M30" s="118">
        <f t="shared" si="3"/>
        <v>351.764</v>
      </c>
      <c r="N30" s="186">
        <f>(L37-K30)*L38+(L36-0.0011)</f>
        <v>1.1416999999999997</v>
      </c>
      <c r="O30" s="187"/>
      <c r="P30" s="113">
        <f t="shared" si="2"/>
        <v>401.6089587999999</v>
      </c>
      <c r="Q30" s="35"/>
      <c r="R30" s="35"/>
      <c r="S30" s="100"/>
      <c r="T30" s="100"/>
      <c r="U30" s="100"/>
      <c r="V30" s="35"/>
      <c r="W30" s="101" t="s">
        <v>24</v>
      </c>
      <c r="X30" s="35"/>
      <c r="Y30" s="102" t="s">
        <v>26</v>
      </c>
      <c r="Z30" s="103"/>
      <c r="AA30" s="103">
        <v>0.00056</v>
      </c>
      <c r="AB30" s="35"/>
      <c r="AC30" s="35"/>
      <c r="AD30" s="35"/>
      <c r="AE30" s="35"/>
      <c r="AF30" s="35"/>
      <c r="AG30" s="35"/>
      <c r="AH30" s="35"/>
      <c r="AI30" s="35"/>
    </row>
    <row r="31" spans="2:35" s="22" customFormat="1" ht="15.75">
      <c r="B31" s="36" t="s">
        <v>10</v>
      </c>
      <c r="C31" s="126">
        <v>3700</v>
      </c>
      <c r="D31" s="165">
        <v>0</v>
      </c>
      <c r="E31" s="165">
        <v>0</v>
      </c>
      <c r="F31" s="93">
        <f t="shared" si="0"/>
        <v>370</v>
      </c>
      <c r="G31" s="116">
        <f>VLOOKUP($F$31,Ullage!$A$4:$N$780,7)</f>
        <v>352.017</v>
      </c>
      <c r="H31" s="150"/>
      <c r="I31" s="149"/>
      <c r="J31" s="117">
        <f t="shared" si="1"/>
        <v>352.017</v>
      </c>
      <c r="K31" s="134">
        <v>60</v>
      </c>
      <c r="L31" s="115">
        <f>VLOOKUP($K$31,Temperature!$A$5:$C$243,2)</f>
        <v>1.00162</v>
      </c>
      <c r="M31" s="118">
        <f t="shared" si="3"/>
        <v>352.587</v>
      </c>
      <c r="N31" s="186">
        <f>(L37-K31)*L38+(L36-0.0011)</f>
        <v>1.1416999999999997</v>
      </c>
      <c r="O31" s="187"/>
      <c r="P31" s="113">
        <f t="shared" si="2"/>
        <v>402.5485778999999</v>
      </c>
      <c r="Q31" s="35"/>
      <c r="R31" s="35"/>
      <c r="S31" s="100"/>
      <c r="T31" s="100"/>
      <c r="U31" s="100"/>
      <c r="V31" s="35"/>
      <c r="W31" s="101" t="s">
        <v>25</v>
      </c>
      <c r="X31" s="35"/>
      <c r="Y31" s="102" t="s">
        <v>28</v>
      </c>
      <c r="Z31" s="103"/>
      <c r="AA31" s="103">
        <v>0.00061</v>
      </c>
      <c r="AB31" s="35"/>
      <c r="AC31" s="35"/>
      <c r="AD31" s="35"/>
      <c r="AE31" s="35"/>
      <c r="AF31" s="35"/>
      <c r="AG31" s="35"/>
      <c r="AH31" s="35"/>
      <c r="AI31" s="35"/>
    </row>
    <row r="32" spans="2:35" s="22" customFormat="1" ht="15.75">
      <c r="B32" s="36" t="s">
        <v>11</v>
      </c>
      <c r="C32" s="126">
        <v>3700</v>
      </c>
      <c r="D32" s="165">
        <v>0</v>
      </c>
      <c r="E32" s="165">
        <v>0</v>
      </c>
      <c r="F32" s="93">
        <f t="shared" si="0"/>
        <v>370</v>
      </c>
      <c r="G32" s="116">
        <f>VLOOKUP($F$32,Ullage!$A$4:$N$780,8)</f>
        <v>350.716</v>
      </c>
      <c r="H32" s="150"/>
      <c r="I32" s="149"/>
      <c r="J32" s="117">
        <f t="shared" si="1"/>
        <v>350.716</v>
      </c>
      <c r="K32" s="134">
        <v>60</v>
      </c>
      <c r="L32" s="115">
        <f>VLOOKUP($K$32,Temperature!$A$5:$C$243,2)</f>
        <v>1.00162</v>
      </c>
      <c r="M32" s="118">
        <f t="shared" si="3"/>
        <v>351.284</v>
      </c>
      <c r="N32" s="186">
        <f>(L37-K32)*L38+(L36-0.0011)</f>
        <v>1.1416999999999997</v>
      </c>
      <c r="O32" s="187"/>
      <c r="P32" s="113">
        <f t="shared" si="2"/>
        <v>401.0609427999999</v>
      </c>
      <c r="Q32" s="35"/>
      <c r="R32" s="35"/>
      <c r="S32" s="100"/>
      <c r="T32" s="100"/>
      <c r="U32" s="100"/>
      <c r="V32" s="35"/>
      <c r="W32" s="101" t="s">
        <v>27</v>
      </c>
      <c r="X32" s="35"/>
      <c r="Y32" s="102" t="s">
        <v>81</v>
      </c>
      <c r="Z32" s="103"/>
      <c r="AA32" s="103">
        <v>0.000712</v>
      </c>
      <c r="AB32" s="35"/>
      <c r="AC32" s="35"/>
      <c r="AD32" s="35"/>
      <c r="AE32" s="35"/>
      <c r="AF32" s="35"/>
      <c r="AG32" s="35"/>
      <c r="AH32" s="35"/>
      <c r="AI32" s="35"/>
    </row>
    <row r="33" spans="2:35" s="22" customFormat="1" ht="15.75">
      <c r="B33" s="36" t="s">
        <v>12</v>
      </c>
      <c r="C33" s="126">
        <v>3700</v>
      </c>
      <c r="D33" s="165">
        <v>0</v>
      </c>
      <c r="E33" s="165">
        <v>0</v>
      </c>
      <c r="F33" s="93">
        <f t="shared" si="0"/>
        <v>370</v>
      </c>
      <c r="G33" s="116">
        <f>VLOOKUP($F$33,Ullage!$A$4:$N$780,9)</f>
        <v>350.88</v>
      </c>
      <c r="H33" s="150"/>
      <c r="I33" s="149"/>
      <c r="J33" s="117">
        <f t="shared" si="1"/>
        <v>350.88</v>
      </c>
      <c r="K33" s="134">
        <v>60</v>
      </c>
      <c r="L33" s="115">
        <f>VLOOKUP($K$33,Temperature!$A$5:$C$243,2)</f>
        <v>1.00162</v>
      </c>
      <c r="M33" s="118">
        <f t="shared" si="3"/>
        <v>351.448</v>
      </c>
      <c r="N33" s="186">
        <f>(L37-K33)*L38+(L36-0.0011)</f>
        <v>1.1416999999999997</v>
      </c>
      <c r="O33" s="187"/>
      <c r="P33" s="114">
        <f t="shared" si="2"/>
        <v>401.2481815999999</v>
      </c>
      <c r="Q33" s="35"/>
      <c r="R33" s="35"/>
      <c r="S33" s="100"/>
      <c r="T33" s="100"/>
      <c r="U33" s="100"/>
      <c r="V33" s="35"/>
      <c r="W33" s="101" t="s">
        <v>29</v>
      </c>
      <c r="X33" s="35"/>
      <c r="Y33" s="102" t="s">
        <v>32</v>
      </c>
      <c r="Z33" s="103"/>
      <c r="AA33" s="103"/>
      <c r="AB33" s="35"/>
      <c r="AC33" s="35"/>
      <c r="AD33" s="35"/>
      <c r="AE33" s="35"/>
      <c r="AF33" s="35"/>
      <c r="AG33" s="35"/>
      <c r="AH33" s="35"/>
      <c r="AI33" s="35"/>
    </row>
    <row r="34" spans="1:35" s="22" customFormat="1" ht="15.75">
      <c r="A34" s="35"/>
      <c r="B34" s="140"/>
      <c r="C34" s="140"/>
      <c r="D34" s="140"/>
      <c r="E34" s="140"/>
      <c r="F34" s="141"/>
      <c r="G34" s="142"/>
      <c r="H34" s="143"/>
      <c r="I34" s="144"/>
      <c r="J34" s="145"/>
      <c r="K34" s="143"/>
      <c r="L34" s="39"/>
      <c r="M34" s="40"/>
      <c r="N34" s="41"/>
      <c r="O34" s="42"/>
      <c r="P34" s="41"/>
      <c r="Q34" s="35"/>
      <c r="R34" s="35"/>
      <c r="S34" s="106"/>
      <c r="T34" s="106"/>
      <c r="U34" s="106"/>
      <c r="V34" s="35"/>
      <c r="W34" s="101" t="s">
        <v>31</v>
      </c>
      <c r="X34" s="35"/>
      <c r="Y34" s="102" t="s">
        <v>81</v>
      </c>
      <c r="Z34" s="103"/>
      <c r="AA34" s="103"/>
      <c r="AB34" s="35"/>
      <c r="AC34" s="35"/>
      <c r="AD34" s="35"/>
      <c r="AE34" s="35"/>
      <c r="AF34" s="35"/>
      <c r="AG34" s="35"/>
      <c r="AH34" s="35"/>
      <c r="AI34" s="35"/>
    </row>
    <row r="35" spans="1:35" s="22" customFormat="1" ht="12.75" customHeight="1">
      <c r="A35" s="172"/>
      <c r="B35" s="172"/>
      <c r="C35" s="172"/>
      <c r="D35" s="172"/>
      <c r="E35" s="172"/>
      <c r="F35" s="172"/>
      <c r="G35" s="172"/>
      <c r="H35" s="146"/>
      <c r="I35" s="55"/>
      <c r="J35" s="55"/>
      <c r="K35" s="35"/>
      <c r="O35" s="43" t="s">
        <v>1</v>
      </c>
      <c r="Q35" s="35"/>
      <c r="R35" s="35"/>
      <c r="S35" s="106"/>
      <c r="T35" s="106"/>
      <c r="U35" s="106"/>
      <c r="V35" s="35"/>
      <c r="W35" s="101" t="s">
        <v>33</v>
      </c>
      <c r="X35" s="35"/>
      <c r="Y35" s="103"/>
      <c r="Z35" s="103"/>
      <c r="AA35" s="103"/>
      <c r="AB35" s="35"/>
      <c r="AC35" s="35"/>
      <c r="AD35" s="35"/>
      <c r="AE35" s="35"/>
      <c r="AF35" s="35"/>
      <c r="AG35" s="35"/>
      <c r="AH35" s="35"/>
      <c r="AI35" s="35"/>
    </row>
    <row r="36" spans="2:35" s="22" customFormat="1" ht="15.75">
      <c r="B36" s="24" t="s">
        <v>53</v>
      </c>
      <c r="C36" s="108"/>
      <c r="D36" s="108"/>
      <c r="E36" s="108"/>
      <c r="F36" s="45"/>
      <c r="G36" s="94" t="e">
        <f>SUM(G26:G33)</f>
        <v>#VALUE!</v>
      </c>
      <c r="H36" s="25" t="s">
        <v>54</v>
      </c>
      <c r="I36" s="29"/>
      <c r="J36" s="46" t="s">
        <v>92</v>
      </c>
      <c r="K36" s="25"/>
      <c r="L36" s="123">
        <v>1.17</v>
      </c>
      <c r="M36" s="47"/>
      <c r="N36" s="193" t="s">
        <v>55</v>
      </c>
      <c r="O36" s="194"/>
      <c r="P36" s="121">
        <v>4.7</v>
      </c>
      <c r="Q36" s="35"/>
      <c r="R36" s="35"/>
      <c r="S36" s="106"/>
      <c r="T36" s="106"/>
      <c r="U36" s="106"/>
      <c r="V36" s="35"/>
      <c r="W36" s="101" t="s">
        <v>34</v>
      </c>
      <c r="X36" s="35"/>
      <c r="Y36" s="103"/>
      <c r="Z36" s="103"/>
      <c r="AA36" s="103"/>
      <c r="AB36" s="35"/>
      <c r="AC36" s="35"/>
      <c r="AD36" s="35"/>
      <c r="AE36" s="35"/>
      <c r="AF36" s="35"/>
      <c r="AG36" s="35"/>
      <c r="AH36" s="35"/>
      <c r="AI36" s="35"/>
    </row>
    <row r="37" spans="2:35" s="22" customFormat="1" ht="15.75">
      <c r="B37" s="24" t="s">
        <v>56</v>
      </c>
      <c r="C37" s="108"/>
      <c r="D37" s="108"/>
      <c r="E37" s="108"/>
      <c r="F37" s="45"/>
      <c r="G37" s="94">
        <f>SUM(I26:I33)</f>
        <v>0</v>
      </c>
      <c r="H37" s="25" t="s">
        <v>54</v>
      </c>
      <c r="I37" s="29"/>
      <c r="J37" s="195" t="s">
        <v>83</v>
      </c>
      <c r="K37" s="196"/>
      <c r="L37" s="124">
        <v>20</v>
      </c>
      <c r="M37" s="73"/>
      <c r="N37" s="193" t="s">
        <v>57</v>
      </c>
      <c r="O37" s="194"/>
      <c r="P37" s="122">
        <v>5.7</v>
      </c>
      <c r="Q37" s="35"/>
      <c r="R37" s="35"/>
      <c r="S37" s="106"/>
      <c r="T37" s="106"/>
      <c r="U37" s="106"/>
      <c r="V37" s="35"/>
      <c r="W37" s="101" t="s">
        <v>35</v>
      </c>
      <c r="X37" s="35"/>
      <c r="Y37" s="103"/>
      <c r="Z37" s="103"/>
      <c r="AA37" s="103"/>
      <c r="AB37" s="35"/>
      <c r="AC37" s="35"/>
      <c r="AD37" s="35"/>
      <c r="AE37" s="35"/>
      <c r="AF37" s="35"/>
      <c r="AG37" s="35"/>
      <c r="AH37" s="35"/>
      <c r="AI37" s="35"/>
    </row>
    <row r="38" spans="2:35" s="22" customFormat="1" ht="15.75">
      <c r="B38" s="48" t="s">
        <v>58</v>
      </c>
      <c r="C38" s="109"/>
      <c r="D38" s="109"/>
      <c r="E38" s="109"/>
      <c r="F38" s="45"/>
      <c r="G38" s="94" t="e">
        <f>SUM(J26:J33)</f>
        <v>#VALUE!</v>
      </c>
      <c r="H38" s="25" t="s">
        <v>54</v>
      </c>
      <c r="I38" s="29"/>
      <c r="J38" s="195" t="s">
        <v>82</v>
      </c>
      <c r="K38" s="196"/>
      <c r="L38" s="125">
        <v>0.00068</v>
      </c>
      <c r="M38" s="73"/>
      <c r="N38" s="193" t="s">
        <v>59</v>
      </c>
      <c r="O38" s="194"/>
      <c r="P38" s="99">
        <f>P37-P36</f>
        <v>1</v>
      </c>
      <c r="Q38" s="35"/>
      <c r="R38" s="35"/>
      <c r="S38" s="139"/>
      <c r="T38" s="139"/>
      <c r="U38" s="139"/>
      <c r="V38" s="35"/>
      <c r="W38" s="101" t="s">
        <v>36</v>
      </c>
      <c r="X38" s="35"/>
      <c r="Y38" s="103"/>
      <c r="Z38" s="103"/>
      <c r="AA38" s="103"/>
      <c r="AB38" s="35"/>
      <c r="AC38" s="35"/>
      <c r="AD38" s="35"/>
      <c r="AE38" s="35"/>
      <c r="AF38" s="35"/>
      <c r="AG38" s="35"/>
      <c r="AH38" s="35"/>
      <c r="AI38" s="35"/>
    </row>
    <row r="39" spans="2:35" s="22" customFormat="1" ht="15.75">
      <c r="B39" s="24" t="s">
        <v>60</v>
      </c>
      <c r="C39" s="108"/>
      <c r="D39" s="108"/>
      <c r="E39" s="108"/>
      <c r="F39" s="45"/>
      <c r="G39" s="94" t="e">
        <f>SUM(M26:M33)</f>
        <v>#VALUE!</v>
      </c>
      <c r="H39" s="25" t="s">
        <v>54</v>
      </c>
      <c r="I39" s="29"/>
      <c r="J39" s="24" t="s">
        <v>118</v>
      </c>
      <c r="K39" s="25"/>
      <c r="L39" s="94" t="e">
        <f>SUM(P26:P33)</f>
        <v>#VALUE!</v>
      </c>
      <c r="M39" s="25" t="s">
        <v>16</v>
      </c>
      <c r="N39" s="203" t="s">
        <v>61</v>
      </c>
      <c r="O39" s="204"/>
      <c r="P39" s="120">
        <v>0</v>
      </c>
      <c r="Q39" s="35"/>
      <c r="R39" s="35"/>
      <c r="S39" s="139"/>
      <c r="T39" s="139"/>
      <c r="U39" s="139"/>
      <c r="V39" s="35"/>
      <c r="W39" s="101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2:35" s="22" customFormat="1" ht="15.75">
      <c r="B40" s="24" t="s">
        <v>62</v>
      </c>
      <c r="C40" s="108"/>
      <c r="D40" s="108"/>
      <c r="E40" s="108"/>
      <c r="F40" s="45"/>
      <c r="G40" s="94" t="e">
        <f>G42*0.984206</f>
        <v>#VALUE!</v>
      </c>
      <c r="H40" s="25" t="s">
        <v>63</v>
      </c>
      <c r="I40" s="21"/>
      <c r="J40" s="24" t="s">
        <v>64</v>
      </c>
      <c r="K40" s="25"/>
      <c r="L40" s="135">
        <v>3190</v>
      </c>
      <c r="M40" s="25" t="s">
        <v>16</v>
      </c>
      <c r="N40" s="24" t="s">
        <v>65</v>
      </c>
      <c r="O40" s="25"/>
      <c r="P40" s="120" t="s">
        <v>107</v>
      </c>
      <c r="Q40" s="35"/>
      <c r="R40" s="35"/>
      <c r="S40" s="139"/>
      <c r="T40" s="139"/>
      <c r="U40" s="139"/>
      <c r="V40" s="35"/>
      <c r="W40" s="101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2:35" s="22" customFormat="1" ht="15.75">
      <c r="B41" s="44" t="s">
        <v>1</v>
      </c>
      <c r="C41" s="110"/>
      <c r="D41" s="110"/>
      <c r="E41" s="110"/>
      <c r="F41" s="45"/>
      <c r="G41" s="95" t="s">
        <v>1</v>
      </c>
      <c r="H41" s="72" t="s">
        <v>1</v>
      </c>
      <c r="I41" s="21"/>
      <c r="J41" s="24" t="s">
        <v>66</v>
      </c>
      <c r="K41" s="25"/>
      <c r="L41" s="97" t="e">
        <f>IF(L40&gt;0,L39-L40,"0 ")</f>
        <v>#VALUE!</v>
      </c>
      <c r="M41" s="25" t="s">
        <v>16</v>
      </c>
      <c r="N41" s="24" t="s">
        <v>103</v>
      </c>
      <c r="O41" s="25"/>
      <c r="P41" s="120" t="s">
        <v>67</v>
      </c>
      <c r="Q41" s="35"/>
      <c r="R41" s="35"/>
      <c r="S41" s="139"/>
      <c r="T41" s="139"/>
      <c r="U41" s="139"/>
      <c r="V41" s="35"/>
      <c r="W41" s="101"/>
      <c r="X41" s="35"/>
      <c r="Y41" s="35" t="s">
        <v>67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2:35" s="22" customFormat="1" ht="15.75">
      <c r="B42" s="188" t="s">
        <v>119</v>
      </c>
      <c r="C42" s="189"/>
      <c r="D42" s="189"/>
      <c r="E42" s="189"/>
      <c r="F42" s="190"/>
      <c r="G42" s="96" t="e">
        <f>SUM(P26:P33)</f>
        <v>#VALUE!</v>
      </c>
      <c r="H42" s="137" t="s">
        <v>16</v>
      </c>
      <c r="I42" s="21" t="s">
        <v>68</v>
      </c>
      <c r="J42" s="191" t="s">
        <v>69</v>
      </c>
      <c r="K42" s="192"/>
      <c r="L42" s="98" t="e">
        <f>(L41/G42)*100</f>
        <v>#VALUE!</v>
      </c>
      <c r="M42" s="25" t="s">
        <v>14</v>
      </c>
      <c r="N42" s="48" t="s">
        <v>104</v>
      </c>
      <c r="O42" s="25"/>
      <c r="P42" s="120" t="s">
        <v>67</v>
      </c>
      <c r="Q42" s="35"/>
      <c r="R42" s="35"/>
      <c r="S42" s="106"/>
      <c r="T42" s="106"/>
      <c r="U42" s="106"/>
      <c r="V42" s="35"/>
      <c r="W42" s="101"/>
      <c r="X42" s="35"/>
      <c r="Y42" s="35" t="s">
        <v>106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6:35" s="22" customFormat="1" ht="15.75">
      <c r="F43" s="49"/>
      <c r="G43" s="50"/>
      <c r="H43" s="51"/>
      <c r="I43" s="21"/>
      <c r="J43" s="200"/>
      <c r="K43" s="51"/>
      <c r="L43" s="52"/>
      <c r="M43" s="51"/>
      <c r="P43" s="53"/>
      <c r="Q43" s="35"/>
      <c r="R43" s="35"/>
      <c r="S43" s="106"/>
      <c r="T43" s="106"/>
      <c r="U43" s="106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s="22" customFormat="1" ht="15.75">
      <c r="B44" s="51"/>
      <c r="C44" s="51"/>
      <c r="D44" s="51"/>
      <c r="E44" s="51"/>
      <c r="F44" s="51"/>
      <c r="G44" s="50"/>
      <c r="H44" s="51"/>
      <c r="I44" s="21"/>
      <c r="J44" s="201"/>
      <c r="K44" s="51"/>
      <c r="L44" s="52"/>
      <c r="M44" s="51"/>
      <c r="P44" s="51"/>
      <c r="Q44" s="35"/>
      <c r="R44" s="35"/>
      <c r="S44" s="106"/>
      <c r="T44" s="106"/>
      <c r="U44" s="10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s="22" customFormat="1" ht="15.75">
      <c r="B45" s="54"/>
      <c r="C45" s="54"/>
      <c r="D45" s="54"/>
      <c r="E45" s="54"/>
      <c r="F45" s="51"/>
      <c r="G45" s="50"/>
      <c r="H45" s="51"/>
      <c r="I45" s="21"/>
      <c r="J45" s="201"/>
      <c r="K45" s="51"/>
      <c r="L45" s="52"/>
      <c r="M45" s="51"/>
      <c r="P45" s="51"/>
      <c r="Q45" s="35"/>
      <c r="R45" s="35"/>
      <c r="S45" s="106"/>
      <c r="T45" s="106"/>
      <c r="U45" s="106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s="22" customFormat="1" ht="15.75">
      <c r="B46" s="21"/>
      <c r="C46" s="21"/>
      <c r="D46" s="21"/>
      <c r="E46" s="21"/>
      <c r="F46" s="21"/>
      <c r="G46" s="21"/>
      <c r="H46" s="21"/>
      <c r="I46" s="21"/>
      <c r="J46" s="55"/>
      <c r="K46" s="51"/>
      <c r="L46" s="56"/>
      <c r="M46" s="51"/>
      <c r="P46" s="51"/>
      <c r="Q46" s="35"/>
      <c r="R46" s="35"/>
      <c r="S46" s="106"/>
      <c r="T46" s="106"/>
      <c r="U46" s="106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s="22" customFormat="1" ht="15.75">
      <c r="B47" s="21"/>
      <c r="C47" s="21"/>
      <c r="D47" s="21"/>
      <c r="E47" s="21"/>
      <c r="F47" s="21"/>
      <c r="G47" s="21"/>
      <c r="H47" s="21"/>
      <c r="I47" s="21"/>
      <c r="J47" s="51"/>
      <c r="K47" s="51"/>
      <c r="L47" s="52"/>
      <c r="M47" s="51"/>
      <c r="P47" s="51"/>
      <c r="Q47" s="35"/>
      <c r="R47" s="35"/>
      <c r="S47" s="106"/>
      <c r="T47" s="106"/>
      <c r="U47" s="106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s="22" customFormat="1" ht="15.75">
      <c r="B48" s="21" t="s">
        <v>70</v>
      </c>
      <c r="C48" s="21"/>
      <c r="D48" s="21"/>
      <c r="E48" s="21"/>
      <c r="F48" s="127" t="s">
        <v>71</v>
      </c>
      <c r="G48" s="127"/>
      <c r="H48" s="127"/>
      <c r="I48" s="128"/>
      <c r="J48" s="129"/>
      <c r="K48" s="129"/>
      <c r="L48" s="129"/>
      <c r="M48" s="129"/>
      <c r="N48" s="129"/>
      <c r="O48" s="129"/>
      <c r="P48" s="129"/>
      <c r="Q48" s="35"/>
      <c r="R48" s="35"/>
      <c r="S48" s="106"/>
      <c r="T48" s="106"/>
      <c r="U48" s="106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s="22" customFormat="1" ht="15.75">
      <c r="A49" s="21"/>
      <c r="B49" s="21"/>
      <c r="C49" s="21"/>
      <c r="D49" s="21"/>
      <c r="E49" s="21"/>
      <c r="F49" s="127"/>
      <c r="G49" s="127"/>
      <c r="H49" s="127"/>
      <c r="I49" s="128"/>
      <c r="J49" s="129"/>
      <c r="K49" s="129"/>
      <c r="L49" s="129"/>
      <c r="M49" s="129"/>
      <c r="N49" s="129"/>
      <c r="O49" s="129"/>
      <c r="P49" s="129"/>
      <c r="Q49" s="35"/>
      <c r="R49" s="35"/>
      <c r="S49" s="106"/>
      <c r="T49" s="106"/>
      <c r="U49" s="106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s="22" customFormat="1" ht="15.75">
      <c r="A50" s="21"/>
      <c r="B50" s="21"/>
      <c r="C50" s="21"/>
      <c r="D50" s="21"/>
      <c r="E50" s="21"/>
      <c r="F50" s="127"/>
      <c r="G50" s="127"/>
      <c r="H50" s="127"/>
      <c r="I50" s="128"/>
      <c r="J50" s="130"/>
      <c r="K50" s="127"/>
      <c r="L50" s="127"/>
      <c r="M50" s="127"/>
      <c r="N50" s="129"/>
      <c r="O50" s="129"/>
      <c r="P50" s="129"/>
      <c r="Q50" s="35"/>
      <c r="R50" s="35"/>
      <c r="S50" s="106"/>
      <c r="T50" s="106"/>
      <c r="U50" s="106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s="22" customFormat="1" ht="15.75">
      <c r="A51" s="21"/>
      <c r="B51" s="21"/>
      <c r="C51" s="21"/>
      <c r="D51" s="21"/>
      <c r="E51" s="21"/>
      <c r="F51" s="57"/>
      <c r="G51" s="57"/>
      <c r="H51" s="57"/>
      <c r="I51" s="57"/>
      <c r="J51" s="57"/>
      <c r="K51" s="57"/>
      <c r="L51" s="57"/>
      <c r="M51" s="57"/>
      <c r="Q51" s="35"/>
      <c r="R51" s="35"/>
      <c r="S51" s="106"/>
      <c r="T51" s="106"/>
      <c r="U51" s="106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s="22" customFormat="1" ht="15.75">
      <c r="A52" s="21"/>
      <c r="B52" s="21"/>
      <c r="C52" s="21"/>
      <c r="D52" s="21"/>
      <c r="E52" s="21"/>
      <c r="F52" s="57"/>
      <c r="G52" s="57"/>
      <c r="H52" s="57"/>
      <c r="I52" s="57"/>
      <c r="J52" s="57"/>
      <c r="K52" s="57"/>
      <c r="L52" s="57"/>
      <c r="M52" s="57"/>
      <c r="Q52" s="35"/>
      <c r="R52" s="35"/>
      <c r="S52" s="106"/>
      <c r="T52" s="106"/>
      <c r="U52" s="106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s="22" customFormat="1" ht="15.75">
      <c r="A53" s="21"/>
      <c r="B53" s="58"/>
      <c r="C53" s="58"/>
      <c r="D53" s="58"/>
      <c r="E53" s="58"/>
      <c r="F53" s="58"/>
      <c r="G53" s="167" t="s">
        <v>99</v>
      </c>
      <c r="H53" s="167"/>
      <c r="I53" s="21"/>
      <c r="J53" s="21"/>
      <c r="K53" s="21"/>
      <c r="L53" s="51"/>
      <c r="M53" s="68"/>
      <c r="N53" s="69"/>
      <c r="Q53" s="35"/>
      <c r="R53" s="35"/>
      <c r="S53" s="106"/>
      <c r="T53" s="106"/>
      <c r="U53" s="106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s="22" customFormat="1" ht="15.75">
      <c r="B54" s="202" t="s">
        <v>93</v>
      </c>
      <c r="C54" s="202"/>
      <c r="D54" s="202"/>
      <c r="E54" s="202"/>
      <c r="F54" s="202"/>
      <c r="G54" s="202"/>
      <c r="H54" s="21"/>
      <c r="I54" s="21"/>
      <c r="J54" s="21"/>
      <c r="K54" s="21"/>
      <c r="L54" s="37"/>
      <c r="M54" s="37"/>
      <c r="N54" s="53" t="s">
        <v>72</v>
      </c>
      <c r="O54" s="53"/>
      <c r="P54" s="53"/>
      <c r="Q54" s="35"/>
      <c r="R54" s="35"/>
      <c r="S54" s="106"/>
      <c r="T54" s="106"/>
      <c r="U54" s="106"/>
      <c r="V54" s="35"/>
      <c r="W54" s="55" t="s">
        <v>97</v>
      </c>
      <c r="X54" s="35"/>
      <c r="Y54" s="35"/>
      <c r="Z54" s="35"/>
      <c r="AA54" s="35"/>
      <c r="AB54" s="35"/>
      <c r="AC54" s="197" t="s">
        <v>79</v>
      </c>
      <c r="AD54" s="197"/>
      <c r="AE54" s="197"/>
      <c r="AF54" s="35"/>
      <c r="AG54" s="35"/>
      <c r="AH54" s="35"/>
      <c r="AI54" s="35"/>
    </row>
    <row r="55" spans="2:35" s="22" customFormat="1" ht="15.75">
      <c r="B55" s="198" t="s">
        <v>1</v>
      </c>
      <c r="C55" s="198"/>
      <c r="D55" s="198"/>
      <c r="E55" s="198"/>
      <c r="F55" s="198"/>
      <c r="G55" s="198"/>
      <c r="H55" s="21"/>
      <c r="I55" s="21"/>
      <c r="J55" s="21"/>
      <c r="K55" s="21"/>
      <c r="L55" s="21"/>
      <c r="M55" s="21"/>
      <c r="N55" s="59"/>
      <c r="Q55" s="35"/>
      <c r="R55" s="35"/>
      <c r="S55" s="106"/>
      <c r="T55" s="106"/>
      <c r="U55" s="106"/>
      <c r="V55" s="35"/>
      <c r="W55" s="55" t="s">
        <v>1</v>
      </c>
      <c r="X55" s="35"/>
      <c r="Y55" s="35"/>
      <c r="Z55" s="35"/>
      <c r="AA55" s="35"/>
      <c r="AB55" s="35"/>
      <c r="AC55" s="197" t="s">
        <v>80</v>
      </c>
      <c r="AD55" s="197"/>
      <c r="AE55" s="197"/>
      <c r="AF55" s="35"/>
      <c r="AG55" s="35"/>
      <c r="AH55" s="35"/>
      <c r="AI55" s="35"/>
    </row>
    <row r="56" spans="2:31" s="35" customFormat="1" ht="15.7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9"/>
      <c r="S56" s="136"/>
      <c r="T56" s="136"/>
      <c r="U56" s="136"/>
      <c r="AC56" s="197" t="s">
        <v>94</v>
      </c>
      <c r="AD56" s="197"/>
      <c r="AE56" s="197"/>
    </row>
    <row r="57" spans="19:31" s="66" customFormat="1" ht="15.75">
      <c r="S57" s="105"/>
      <c r="T57" s="105"/>
      <c r="U57" s="105"/>
      <c r="AC57" s="197" t="s">
        <v>95</v>
      </c>
      <c r="AD57" s="197"/>
      <c r="AE57" s="197"/>
    </row>
    <row r="58" spans="19:21" s="66" customFormat="1" ht="12.75">
      <c r="S58" s="105"/>
      <c r="T58" s="105"/>
      <c r="U58" s="105"/>
    </row>
    <row r="59" spans="19:21" s="66" customFormat="1" ht="12.75">
      <c r="S59" s="105"/>
      <c r="T59" s="105"/>
      <c r="U59" s="105"/>
    </row>
    <row r="60" spans="19:21" s="66" customFormat="1" ht="12.75">
      <c r="S60" s="105"/>
      <c r="T60" s="105"/>
      <c r="U60" s="105"/>
    </row>
    <row r="61" spans="19:31" s="66" customFormat="1" ht="12.75">
      <c r="S61" s="105"/>
      <c r="T61" s="105"/>
      <c r="U61" s="105"/>
      <c r="AD61" s="138" t="s">
        <v>107</v>
      </c>
      <c r="AE61" s="147">
        <v>0</v>
      </c>
    </row>
    <row r="62" spans="19:31" s="66" customFormat="1" ht="12.75">
      <c r="S62" s="105"/>
      <c r="T62" s="105"/>
      <c r="U62" s="105"/>
      <c r="AD62" s="138" t="s">
        <v>108</v>
      </c>
      <c r="AE62" s="138" t="s">
        <v>112</v>
      </c>
    </row>
    <row r="63" spans="19:31" s="66" customFormat="1" ht="12.75">
      <c r="S63" s="105"/>
      <c r="T63" s="105"/>
      <c r="U63" s="105"/>
      <c r="AD63" s="138" t="s">
        <v>109</v>
      </c>
      <c r="AE63" s="138" t="s">
        <v>113</v>
      </c>
    </row>
    <row r="64" spans="19:31" s="66" customFormat="1" ht="12.75">
      <c r="S64" s="105"/>
      <c r="T64" s="105"/>
      <c r="U64" s="105"/>
      <c r="AD64" s="138" t="s">
        <v>111</v>
      </c>
      <c r="AE64" s="138" t="s">
        <v>114</v>
      </c>
    </row>
    <row r="65" spans="19:31" s="66" customFormat="1" ht="12.75">
      <c r="S65" s="105"/>
      <c r="T65" s="105"/>
      <c r="U65" s="105"/>
      <c r="AD65" s="138" t="s">
        <v>110</v>
      </c>
      <c r="AE65" s="138" t="s">
        <v>115</v>
      </c>
    </row>
    <row r="66" spans="19:30" s="66" customFormat="1" ht="12.75">
      <c r="S66" s="105"/>
      <c r="T66" s="105"/>
      <c r="U66" s="105"/>
      <c r="AD66" s="138" t="s">
        <v>1</v>
      </c>
    </row>
    <row r="67" spans="19:21" s="66" customFormat="1" ht="12.75">
      <c r="S67" s="105"/>
      <c r="T67" s="105"/>
      <c r="U67" s="105"/>
    </row>
    <row r="68" spans="19:21" s="66" customFormat="1" ht="12.75">
      <c r="S68" s="105"/>
      <c r="T68" s="105"/>
      <c r="U68" s="105"/>
    </row>
    <row r="69" spans="19:21" s="66" customFormat="1" ht="12.75">
      <c r="S69" s="105"/>
      <c r="T69" s="105"/>
      <c r="U69" s="105"/>
    </row>
    <row r="70" spans="19:21" s="66" customFormat="1" ht="12.75">
      <c r="S70" s="105"/>
      <c r="T70" s="105"/>
      <c r="U70" s="105"/>
    </row>
    <row r="71" spans="19:21" s="66" customFormat="1" ht="12.75">
      <c r="S71" s="105"/>
      <c r="T71" s="105"/>
      <c r="U71" s="105"/>
    </row>
    <row r="72" spans="19:21" s="66" customFormat="1" ht="12.75">
      <c r="S72" s="105"/>
      <c r="T72" s="105"/>
      <c r="U72" s="105"/>
    </row>
    <row r="73" spans="19:21" s="66" customFormat="1" ht="12.75">
      <c r="S73" s="105"/>
      <c r="T73" s="105"/>
      <c r="U73" s="105"/>
    </row>
    <row r="74" spans="19:21" s="66" customFormat="1" ht="12.75">
      <c r="S74" s="105"/>
      <c r="T74" s="105"/>
      <c r="U74" s="105"/>
    </row>
    <row r="75" spans="19:21" s="66" customFormat="1" ht="12.75">
      <c r="S75" s="105"/>
      <c r="T75" s="105"/>
      <c r="U75" s="105"/>
    </row>
    <row r="76" spans="19:21" s="66" customFormat="1" ht="12.75">
      <c r="S76" s="105"/>
      <c r="T76" s="105"/>
      <c r="U76" s="105"/>
    </row>
    <row r="77" spans="19:21" s="66" customFormat="1" ht="12.75">
      <c r="S77" s="105"/>
      <c r="T77" s="105"/>
      <c r="U77" s="105"/>
    </row>
    <row r="78" spans="19:21" s="66" customFormat="1" ht="12.75">
      <c r="S78" s="105"/>
      <c r="T78" s="105"/>
      <c r="U78" s="105"/>
    </row>
    <row r="79" spans="19:21" s="66" customFormat="1" ht="12.75">
      <c r="S79" s="105"/>
      <c r="T79" s="105"/>
      <c r="U79" s="105"/>
    </row>
    <row r="80" spans="19:21" s="66" customFormat="1" ht="12.75">
      <c r="S80" s="105"/>
      <c r="T80" s="105"/>
      <c r="U80" s="105"/>
    </row>
    <row r="81" spans="19:21" s="66" customFormat="1" ht="12.75">
      <c r="S81" s="105"/>
      <c r="T81" s="105"/>
      <c r="U81" s="105"/>
    </row>
    <row r="82" spans="19:21" s="66" customFormat="1" ht="12.75">
      <c r="S82" s="105"/>
      <c r="T82" s="105"/>
      <c r="U82" s="105"/>
    </row>
    <row r="83" spans="19:21" s="66" customFormat="1" ht="12.75">
      <c r="S83" s="105"/>
      <c r="T83" s="105"/>
      <c r="U83" s="105"/>
    </row>
    <row r="84" spans="19:21" s="66" customFormat="1" ht="12.75">
      <c r="S84" s="105"/>
      <c r="T84" s="105"/>
      <c r="U84" s="105"/>
    </row>
    <row r="85" spans="19:21" s="66" customFormat="1" ht="12.75">
      <c r="S85" s="105"/>
      <c r="T85" s="105"/>
      <c r="U85" s="105"/>
    </row>
    <row r="86" spans="19:21" s="66" customFormat="1" ht="12.75">
      <c r="S86" s="105"/>
      <c r="T86" s="105"/>
      <c r="U86" s="105"/>
    </row>
    <row r="87" spans="19:21" s="66" customFormat="1" ht="12.75">
      <c r="S87" s="105"/>
      <c r="T87" s="105"/>
      <c r="U87" s="105"/>
    </row>
    <row r="88" spans="19:21" s="66" customFormat="1" ht="12.75">
      <c r="S88" s="105"/>
      <c r="T88" s="105"/>
      <c r="U88" s="105"/>
    </row>
    <row r="89" spans="19:21" s="66" customFormat="1" ht="12.75">
      <c r="S89" s="105"/>
      <c r="T89" s="105"/>
      <c r="U89" s="105"/>
    </row>
    <row r="90" spans="19:21" s="66" customFormat="1" ht="12.75">
      <c r="S90" s="105"/>
      <c r="T90" s="105"/>
      <c r="U90" s="105"/>
    </row>
    <row r="91" spans="19:21" s="66" customFormat="1" ht="12.75">
      <c r="S91" s="105"/>
      <c r="T91" s="105"/>
      <c r="U91" s="105"/>
    </row>
    <row r="92" spans="19:21" s="66" customFormat="1" ht="12.75">
      <c r="S92" s="105"/>
      <c r="T92" s="105"/>
      <c r="U92" s="105"/>
    </row>
    <row r="93" spans="19:21" s="66" customFormat="1" ht="12.75">
      <c r="S93" s="105"/>
      <c r="T93" s="105"/>
      <c r="U93" s="105"/>
    </row>
    <row r="94" spans="19:21" s="66" customFormat="1" ht="12.75">
      <c r="S94" s="105"/>
      <c r="T94" s="105"/>
      <c r="U94" s="105"/>
    </row>
    <row r="95" spans="19:21" s="66" customFormat="1" ht="12.75">
      <c r="S95" s="105"/>
      <c r="T95" s="105"/>
      <c r="U95" s="105"/>
    </row>
    <row r="96" spans="19:21" s="66" customFormat="1" ht="12.75">
      <c r="S96" s="105"/>
      <c r="T96" s="105"/>
      <c r="U96" s="105"/>
    </row>
    <row r="97" spans="19:21" s="66" customFormat="1" ht="12.75">
      <c r="S97" s="105"/>
      <c r="T97" s="105"/>
      <c r="U97" s="105"/>
    </row>
    <row r="98" spans="19:21" s="66" customFormat="1" ht="12.75">
      <c r="S98" s="105"/>
      <c r="T98" s="105"/>
      <c r="U98" s="105"/>
    </row>
    <row r="99" spans="19:21" s="66" customFormat="1" ht="12.75">
      <c r="S99" s="105"/>
      <c r="T99" s="105"/>
      <c r="U99" s="105"/>
    </row>
    <row r="100" spans="19:21" s="66" customFormat="1" ht="12.75">
      <c r="S100" s="105"/>
      <c r="T100" s="105"/>
      <c r="U100" s="105"/>
    </row>
    <row r="101" spans="19:21" s="66" customFormat="1" ht="12.75">
      <c r="S101" s="105"/>
      <c r="T101" s="105"/>
      <c r="U101" s="105"/>
    </row>
    <row r="102" spans="19:21" s="66" customFormat="1" ht="12.75">
      <c r="S102" s="105"/>
      <c r="T102" s="105"/>
      <c r="U102" s="105"/>
    </row>
    <row r="103" spans="19:21" s="66" customFormat="1" ht="12.75">
      <c r="S103" s="105"/>
      <c r="T103" s="105"/>
      <c r="U103" s="105"/>
    </row>
    <row r="104" spans="19:21" s="66" customFormat="1" ht="12.75">
      <c r="S104" s="105"/>
      <c r="T104" s="105"/>
      <c r="U104" s="105"/>
    </row>
    <row r="105" spans="19:21" s="66" customFormat="1" ht="12.75">
      <c r="S105" s="105"/>
      <c r="T105" s="105"/>
      <c r="U105" s="105"/>
    </row>
    <row r="106" spans="19:21" s="66" customFormat="1" ht="12.75">
      <c r="S106" s="105"/>
      <c r="T106" s="105"/>
      <c r="U106" s="105"/>
    </row>
    <row r="107" spans="19:21" s="66" customFormat="1" ht="12.75">
      <c r="S107" s="105"/>
      <c r="T107" s="105"/>
      <c r="U107" s="105"/>
    </row>
    <row r="108" spans="19:21" s="66" customFormat="1" ht="12.75">
      <c r="S108" s="105"/>
      <c r="T108" s="105"/>
      <c r="U108" s="105"/>
    </row>
    <row r="109" spans="19:21" s="66" customFormat="1" ht="12.75">
      <c r="S109" s="105"/>
      <c r="T109" s="105"/>
      <c r="U109" s="105"/>
    </row>
    <row r="110" spans="19:21" s="66" customFormat="1" ht="12.75">
      <c r="S110" s="105"/>
      <c r="T110" s="105"/>
      <c r="U110" s="105"/>
    </row>
    <row r="111" spans="19:21" s="66" customFormat="1" ht="12.75">
      <c r="S111" s="105"/>
      <c r="T111" s="105"/>
      <c r="U111" s="105"/>
    </row>
    <row r="112" spans="19:21" s="66" customFormat="1" ht="12.75">
      <c r="S112" s="105"/>
      <c r="T112" s="105"/>
      <c r="U112" s="105"/>
    </row>
    <row r="113" spans="19:21" s="66" customFormat="1" ht="12.75">
      <c r="S113" s="105"/>
      <c r="T113" s="105"/>
      <c r="U113" s="105"/>
    </row>
    <row r="114" spans="19:21" s="66" customFormat="1" ht="12.75">
      <c r="S114" s="105"/>
      <c r="T114" s="105"/>
      <c r="U114" s="105"/>
    </row>
    <row r="115" spans="19:21" s="66" customFormat="1" ht="12.75">
      <c r="S115" s="105"/>
      <c r="T115" s="105"/>
      <c r="U115" s="105"/>
    </row>
    <row r="116" spans="19:21" s="66" customFormat="1" ht="12.75">
      <c r="S116" s="105"/>
      <c r="T116" s="105"/>
      <c r="U116" s="105"/>
    </row>
    <row r="117" spans="19:21" s="66" customFormat="1" ht="12.75">
      <c r="S117" s="105"/>
      <c r="T117" s="105"/>
      <c r="U117" s="105"/>
    </row>
    <row r="118" spans="19:21" s="66" customFormat="1" ht="12.75">
      <c r="S118" s="105"/>
      <c r="T118" s="105"/>
      <c r="U118" s="105"/>
    </row>
    <row r="119" spans="19:21" s="66" customFormat="1" ht="12.75">
      <c r="S119" s="105"/>
      <c r="T119" s="105"/>
      <c r="U119" s="105"/>
    </row>
    <row r="120" spans="19:21" s="66" customFormat="1" ht="12.75">
      <c r="S120" s="105"/>
      <c r="T120" s="105"/>
      <c r="U120" s="105"/>
    </row>
    <row r="121" spans="19:21" s="66" customFormat="1" ht="12.75">
      <c r="S121" s="105"/>
      <c r="T121" s="105"/>
      <c r="U121" s="105"/>
    </row>
    <row r="122" spans="19:21" s="66" customFormat="1" ht="12.75">
      <c r="S122" s="105"/>
      <c r="T122" s="105"/>
      <c r="U122" s="105"/>
    </row>
    <row r="123" spans="19:21" s="66" customFormat="1" ht="12.75">
      <c r="S123" s="105"/>
      <c r="T123" s="105"/>
      <c r="U123" s="105"/>
    </row>
    <row r="124" spans="19:21" s="66" customFormat="1" ht="12.75">
      <c r="S124" s="105"/>
      <c r="T124" s="105"/>
      <c r="U124" s="105"/>
    </row>
    <row r="125" spans="19:21" s="66" customFormat="1" ht="12.75">
      <c r="S125" s="105"/>
      <c r="T125" s="105"/>
      <c r="U125" s="105"/>
    </row>
    <row r="126" spans="19:21" s="66" customFormat="1" ht="12.75">
      <c r="S126" s="105"/>
      <c r="T126" s="105"/>
      <c r="U126" s="105"/>
    </row>
    <row r="127" spans="19:21" s="66" customFormat="1" ht="12.75">
      <c r="S127" s="105"/>
      <c r="T127" s="105"/>
      <c r="U127" s="105"/>
    </row>
    <row r="128" spans="19:21" s="66" customFormat="1" ht="12.75">
      <c r="S128" s="105"/>
      <c r="T128" s="105"/>
      <c r="U128" s="105"/>
    </row>
    <row r="129" spans="19:21" s="66" customFormat="1" ht="12.75">
      <c r="S129" s="105"/>
      <c r="T129" s="105"/>
      <c r="U129" s="105"/>
    </row>
    <row r="130" spans="19:21" s="66" customFormat="1" ht="12.75">
      <c r="S130" s="105"/>
      <c r="T130" s="105"/>
      <c r="U130" s="105"/>
    </row>
    <row r="131" spans="19:21" s="66" customFormat="1" ht="12.75">
      <c r="S131" s="105"/>
      <c r="T131" s="105"/>
      <c r="U131" s="105"/>
    </row>
    <row r="132" spans="19:21" s="66" customFormat="1" ht="12.75">
      <c r="S132" s="105"/>
      <c r="T132" s="105"/>
      <c r="U132" s="105"/>
    </row>
    <row r="133" spans="19:21" s="66" customFormat="1" ht="12.75">
      <c r="S133" s="105"/>
      <c r="T133" s="105"/>
      <c r="U133" s="105"/>
    </row>
    <row r="134" spans="19:21" s="66" customFormat="1" ht="12.75">
      <c r="S134" s="105"/>
      <c r="T134" s="105"/>
      <c r="U134" s="105"/>
    </row>
    <row r="135" spans="19:21" s="66" customFormat="1" ht="12.75">
      <c r="S135" s="105"/>
      <c r="T135" s="105"/>
      <c r="U135" s="105"/>
    </row>
    <row r="136" spans="19:21" s="66" customFormat="1" ht="12.75">
      <c r="S136" s="105"/>
      <c r="T136" s="105"/>
      <c r="U136" s="105"/>
    </row>
    <row r="137" spans="19:21" s="66" customFormat="1" ht="12.75">
      <c r="S137" s="105"/>
      <c r="T137" s="105"/>
      <c r="U137" s="105"/>
    </row>
    <row r="138" spans="19:21" s="66" customFormat="1" ht="12.75">
      <c r="S138" s="105"/>
      <c r="T138" s="105"/>
      <c r="U138" s="105"/>
    </row>
    <row r="139" spans="19:21" s="66" customFormat="1" ht="12.75">
      <c r="S139" s="105"/>
      <c r="T139" s="105"/>
      <c r="U139" s="105"/>
    </row>
    <row r="140" spans="19:21" s="66" customFormat="1" ht="12.75">
      <c r="S140" s="105"/>
      <c r="T140" s="105"/>
      <c r="U140" s="105"/>
    </row>
    <row r="141" spans="19:21" s="66" customFormat="1" ht="12.75">
      <c r="S141" s="105"/>
      <c r="T141" s="105"/>
      <c r="U141" s="105"/>
    </row>
    <row r="142" spans="19:21" s="66" customFormat="1" ht="12.75">
      <c r="S142" s="105"/>
      <c r="T142" s="105"/>
      <c r="U142" s="105"/>
    </row>
    <row r="143" spans="19:21" s="66" customFormat="1" ht="12.75">
      <c r="S143" s="105"/>
      <c r="T143" s="105"/>
      <c r="U143" s="105"/>
    </row>
    <row r="144" spans="19:21" s="66" customFormat="1" ht="12.75">
      <c r="S144" s="105"/>
      <c r="T144" s="105"/>
      <c r="U144" s="105"/>
    </row>
    <row r="145" spans="19:21" s="66" customFormat="1" ht="12.75">
      <c r="S145" s="105"/>
      <c r="T145" s="105"/>
      <c r="U145" s="105"/>
    </row>
    <row r="146" spans="19:21" s="66" customFormat="1" ht="12.75">
      <c r="S146" s="105"/>
      <c r="T146" s="105"/>
      <c r="U146" s="105"/>
    </row>
    <row r="147" spans="19:21" s="66" customFormat="1" ht="12.75">
      <c r="S147" s="105"/>
      <c r="T147" s="105"/>
      <c r="U147" s="105"/>
    </row>
    <row r="148" spans="19:21" s="66" customFormat="1" ht="12.75">
      <c r="S148" s="105"/>
      <c r="T148" s="105"/>
      <c r="U148" s="105"/>
    </row>
    <row r="149" spans="19:21" s="66" customFormat="1" ht="12.75">
      <c r="S149" s="105"/>
      <c r="T149" s="105"/>
      <c r="U149" s="105"/>
    </row>
    <row r="150" spans="19:21" s="66" customFormat="1" ht="12.75">
      <c r="S150" s="105"/>
      <c r="T150" s="105"/>
      <c r="U150" s="105"/>
    </row>
    <row r="151" spans="19:21" s="66" customFormat="1" ht="12.75">
      <c r="S151" s="105"/>
      <c r="T151" s="105"/>
      <c r="U151" s="105"/>
    </row>
    <row r="152" spans="19:21" s="66" customFormat="1" ht="12.75">
      <c r="S152" s="105"/>
      <c r="T152" s="105"/>
      <c r="U152" s="105"/>
    </row>
    <row r="153" spans="19:21" s="66" customFormat="1" ht="12.75">
      <c r="S153" s="105"/>
      <c r="T153" s="105"/>
      <c r="U153" s="105"/>
    </row>
    <row r="154" spans="19:21" s="66" customFormat="1" ht="12.75">
      <c r="S154" s="105"/>
      <c r="T154" s="105"/>
      <c r="U154" s="105"/>
    </row>
    <row r="155" spans="19:21" s="66" customFormat="1" ht="12.75">
      <c r="S155" s="105"/>
      <c r="T155" s="105"/>
      <c r="U155" s="105"/>
    </row>
    <row r="156" spans="19:21" s="66" customFormat="1" ht="12.75">
      <c r="S156" s="105"/>
      <c r="T156" s="105"/>
      <c r="U156" s="105"/>
    </row>
    <row r="157" spans="19:21" s="66" customFormat="1" ht="12.75">
      <c r="S157" s="105"/>
      <c r="T157" s="105"/>
      <c r="U157" s="105"/>
    </row>
    <row r="158" spans="19:21" s="66" customFormat="1" ht="12.75">
      <c r="S158" s="105"/>
      <c r="T158" s="105"/>
      <c r="U158" s="105"/>
    </row>
    <row r="159" spans="19:21" s="66" customFormat="1" ht="12.75">
      <c r="S159" s="105"/>
      <c r="T159" s="105"/>
      <c r="U159" s="105"/>
    </row>
    <row r="160" spans="19:21" s="66" customFormat="1" ht="12.75">
      <c r="S160" s="105"/>
      <c r="T160" s="105"/>
      <c r="U160" s="105"/>
    </row>
    <row r="161" spans="19:21" s="66" customFormat="1" ht="12.75">
      <c r="S161" s="105"/>
      <c r="T161" s="105"/>
      <c r="U161" s="105"/>
    </row>
    <row r="162" spans="19:21" s="66" customFormat="1" ht="12.75">
      <c r="S162" s="105"/>
      <c r="T162" s="105"/>
      <c r="U162" s="105"/>
    </row>
    <row r="163" spans="19:21" s="66" customFormat="1" ht="12.75">
      <c r="S163" s="105"/>
      <c r="T163" s="105"/>
      <c r="U163" s="105"/>
    </row>
    <row r="164" spans="19:21" s="66" customFormat="1" ht="12.75">
      <c r="S164" s="105"/>
      <c r="T164" s="105"/>
      <c r="U164" s="105"/>
    </row>
    <row r="165" spans="19:21" s="66" customFormat="1" ht="12.75">
      <c r="S165" s="105"/>
      <c r="T165" s="105"/>
      <c r="U165" s="105"/>
    </row>
    <row r="166" spans="19:21" s="66" customFormat="1" ht="12.75">
      <c r="S166" s="105"/>
      <c r="T166" s="105"/>
      <c r="U166" s="105"/>
    </row>
    <row r="167" spans="19:21" s="66" customFormat="1" ht="12.75">
      <c r="S167" s="105"/>
      <c r="T167" s="105"/>
      <c r="U167" s="105"/>
    </row>
    <row r="168" spans="19:21" s="66" customFormat="1" ht="12.75">
      <c r="S168" s="105"/>
      <c r="T168" s="105"/>
      <c r="U168" s="105"/>
    </row>
    <row r="169" spans="19:21" s="66" customFormat="1" ht="12.75">
      <c r="S169" s="105"/>
      <c r="T169" s="105"/>
      <c r="U169" s="105"/>
    </row>
    <row r="170" spans="19:21" s="66" customFormat="1" ht="12.75">
      <c r="S170" s="105"/>
      <c r="T170" s="105"/>
      <c r="U170" s="105"/>
    </row>
    <row r="171" spans="19:21" s="66" customFormat="1" ht="12.75">
      <c r="S171" s="105"/>
      <c r="T171" s="105"/>
      <c r="U171" s="105"/>
    </row>
    <row r="172" spans="19:21" s="66" customFormat="1" ht="12.75">
      <c r="S172" s="105"/>
      <c r="T172" s="105"/>
      <c r="U172" s="105"/>
    </row>
    <row r="173" spans="19:21" s="66" customFormat="1" ht="12.75">
      <c r="S173" s="105"/>
      <c r="T173" s="105"/>
      <c r="U173" s="105"/>
    </row>
    <row r="174" spans="19:21" s="66" customFormat="1" ht="12.75">
      <c r="S174" s="105"/>
      <c r="T174" s="105"/>
      <c r="U174" s="105"/>
    </row>
    <row r="175" spans="19:21" s="66" customFormat="1" ht="12.75">
      <c r="S175" s="105"/>
      <c r="T175" s="105"/>
      <c r="U175" s="105"/>
    </row>
    <row r="176" spans="19:21" s="66" customFormat="1" ht="12.75">
      <c r="S176" s="105"/>
      <c r="T176" s="105"/>
      <c r="U176" s="105"/>
    </row>
    <row r="177" spans="19:21" s="66" customFormat="1" ht="12.75">
      <c r="S177" s="105"/>
      <c r="T177" s="105"/>
      <c r="U177" s="105"/>
    </row>
    <row r="178" spans="19:21" s="66" customFormat="1" ht="12.75">
      <c r="S178" s="105"/>
      <c r="T178" s="105"/>
      <c r="U178" s="105"/>
    </row>
    <row r="179" spans="19:21" s="66" customFormat="1" ht="12.75">
      <c r="S179" s="105"/>
      <c r="T179" s="105"/>
      <c r="U179" s="105"/>
    </row>
    <row r="180" spans="19:21" s="66" customFormat="1" ht="12.75">
      <c r="S180" s="105"/>
      <c r="T180" s="105"/>
      <c r="U180" s="105"/>
    </row>
    <row r="181" spans="19:21" s="66" customFormat="1" ht="12.75">
      <c r="S181" s="105"/>
      <c r="T181" s="105"/>
      <c r="U181" s="105"/>
    </row>
    <row r="182" spans="19:21" s="66" customFormat="1" ht="12.75">
      <c r="S182" s="105"/>
      <c r="T182" s="105"/>
      <c r="U182" s="105"/>
    </row>
    <row r="183" spans="19:21" s="66" customFormat="1" ht="12.75">
      <c r="S183" s="105"/>
      <c r="T183" s="105"/>
      <c r="U183" s="105"/>
    </row>
    <row r="184" spans="19:21" s="66" customFormat="1" ht="12.75">
      <c r="S184" s="105"/>
      <c r="T184" s="105"/>
      <c r="U184" s="105"/>
    </row>
    <row r="185" spans="19:21" s="66" customFormat="1" ht="12.75">
      <c r="S185" s="105"/>
      <c r="T185" s="105"/>
      <c r="U185" s="105"/>
    </row>
    <row r="186" spans="19:21" s="66" customFormat="1" ht="12.75">
      <c r="S186" s="105"/>
      <c r="T186" s="105"/>
      <c r="U186" s="105"/>
    </row>
    <row r="187" spans="19:21" s="66" customFormat="1" ht="12.75">
      <c r="S187" s="105"/>
      <c r="T187" s="105"/>
      <c r="U187" s="105"/>
    </row>
    <row r="188" spans="19:21" s="66" customFormat="1" ht="12.75">
      <c r="S188" s="105"/>
      <c r="T188" s="105"/>
      <c r="U188" s="105"/>
    </row>
    <row r="189" spans="19:21" s="66" customFormat="1" ht="12.75">
      <c r="S189" s="105"/>
      <c r="T189" s="105"/>
      <c r="U189" s="105"/>
    </row>
    <row r="190" spans="19:21" s="66" customFormat="1" ht="12.75">
      <c r="S190" s="105"/>
      <c r="T190" s="105"/>
      <c r="U190" s="105"/>
    </row>
    <row r="191" spans="19:21" s="66" customFormat="1" ht="12.75">
      <c r="S191" s="105"/>
      <c r="T191" s="105"/>
      <c r="U191" s="105"/>
    </row>
    <row r="192" spans="19:21" s="66" customFormat="1" ht="12.75">
      <c r="S192" s="105"/>
      <c r="T192" s="105"/>
      <c r="U192" s="105"/>
    </row>
    <row r="193" spans="19:21" s="66" customFormat="1" ht="12.75">
      <c r="S193" s="105"/>
      <c r="T193" s="105"/>
      <c r="U193" s="105"/>
    </row>
    <row r="194" spans="19:21" s="66" customFormat="1" ht="12.75">
      <c r="S194" s="105"/>
      <c r="T194" s="105"/>
      <c r="U194" s="105"/>
    </row>
    <row r="195" spans="19:21" s="66" customFormat="1" ht="12.75">
      <c r="S195" s="105"/>
      <c r="T195" s="105"/>
      <c r="U195" s="105"/>
    </row>
    <row r="196" spans="19:21" s="66" customFormat="1" ht="12.75">
      <c r="S196" s="105"/>
      <c r="T196" s="105"/>
      <c r="U196" s="105"/>
    </row>
    <row r="197" spans="19:21" s="66" customFormat="1" ht="12.75">
      <c r="S197" s="105"/>
      <c r="T197" s="105"/>
      <c r="U197" s="105"/>
    </row>
    <row r="198" spans="19:21" s="66" customFormat="1" ht="12.75">
      <c r="S198" s="105"/>
      <c r="T198" s="105"/>
      <c r="U198" s="105"/>
    </row>
    <row r="199" spans="19:21" s="66" customFormat="1" ht="12.75">
      <c r="S199" s="105"/>
      <c r="T199" s="105"/>
      <c r="U199" s="105"/>
    </row>
    <row r="200" spans="19:21" s="66" customFormat="1" ht="12.75">
      <c r="S200" s="105"/>
      <c r="T200" s="105"/>
      <c r="U200" s="105"/>
    </row>
    <row r="201" spans="19:21" s="66" customFormat="1" ht="12.75">
      <c r="S201" s="105"/>
      <c r="T201" s="105"/>
      <c r="U201" s="105"/>
    </row>
    <row r="202" spans="19:21" s="66" customFormat="1" ht="12.75">
      <c r="S202" s="105"/>
      <c r="T202" s="105"/>
      <c r="U202" s="105"/>
    </row>
    <row r="203" spans="19:21" s="66" customFormat="1" ht="12.75">
      <c r="S203" s="105"/>
      <c r="T203" s="105"/>
      <c r="U203" s="105"/>
    </row>
    <row r="204" spans="19:21" s="66" customFormat="1" ht="12.75">
      <c r="S204" s="105"/>
      <c r="T204" s="105"/>
      <c r="U204" s="105"/>
    </row>
    <row r="205" spans="19:21" s="66" customFormat="1" ht="12.75">
      <c r="S205" s="105"/>
      <c r="T205" s="105"/>
      <c r="U205" s="105"/>
    </row>
    <row r="206" spans="19:21" s="66" customFormat="1" ht="12.75">
      <c r="S206" s="105"/>
      <c r="T206" s="105"/>
      <c r="U206" s="105"/>
    </row>
    <row r="207" spans="19:21" s="66" customFormat="1" ht="12.75">
      <c r="S207" s="105"/>
      <c r="T207" s="105"/>
      <c r="U207" s="105"/>
    </row>
    <row r="208" spans="19:21" s="66" customFormat="1" ht="12.75">
      <c r="S208" s="105"/>
      <c r="T208" s="105"/>
      <c r="U208" s="105"/>
    </row>
    <row r="209" spans="19:21" s="66" customFormat="1" ht="12.75">
      <c r="S209" s="105"/>
      <c r="T209" s="105"/>
      <c r="U209" s="105"/>
    </row>
    <row r="210" spans="19:21" s="66" customFormat="1" ht="12.75">
      <c r="S210" s="105"/>
      <c r="T210" s="105"/>
      <c r="U210" s="105"/>
    </row>
    <row r="211" spans="19:21" s="66" customFormat="1" ht="12.75">
      <c r="S211" s="105"/>
      <c r="T211" s="105"/>
      <c r="U211" s="105"/>
    </row>
    <row r="212" spans="19:21" s="66" customFormat="1" ht="12.75">
      <c r="S212" s="105"/>
      <c r="T212" s="105"/>
      <c r="U212" s="105"/>
    </row>
    <row r="213" spans="19:21" s="66" customFormat="1" ht="12.75">
      <c r="S213" s="105"/>
      <c r="T213" s="105"/>
      <c r="U213" s="105"/>
    </row>
    <row r="214" spans="19:21" s="66" customFormat="1" ht="12.75">
      <c r="S214" s="105"/>
      <c r="T214" s="105"/>
      <c r="U214" s="105"/>
    </row>
    <row r="215" spans="19:21" s="66" customFormat="1" ht="12.75">
      <c r="S215" s="105"/>
      <c r="T215" s="105"/>
      <c r="U215" s="105"/>
    </row>
    <row r="216" spans="19:21" s="66" customFormat="1" ht="12.75">
      <c r="S216" s="105"/>
      <c r="T216" s="105"/>
      <c r="U216" s="105"/>
    </row>
    <row r="217" spans="19:21" s="66" customFormat="1" ht="12.75">
      <c r="S217" s="105"/>
      <c r="T217" s="105"/>
      <c r="U217" s="105"/>
    </row>
    <row r="218" spans="19:21" s="66" customFormat="1" ht="12.75">
      <c r="S218" s="105"/>
      <c r="T218" s="105"/>
      <c r="U218" s="105"/>
    </row>
    <row r="219" spans="19:21" s="66" customFormat="1" ht="12.75">
      <c r="S219" s="105"/>
      <c r="T219" s="105"/>
      <c r="U219" s="105"/>
    </row>
    <row r="220" spans="19:21" s="66" customFormat="1" ht="12.75">
      <c r="S220" s="105"/>
      <c r="T220" s="105"/>
      <c r="U220" s="105"/>
    </row>
    <row r="221" spans="19:21" s="66" customFormat="1" ht="12.75">
      <c r="S221" s="105"/>
      <c r="T221" s="105"/>
      <c r="U221" s="105"/>
    </row>
    <row r="222" spans="19:21" s="66" customFormat="1" ht="12.75">
      <c r="S222" s="105"/>
      <c r="T222" s="105"/>
      <c r="U222" s="105"/>
    </row>
    <row r="223" spans="19:21" s="66" customFormat="1" ht="12.75">
      <c r="S223" s="105"/>
      <c r="T223" s="105"/>
      <c r="U223" s="105"/>
    </row>
    <row r="224" spans="19:21" s="66" customFormat="1" ht="12.75">
      <c r="S224" s="105"/>
      <c r="T224" s="105"/>
      <c r="U224" s="105"/>
    </row>
    <row r="225" spans="19:21" s="66" customFormat="1" ht="12.75">
      <c r="S225" s="105"/>
      <c r="T225" s="105"/>
      <c r="U225" s="105"/>
    </row>
    <row r="226" spans="19:21" s="66" customFormat="1" ht="12.75">
      <c r="S226" s="105"/>
      <c r="T226" s="105"/>
      <c r="U226" s="105"/>
    </row>
    <row r="227" spans="19:21" s="66" customFormat="1" ht="12.75">
      <c r="S227" s="105"/>
      <c r="T227" s="105"/>
      <c r="U227" s="105"/>
    </row>
    <row r="228" spans="19:21" s="66" customFormat="1" ht="12.75">
      <c r="S228" s="105"/>
      <c r="T228" s="105"/>
      <c r="U228" s="105"/>
    </row>
    <row r="229" spans="19:21" s="66" customFormat="1" ht="12.75">
      <c r="S229" s="105"/>
      <c r="T229" s="105"/>
      <c r="U229" s="105"/>
    </row>
    <row r="230" spans="19:21" s="66" customFormat="1" ht="12.75">
      <c r="S230" s="105"/>
      <c r="T230" s="105"/>
      <c r="U230" s="105"/>
    </row>
    <row r="231" spans="19:21" s="66" customFormat="1" ht="12.75">
      <c r="S231" s="105"/>
      <c r="T231" s="105"/>
      <c r="U231" s="105"/>
    </row>
    <row r="232" spans="19:21" s="66" customFormat="1" ht="12.75">
      <c r="S232" s="105"/>
      <c r="T232" s="105"/>
      <c r="U232" s="105"/>
    </row>
    <row r="233" spans="19:21" s="66" customFormat="1" ht="12.75">
      <c r="S233" s="105"/>
      <c r="T233" s="105"/>
      <c r="U233" s="105"/>
    </row>
    <row r="234" spans="19:21" s="66" customFormat="1" ht="12.75">
      <c r="S234" s="105"/>
      <c r="T234" s="105"/>
      <c r="U234" s="105"/>
    </row>
    <row r="235" spans="19:21" s="66" customFormat="1" ht="12.75">
      <c r="S235" s="105"/>
      <c r="T235" s="105"/>
      <c r="U235" s="105"/>
    </row>
    <row r="236" spans="19:21" s="66" customFormat="1" ht="12.75">
      <c r="S236" s="105"/>
      <c r="T236" s="105"/>
      <c r="U236" s="105"/>
    </row>
    <row r="237" spans="19:21" s="66" customFormat="1" ht="12.75">
      <c r="S237" s="105"/>
      <c r="T237" s="105"/>
      <c r="U237" s="105"/>
    </row>
    <row r="238" spans="19:21" s="66" customFormat="1" ht="12.75">
      <c r="S238" s="105"/>
      <c r="T238" s="105"/>
      <c r="U238" s="105"/>
    </row>
    <row r="239" spans="19:21" s="66" customFormat="1" ht="12.75">
      <c r="S239" s="105"/>
      <c r="T239" s="105"/>
      <c r="U239" s="105"/>
    </row>
    <row r="240" spans="19:21" s="66" customFormat="1" ht="12.75">
      <c r="S240" s="105"/>
      <c r="T240" s="105"/>
      <c r="U240" s="105"/>
    </row>
    <row r="241" spans="19:21" s="66" customFormat="1" ht="12.75">
      <c r="S241" s="105"/>
      <c r="T241" s="105"/>
      <c r="U241" s="105"/>
    </row>
    <row r="242" spans="19:21" s="66" customFormat="1" ht="12.75">
      <c r="S242" s="105"/>
      <c r="T242" s="105"/>
      <c r="U242" s="105"/>
    </row>
    <row r="243" spans="19:21" s="66" customFormat="1" ht="12.75">
      <c r="S243" s="105"/>
      <c r="T243" s="105"/>
      <c r="U243" s="105"/>
    </row>
    <row r="244" spans="19:21" s="66" customFormat="1" ht="12.75">
      <c r="S244" s="105"/>
      <c r="T244" s="105"/>
      <c r="U244" s="105"/>
    </row>
    <row r="245" spans="19:21" s="66" customFormat="1" ht="12.75">
      <c r="S245" s="105"/>
      <c r="T245" s="105"/>
      <c r="U245" s="105"/>
    </row>
    <row r="246" spans="19:21" s="66" customFormat="1" ht="12.75">
      <c r="S246" s="105"/>
      <c r="T246" s="105"/>
      <c r="U246" s="105"/>
    </row>
    <row r="247" spans="19:21" s="66" customFormat="1" ht="12.75">
      <c r="S247" s="105"/>
      <c r="T247" s="105"/>
      <c r="U247" s="105"/>
    </row>
    <row r="248" spans="19:21" s="66" customFormat="1" ht="12.75">
      <c r="S248" s="105"/>
      <c r="T248" s="105"/>
      <c r="U248" s="105"/>
    </row>
    <row r="249" spans="19:21" s="66" customFormat="1" ht="12.75">
      <c r="S249" s="105"/>
      <c r="T249" s="105"/>
      <c r="U249" s="105"/>
    </row>
    <row r="250" spans="19:21" s="66" customFormat="1" ht="12.75">
      <c r="S250" s="105"/>
      <c r="T250" s="105"/>
      <c r="U250" s="105"/>
    </row>
    <row r="251" spans="19:21" s="66" customFormat="1" ht="12.75">
      <c r="S251" s="105"/>
      <c r="T251" s="105"/>
      <c r="U251" s="105"/>
    </row>
    <row r="252" spans="19:21" s="66" customFormat="1" ht="12.75">
      <c r="S252" s="105"/>
      <c r="T252" s="105"/>
      <c r="U252" s="105"/>
    </row>
    <row r="253" spans="19:21" s="66" customFormat="1" ht="12.75">
      <c r="S253" s="105"/>
      <c r="T253" s="105"/>
      <c r="U253" s="105"/>
    </row>
    <row r="254" spans="19:21" s="66" customFormat="1" ht="12.75">
      <c r="S254" s="105"/>
      <c r="T254" s="105"/>
      <c r="U254" s="105"/>
    </row>
    <row r="255" spans="19:21" s="66" customFormat="1" ht="12.75">
      <c r="S255" s="105"/>
      <c r="T255" s="105"/>
      <c r="U255" s="105"/>
    </row>
    <row r="256" spans="19:21" s="66" customFormat="1" ht="12.75">
      <c r="S256" s="105"/>
      <c r="T256" s="105"/>
      <c r="U256" s="105"/>
    </row>
    <row r="257" spans="19:21" s="66" customFormat="1" ht="12.75">
      <c r="S257" s="105"/>
      <c r="T257" s="105"/>
      <c r="U257" s="105"/>
    </row>
    <row r="258" spans="19:21" s="66" customFormat="1" ht="12.75">
      <c r="S258" s="105"/>
      <c r="T258" s="105"/>
      <c r="U258" s="105"/>
    </row>
    <row r="259" spans="19:21" s="66" customFormat="1" ht="12.75">
      <c r="S259" s="105"/>
      <c r="T259" s="105"/>
      <c r="U259" s="105"/>
    </row>
    <row r="260" spans="19:21" s="66" customFormat="1" ht="12.75">
      <c r="S260" s="105"/>
      <c r="T260" s="105"/>
      <c r="U260" s="105"/>
    </row>
    <row r="261" spans="19:21" s="66" customFormat="1" ht="12.75">
      <c r="S261" s="105"/>
      <c r="T261" s="105"/>
      <c r="U261" s="105"/>
    </row>
    <row r="262" spans="19:21" s="66" customFormat="1" ht="12.75">
      <c r="S262" s="105"/>
      <c r="T262" s="105"/>
      <c r="U262" s="105"/>
    </row>
    <row r="263" spans="19:21" s="66" customFormat="1" ht="12.75">
      <c r="S263" s="105"/>
      <c r="T263" s="105"/>
      <c r="U263" s="105"/>
    </row>
    <row r="264" spans="19:21" s="66" customFormat="1" ht="12.75">
      <c r="S264" s="105"/>
      <c r="T264" s="105"/>
      <c r="U264" s="105"/>
    </row>
    <row r="265" spans="19:21" s="66" customFormat="1" ht="12.75">
      <c r="S265" s="105"/>
      <c r="T265" s="105"/>
      <c r="U265" s="105"/>
    </row>
    <row r="266" spans="19:21" s="66" customFormat="1" ht="12.75">
      <c r="S266" s="105"/>
      <c r="T266" s="105"/>
      <c r="U266" s="105"/>
    </row>
    <row r="267" spans="19:21" s="66" customFormat="1" ht="12.75">
      <c r="S267" s="105"/>
      <c r="T267" s="105"/>
      <c r="U267" s="105"/>
    </row>
    <row r="268" spans="19:21" s="66" customFormat="1" ht="12.75">
      <c r="S268" s="105"/>
      <c r="T268" s="105"/>
      <c r="U268" s="105"/>
    </row>
    <row r="269" spans="19:21" s="66" customFormat="1" ht="12.75">
      <c r="S269" s="105"/>
      <c r="T269" s="105"/>
      <c r="U269" s="105"/>
    </row>
    <row r="270" spans="19:21" s="66" customFormat="1" ht="12.75">
      <c r="S270" s="105"/>
      <c r="T270" s="105"/>
      <c r="U270" s="105"/>
    </row>
    <row r="271" spans="19:21" s="66" customFormat="1" ht="12.75">
      <c r="S271" s="105"/>
      <c r="T271" s="105"/>
      <c r="U271" s="105"/>
    </row>
    <row r="272" spans="19:21" s="66" customFormat="1" ht="12.75">
      <c r="S272" s="105"/>
      <c r="T272" s="105"/>
      <c r="U272" s="105"/>
    </row>
    <row r="273" spans="19:21" s="66" customFormat="1" ht="12.75">
      <c r="S273" s="105"/>
      <c r="T273" s="105"/>
      <c r="U273" s="105"/>
    </row>
    <row r="274" spans="19:21" s="66" customFormat="1" ht="12.75">
      <c r="S274" s="105"/>
      <c r="T274" s="105"/>
      <c r="U274" s="105"/>
    </row>
    <row r="275" spans="19:21" s="66" customFormat="1" ht="12.75">
      <c r="S275" s="105"/>
      <c r="T275" s="105"/>
      <c r="U275" s="105"/>
    </row>
    <row r="276" spans="19:21" s="66" customFormat="1" ht="12.75">
      <c r="S276" s="105"/>
      <c r="T276" s="105"/>
      <c r="U276" s="105"/>
    </row>
    <row r="277" spans="19:21" s="66" customFormat="1" ht="12.75">
      <c r="S277" s="105"/>
      <c r="T277" s="105"/>
      <c r="U277" s="105"/>
    </row>
    <row r="278" spans="19:21" s="66" customFormat="1" ht="12.75">
      <c r="S278" s="105"/>
      <c r="T278" s="105"/>
      <c r="U278" s="105"/>
    </row>
    <row r="279" spans="19:21" s="66" customFormat="1" ht="12.75">
      <c r="S279" s="105"/>
      <c r="T279" s="105"/>
      <c r="U279" s="105"/>
    </row>
    <row r="280" spans="19:21" s="66" customFormat="1" ht="12.75">
      <c r="S280" s="105"/>
      <c r="T280" s="105"/>
      <c r="U280" s="105"/>
    </row>
    <row r="281" spans="19:21" s="66" customFormat="1" ht="12.75">
      <c r="S281" s="105"/>
      <c r="T281" s="105"/>
      <c r="U281" s="105"/>
    </row>
    <row r="282" spans="19:21" s="66" customFormat="1" ht="12.75">
      <c r="S282" s="105"/>
      <c r="T282" s="105"/>
      <c r="U282" s="105"/>
    </row>
    <row r="283" spans="19:21" s="66" customFormat="1" ht="12.75">
      <c r="S283" s="105"/>
      <c r="T283" s="105"/>
      <c r="U283" s="105"/>
    </row>
    <row r="284" spans="19:21" s="66" customFormat="1" ht="12.75">
      <c r="S284" s="105"/>
      <c r="T284" s="105"/>
      <c r="U284" s="105"/>
    </row>
    <row r="285" spans="19:21" s="66" customFormat="1" ht="12.75">
      <c r="S285" s="105"/>
      <c r="T285" s="105"/>
      <c r="U285" s="105"/>
    </row>
    <row r="286" spans="19:21" s="66" customFormat="1" ht="12.75">
      <c r="S286" s="105"/>
      <c r="T286" s="105"/>
      <c r="U286" s="105"/>
    </row>
    <row r="287" spans="19:21" s="66" customFormat="1" ht="12.75">
      <c r="S287" s="105"/>
      <c r="T287" s="105"/>
      <c r="U287" s="105"/>
    </row>
    <row r="288" spans="19:21" s="66" customFormat="1" ht="12.75">
      <c r="S288" s="105"/>
      <c r="T288" s="105"/>
      <c r="U288" s="105"/>
    </row>
    <row r="289" spans="19:21" s="66" customFormat="1" ht="12.75">
      <c r="S289" s="105"/>
      <c r="T289" s="105"/>
      <c r="U289" s="105"/>
    </row>
    <row r="290" spans="19:21" s="66" customFormat="1" ht="12.75">
      <c r="S290" s="105"/>
      <c r="T290" s="105"/>
      <c r="U290" s="105"/>
    </row>
    <row r="291" spans="19:21" s="66" customFormat="1" ht="12.75">
      <c r="S291" s="105"/>
      <c r="T291" s="105"/>
      <c r="U291" s="105"/>
    </row>
    <row r="292" spans="19:21" s="66" customFormat="1" ht="12.75">
      <c r="S292" s="105"/>
      <c r="T292" s="105"/>
      <c r="U292" s="105"/>
    </row>
    <row r="293" spans="19:21" s="66" customFormat="1" ht="12.75">
      <c r="S293" s="105"/>
      <c r="T293" s="105"/>
      <c r="U293" s="105"/>
    </row>
    <row r="294" spans="19:21" s="66" customFormat="1" ht="12.75">
      <c r="S294" s="105"/>
      <c r="T294" s="105"/>
      <c r="U294" s="105"/>
    </row>
    <row r="295" spans="19:21" s="66" customFormat="1" ht="12.75">
      <c r="S295" s="105"/>
      <c r="T295" s="105"/>
      <c r="U295" s="105"/>
    </row>
    <row r="296" spans="19:21" s="66" customFormat="1" ht="12.75">
      <c r="S296" s="105"/>
      <c r="T296" s="105"/>
      <c r="U296" s="105"/>
    </row>
    <row r="297" spans="19:21" s="66" customFormat="1" ht="12.75">
      <c r="S297" s="105"/>
      <c r="T297" s="105"/>
      <c r="U297" s="105"/>
    </row>
    <row r="298" spans="19:21" s="66" customFormat="1" ht="12.75">
      <c r="S298" s="105"/>
      <c r="T298" s="105"/>
      <c r="U298" s="105"/>
    </row>
    <row r="299" spans="19:21" s="66" customFormat="1" ht="12.75">
      <c r="S299" s="105"/>
      <c r="T299" s="105"/>
      <c r="U299" s="105"/>
    </row>
    <row r="300" spans="19:21" s="66" customFormat="1" ht="12.75">
      <c r="S300" s="105"/>
      <c r="T300" s="105"/>
      <c r="U300" s="105"/>
    </row>
    <row r="301" spans="19:21" s="66" customFormat="1" ht="12.75">
      <c r="S301" s="105"/>
      <c r="T301" s="105"/>
      <c r="U301" s="105"/>
    </row>
    <row r="302" spans="19:21" s="66" customFormat="1" ht="12.75">
      <c r="S302" s="105"/>
      <c r="T302" s="105"/>
      <c r="U302" s="105"/>
    </row>
    <row r="303" spans="19:21" s="66" customFormat="1" ht="12.75">
      <c r="S303" s="105"/>
      <c r="T303" s="105"/>
      <c r="U303" s="105"/>
    </row>
    <row r="304" spans="19:21" s="66" customFormat="1" ht="12.75">
      <c r="S304" s="105"/>
      <c r="T304" s="105"/>
      <c r="U304" s="105"/>
    </row>
    <row r="305" spans="19:21" s="66" customFormat="1" ht="12.75">
      <c r="S305" s="105"/>
      <c r="T305" s="105"/>
      <c r="U305" s="105"/>
    </row>
    <row r="306" spans="19:21" s="66" customFormat="1" ht="12.75">
      <c r="S306" s="105"/>
      <c r="T306" s="105"/>
      <c r="U306" s="105"/>
    </row>
    <row r="307" spans="19:21" s="66" customFormat="1" ht="12.75">
      <c r="S307" s="105"/>
      <c r="T307" s="105"/>
      <c r="U307" s="105"/>
    </row>
    <row r="308" spans="19:21" s="66" customFormat="1" ht="12.75">
      <c r="S308" s="105"/>
      <c r="T308" s="105"/>
      <c r="U308" s="105"/>
    </row>
    <row r="309" spans="19:21" s="66" customFormat="1" ht="12.75">
      <c r="S309" s="105"/>
      <c r="T309" s="105"/>
      <c r="U309" s="105"/>
    </row>
    <row r="310" spans="19:21" s="66" customFormat="1" ht="12.75">
      <c r="S310" s="105"/>
      <c r="T310" s="105"/>
      <c r="U310" s="105"/>
    </row>
    <row r="311" spans="19:21" s="66" customFormat="1" ht="12.75">
      <c r="S311" s="105"/>
      <c r="T311" s="105"/>
      <c r="U311" s="105"/>
    </row>
    <row r="312" spans="19:21" s="66" customFormat="1" ht="12.75">
      <c r="S312" s="105"/>
      <c r="T312" s="105"/>
      <c r="U312" s="105"/>
    </row>
    <row r="313" spans="19:21" s="66" customFormat="1" ht="12.75">
      <c r="S313" s="105"/>
      <c r="T313" s="105"/>
      <c r="U313" s="105"/>
    </row>
    <row r="314" spans="19:21" s="66" customFormat="1" ht="12.75">
      <c r="S314" s="105"/>
      <c r="T314" s="105"/>
      <c r="U314" s="105"/>
    </row>
    <row r="315" spans="19:21" s="66" customFormat="1" ht="12.75">
      <c r="S315" s="105"/>
      <c r="T315" s="105"/>
      <c r="U315" s="105"/>
    </row>
    <row r="316" spans="19:21" s="66" customFormat="1" ht="12.75">
      <c r="S316" s="105"/>
      <c r="T316" s="105"/>
      <c r="U316" s="105"/>
    </row>
    <row r="317" spans="19:21" s="66" customFormat="1" ht="12.75">
      <c r="S317" s="105"/>
      <c r="T317" s="105"/>
      <c r="U317" s="105"/>
    </row>
    <row r="318" spans="19:21" s="66" customFormat="1" ht="12.75">
      <c r="S318" s="105"/>
      <c r="T318" s="105"/>
      <c r="U318" s="105"/>
    </row>
    <row r="319" spans="19:21" s="66" customFormat="1" ht="12.75">
      <c r="S319" s="105"/>
      <c r="T319" s="105"/>
      <c r="U319" s="105"/>
    </row>
    <row r="320" spans="19:21" s="66" customFormat="1" ht="12.75">
      <c r="S320" s="105"/>
      <c r="T320" s="105"/>
      <c r="U320" s="105"/>
    </row>
    <row r="321" spans="19:21" s="66" customFormat="1" ht="12.75">
      <c r="S321" s="105"/>
      <c r="T321" s="105"/>
      <c r="U321" s="105"/>
    </row>
    <row r="322" spans="19:21" s="66" customFormat="1" ht="12.75">
      <c r="S322" s="105"/>
      <c r="T322" s="105"/>
      <c r="U322" s="105"/>
    </row>
    <row r="323" spans="19:21" s="66" customFormat="1" ht="12.75">
      <c r="S323" s="105"/>
      <c r="T323" s="105"/>
      <c r="U323" s="105"/>
    </row>
    <row r="324" spans="19:21" s="66" customFormat="1" ht="12.75">
      <c r="S324" s="105"/>
      <c r="T324" s="105"/>
      <c r="U324" s="105"/>
    </row>
    <row r="325" spans="19:21" s="66" customFormat="1" ht="12.75">
      <c r="S325" s="105"/>
      <c r="T325" s="105"/>
      <c r="U325" s="105"/>
    </row>
    <row r="326" spans="19:21" s="66" customFormat="1" ht="12.75">
      <c r="S326" s="105"/>
      <c r="T326" s="105"/>
      <c r="U326" s="105"/>
    </row>
    <row r="327" spans="19:21" s="66" customFormat="1" ht="12.75">
      <c r="S327" s="105"/>
      <c r="T327" s="105"/>
      <c r="U327" s="105"/>
    </row>
    <row r="328" spans="19:21" s="66" customFormat="1" ht="12.75">
      <c r="S328" s="105"/>
      <c r="T328" s="105"/>
      <c r="U328" s="105"/>
    </row>
    <row r="329" spans="19:21" s="66" customFormat="1" ht="12.75">
      <c r="S329" s="105"/>
      <c r="T329" s="105"/>
      <c r="U329" s="105"/>
    </row>
    <row r="330" spans="19:21" s="66" customFormat="1" ht="12.75">
      <c r="S330" s="105"/>
      <c r="T330" s="105"/>
      <c r="U330" s="105"/>
    </row>
    <row r="331" spans="19:21" s="66" customFormat="1" ht="12.75">
      <c r="S331" s="105"/>
      <c r="T331" s="105"/>
      <c r="U331" s="105"/>
    </row>
    <row r="332" spans="19:21" s="66" customFormat="1" ht="12.75">
      <c r="S332" s="105"/>
      <c r="T332" s="105"/>
      <c r="U332" s="105"/>
    </row>
    <row r="333" spans="19:21" s="66" customFormat="1" ht="12.75">
      <c r="S333" s="105"/>
      <c r="T333" s="105"/>
      <c r="U333" s="105"/>
    </row>
    <row r="334" spans="19:21" s="66" customFormat="1" ht="12.75">
      <c r="S334" s="105"/>
      <c r="T334" s="105"/>
      <c r="U334" s="105"/>
    </row>
    <row r="335" spans="19:21" s="66" customFormat="1" ht="12.75">
      <c r="S335" s="105"/>
      <c r="T335" s="105"/>
      <c r="U335" s="105"/>
    </row>
    <row r="336" spans="19:21" s="66" customFormat="1" ht="12.75">
      <c r="S336" s="105"/>
      <c r="T336" s="105"/>
      <c r="U336" s="105"/>
    </row>
    <row r="337" spans="19:21" s="66" customFormat="1" ht="12.75">
      <c r="S337" s="105"/>
      <c r="T337" s="105"/>
      <c r="U337" s="105"/>
    </row>
    <row r="338" spans="19:21" s="66" customFormat="1" ht="12.75">
      <c r="S338" s="105"/>
      <c r="T338" s="105"/>
      <c r="U338" s="105"/>
    </row>
    <row r="339" spans="19:21" s="66" customFormat="1" ht="12.75">
      <c r="S339" s="105"/>
      <c r="T339" s="105"/>
      <c r="U339" s="105"/>
    </row>
    <row r="340" spans="19:21" s="66" customFormat="1" ht="12.75">
      <c r="S340" s="105"/>
      <c r="T340" s="105"/>
      <c r="U340" s="105"/>
    </row>
    <row r="341" spans="19:21" s="66" customFormat="1" ht="12.75">
      <c r="S341" s="105"/>
      <c r="T341" s="105"/>
      <c r="U341" s="105"/>
    </row>
    <row r="342" spans="19:21" s="66" customFormat="1" ht="12.75">
      <c r="S342" s="105"/>
      <c r="T342" s="105"/>
      <c r="U342" s="105"/>
    </row>
    <row r="343" spans="19:21" s="66" customFormat="1" ht="12.75">
      <c r="S343" s="105"/>
      <c r="T343" s="105"/>
      <c r="U343" s="105"/>
    </row>
    <row r="344" spans="19:21" s="66" customFormat="1" ht="12.75">
      <c r="S344" s="105"/>
      <c r="T344" s="105"/>
      <c r="U344" s="105"/>
    </row>
    <row r="345" spans="19:21" s="66" customFormat="1" ht="12.75">
      <c r="S345" s="105"/>
      <c r="T345" s="105"/>
      <c r="U345" s="105"/>
    </row>
    <row r="346" spans="19:21" s="66" customFormat="1" ht="12.75">
      <c r="S346" s="105"/>
      <c r="T346" s="105"/>
      <c r="U346" s="105"/>
    </row>
    <row r="347" spans="19:21" s="66" customFormat="1" ht="12.75">
      <c r="S347" s="105"/>
      <c r="T347" s="105"/>
      <c r="U347" s="105"/>
    </row>
    <row r="348" spans="19:21" s="66" customFormat="1" ht="12.75">
      <c r="S348" s="105"/>
      <c r="T348" s="105"/>
      <c r="U348" s="105"/>
    </row>
    <row r="349" spans="19:21" s="66" customFormat="1" ht="12.75">
      <c r="S349" s="105"/>
      <c r="T349" s="105"/>
      <c r="U349" s="105"/>
    </row>
    <row r="350" spans="19:21" s="66" customFormat="1" ht="12.75">
      <c r="S350" s="105"/>
      <c r="T350" s="105"/>
      <c r="U350" s="105"/>
    </row>
    <row r="351" spans="19:21" s="66" customFormat="1" ht="12.75">
      <c r="S351" s="105"/>
      <c r="T351" s="105"/>
      <c r="U351" s="105"/>
    </row>
    <row r="352" spans="19:21" s="66" customFormat="1" ht="12.75">
      <c r="S352" s="105"/>
      <c r="T352" s="105"/>
      <c r="U352" s="105"/>
    </row>
    <row r="353" spans="19:21" s="66" customFormat="1" ht="12.75">
      <c r="S353" s="105"/>
      <c r="T353" s="105"/>
      <c r="U353" s="105"/>
    </row>
    <row r="354" spans="19:21" s="66" customFormat="1" ht="12.75">
      <c r="S354" s="105"/>
      <c r="T354" s="105"/>
      <c r="U354" s="105"/>
    </row>
    <row r="355" spans="19:21" s="66" customFormat="1" ht="12.75">
      <c r="S355" s="105"/>
      <c r="T355" s="105"/>
      <c r="U355" s="105"/>
    </row>
    <row r="356" spans="19:21" s="66" customFormat="1" ht="12.75">
      <c r="S356" s="105"/>
      <c r="T356" s="105"/>
      <c r="U356" s="105"/>
    </row>
    <row r="357" spans="19:21" s="66" customFormat="1" ht="12.75">
      <c r="S357" s="105"/>
      <c r="T357" s="105"/>
      <c r="U357" s="105"/>
    </row>
    <row r="358" spans="19:21" s="66" customFormat="1" ht="12.75">
      <c r="S358" s="105"/>
      <c r="T358" s="105"/>
      <c r="U358" s="105"/>
    </row>
    <row r="359" spans="19:21" s="66" customFormat="1" ht="12.75">
      <c r="S359" s="105"/>
      <c r="T359" s="105"/>
      <c r="U359" s="105"/>
    </row>
    <row r="360" spans="19:21" s="66" customFormat="1" ht="12.75">
      <c r="S360" s="105"/>
      <c r="T360" s="105"/>
      <c r="U360" s="105"/>
    </row>
    <row r="361" spans="19:21" s="66" customFormat="1" ht="12.75">
      <c r="S361" s="105"/>
      <c r="T361" s="105"/>
      <c r="U361" s="105"/>
    </row>
    <row r="362" spans="19:21" s="66" customFormat="1" ht="12.75">
      <c r="S362" s="105"/>
      <c r="T362" s="105"/>
      <c r="U362" s="105"/>
    </row>
    <row r="363" spans="19:21" s="66" customFormat="1" ht="12.75">
      <c r="S363" s="105"/>
      <c r="T363" s="105"/>
      <c r="U363" s="105"/>
    </row>
    <row r="364" spans="19:21" s="66" customFormat="1" ht="12.75">
      <c r="S364" s="105"/>
      <c r="T364" s="105"/>
      <c r="U364" s="105"/>
    </row>
    <row r="365" spans="19:21" s="66" customFormat="1" ht="12.75">
      <c r="S365" s="105"/>
      <c r="T365" s="105"/>
      <c r="U365" s="105"/>
    </row>
    <row r="366" spans="19:21" s="66" customFormat="1" ht="12.75">
      <c r="S366" s="105"/>
      <c r="T366" s="105"/>
      <c r="U366" s="105"/>
    </row>
    <row r="367" spans="19:21" s="66" customFormat="1" ht="12.75">
      <c r="S367" s="105"/>
      <c r="T367" s="105"/>
      <c r="U367" s="105"/>
    </row>
    <row r="368" spans="19:21" s="66" customFormat="1" ht="12.75">
      <c r="S368" s="105"/>
      <c r="T368" s="105"/>
      <c r="U368" s="105"/>
    </row>
    <row r="369" spans="19:21" s="66" customFormat="1" ht="12.75">
      <c r="S369" s="105"/>
      <c r="T369" s="105"/>
      <c r="U369" s="105"/>
    </row>
    <row r="370" spans="19:21" s="66" customFormat="1" ht="12.75">
      <c r="S370" s="105"/>
      <c r="T370" s="105"/>
      <c r="U370" s="105"/>
    </row>
    <row r="371" spans="19:21" s="66" customFormat="1" ht="12.75">
      <c r="S371" s="105"/>
      <c r="T371" s="105"/>
      <c r="U371" s="105"/>
    </row>
    <row r="372" spans="19:21" s="66" customFormat="1" ht="12.75">
      <c r="S372" s="105"/>
      <c r="T372" s="105"/>
      <c r="U372" s="105"/>
    </row>
    <row r="373" spans="19:21" s="66" customFormat="1" ht="12.75">
      <c r="S373" s="105"/>
      <c r="T373" s="105"/>
      <c r="U373" s="105"/>
    </row>
    <row r="374" spans="19:21" s="66" customFormat="1" ht="12.75">
      <c r="S374" s="105"/>
      <c r="T374" s="105"/>
      <c r="U374" s="105"/>
    </row>
    <row r="375" spans="19:21" s="66" customFormat="1" ht="12.75">
      <c r="S375" s="105"/>
      <c r="T375" s="105"/>
      <c r="U375" s="105"/>
    </row>
    <row r="376" spans="19:21" s="66" customFormat="1" ht="12.75">
      <c r="S376" s="105"/>
      <c r="T376" s="105"/>
      <c r="U376" s="105"/>
    </row>
    <row r="377" spans="19:21" s="66" customFormat="1" ht="12.75">
      <c r="S377" s="105"/>
      <c r="T377" s="105"/>
      <c r="U377" s="105"/>
    </row>
    <row r="378" spans="19:21" s="66" customFormat="1" ht="12.75">
      <c r="S378" s="105"/>
      <c r="T378" s="105"/>
      <c r="U378" s="105"/>
    </row>
    <row r="379" spans="19:21" s="66" customFormat="1" ht="12.75">
      <c r="S379" s="105"/>
      <c r="T379" s="105"/>
      <c r="U379" s="105"/>
    </row>
    <row r="380" spans="19:21" s="66" customFormat="1" ht="12.75">
      <c r="S380" s="105"/>
      <c r="T380" s="105"/>
      <c r="U380" s="105"/>
    </row>
    <row r="381" spans="19:21" s="66" customFormat="1" ht="12.75">
      <c r="S381" s="105"/>
      <c r="T381" s="105"/>
      <c r="U381" s="105"/>
    </row>
    <row r="382" spans="19:21" s="66" customFormat="1" ht="12.75">
      <c r="S382" s="105"/>
      <c r="T382" s="105"/>
      <c r="U382" s="105"/>
    </row>
    <row r="383" spans="19:21" s="66" customFormat="1" ht="12.75">
      <c r="S383" s="105"/>
      <c r="T383" s="105"/>
      <c r="U383" s="105"/>
    </row>
    <row r="384" spans="19:21" s="66" customFormat="1" ht="12.75">
      <c r="S384" s="105"/>
      <c r="T384" s="105"/>
      <c r="U384" s="105"/>
    </row>
    <row r="385" spans="19:21" s="66" customFormat="1" ht="12.75">
      <c r="S385" s="105"/>
      <c r="T385" s="105"/>
      <c r="U385" s="105"/>
    </row>
    <row r="386" spans="19:21" s="66" customFormat="1" ht="12.75">
      <c r="S386" s="105"/>
      <c r="T386" s="105"/>
      <c r="U386" s="105"/>
    </row>
    <row r="387" spans="19:21" s="66" customFormat="1" ht="12.75">
      <c r="S387" s="105"/>
      <c r="T387" s="105"/>
      <c r="U387" s="105"/>
    </row>
    <row r="388" spans="19:21" s="66" customFormat="1" ht="12.75">
      <c r="S388" s="105"/>
      <c r="T388" s="105"/>
      <c r="U388" s="105"/>
    </row>
    <row r="389" spans="19:21" s="66" customFormat="1" ht="12.75">
      <c r="S389" s="105"/>
      <c r="T389" s="105"/>
      <c r="U389" s="105"/>
    </row>
    <row r="390" spans="19:21" s="66" customFormat="1" ht="12.75">
      <c r="S390" s="105"/>
      <c r="T390" s="105"/>
      <c r="U390" s="105"/>
    </row>
    <row r="391" spans="19:21" s="66" customFormat="1" ht="12.75">
      <c r="S391" s="105"/>
      <c r="T391" s="105"/>
      <c r="U391" s="105"/>
    </row>
    <row r="392" spans="19:21" s="66" customFormat="1" ht="12.75">
      <c r="S392" s="105"/>
      <c r="T392" s="105"/>
      <c r="U392" s="105"/>
    </row>
    <row r="393" spans="19:21" s="66" customFormat="1" ht="12.75">
      <c r="S393" s="105"/>
      <c r="T393" s="105"/>
      <c r="U393" s="105"/>
    </row>
    <row r="394" spans="19:21" s="66" customFormat="1" ht="12.75">
      <c r="S394" s="105"/>
      <c r="T394" s="105"/>
      <c r="U394" s="105"/>
    </row>
    <row r="395" spans="19:21" s="66" customFormat="1" ht="12.75">
      <c r="S395" s="105"/>
      <c r="T395" s="105"/>
      <c r="U395" s="105"/>
    </row>
    <row r="396" spans="19:21" s="66" customFormat="1" ht="12.75">
      <c r="S396" s="105"/>
      <c r="T396" s="105"/>
      <c r="U396" s="105"/>
    </row>
    <row r="397" spans="19:21" s="66" customFormat="1" ht="12.75">
      <c r="S397" s="105"/>
      <c r="T397" s="105"/>
      <c r="U397" s="105"/>
    </row>
    <row r="398" spans="19:21" s="66" customFormat="1" ht="12.75">
      <c r="S398" s="105"/>
      <c r="T398" s="105"/>
      <c r="U398" s="105"/>
    </row>
    <row r="399" spans="19:21" s="66" customFormat="1" ht="12.75">
      <c r="S399" s="105"/>
      <c r="T399" s="105"/>
      <c r="U399" s="105"/>
    </row>
    <row r="400" spans="19:21" s="66" customFormat="1" ht="12.75">
      <c r="S400" s="105"/>
      <c r="T400" s="105"/>
      <c r="U400" s="105"/>
    </row>
    <row r="401" spans="19:21" s="66" customFormat="1" ht="12.75">
      <c r="S401" s="105"/>
      <c r="T401" s="105"/>
      <c r="U401" s="105"/>
    </row>
    <row r="402" spans="19:21" s="66" customFormat="1" ht="12.75">
      <c r="S402" s="105"/>
      <c r="T402" s="105"/>
      <c r="U402" s="105"/>
    </row>
    <row r="403" spans="19:21" s="66" customFormat="1" ht="12.75">
      <c r="S403" s="105"/>
      <c r="T403" s="105"/>
      <c r="U403" s="105"/>
    </row>
    <row r="404" spans="19:21" s="66" customFormat="1" ht="12.75">
      <c r="S404" s="105"/>
      <c r="T404" s="105"/>
      <c r="U404" s="105"/>
    </row>
    <row r="405" spans="19:21" s="66" customFormat="1" ht="12.75">
      <c r="S405" s="105"/>
      <c r="T405" s="105"/>
      <c r="U405" s="105"/>
    </row>
    <row r="406" spans="19:21" s="66" customFormat="1" ht="12.75">
      <c r="S406" s="105"/>
      <c r="T406" s="105"/>
      <c r="U406" s="105"/>
    </row>
    <row r="407" spans="19:21" s="66" customFormat="1" ht="12.75">
      <c r="S407" s="105"/>
      <c r="T407" s="105"/>
      <c r="U407" s="105"/>
    </row>
    <row r="408" spans="19:21" s="66" customFormat="1" ht="12.75">
      <c r="S408" s="105"/>
      <c r="T408" s="105"/>
      <c r="U408" s="105"/>
    </row>
    <row r="409" spans="19:21" s="66" customFormat="1" ht="12.75">
      <c r="S409" s="105"/>
      <c r="T409" s="105"/>
      <c r="U409" s="105"/>
    </row>
    <row r="410" spans="19:21" s="66" customFormat="1" ht="12.75">
      <c r="S410" s="105"/>
      <c r="T410" s="105"/>
      <c r="U410" s="105"/>
    </row>
    <row r="411" spans="19:21" s="66" customFormat="1" ht="12.75">
      <c r="S411" s="105"/>
      <c r="T411" s="105"/>
      <c r="U411" s="105"/>
    </row>
    <row r="412" spans="19:21" s="66" customFormat="1" ht="12.75">
      <c r="S412" s="105"/>
      <c r="T412" s="105"/>
      <c r="U412" s="105"/>
    </row>
    <row r="413" spans="19:21" s="66" customFormat="1" ht="12.75">
      <c r="S413" s="105"/>
      <c r="T413" s="105"/>
      <c r="U413" s="105"/>
    </row>
    <row r="414" spans="19:21" s="66" customFormat="1" ht="12.75">
      <c r="S414" s="105"/>
      <c r="T414" s="105"/>
      <c r="U414" s="105"/>
    </row>
    <row r="415" spans="19:21" s="66" customFormat="1" ht="12.75">
      <c r="S415" s="105"/>
      <c r="T415" s="105"/>
      <c r="U415" s="105"/>
    </row>
    <row r="416" spans="19:21" s="66" customFormat="1" ht="12.75">
      <c r="S416" s="105"/>
      <c r="T416" s="105"/>
      <c r="U416" s="105"/>
    </row>
    <row r="417" spans="19:21" s="66" customFormat="1" ht="12.75">
      <c r="S417" s="105"/>
      <c r="T417" s="105"/>
      <c r="U417" s="105"/>
    </row>
    <row r="418" spans="19:21" s="66" customFormat="1" ht="12.75">
      <c r="S418" s="105"/>
      <c r="T418" s="105"/>
      <c r="U418" s="105"/>
    </row>
    <row r="419" spans="19:21" s="66" customFormat="1" ht="12.75">
      <c r="S419" s="105"/>
      <c r="T419" s="105"/>
      <c r="U419" s="105"/>
    </row>
    <row r="420" spans="19:21" s="66" customFormat="1" ht="12.75">
      <c r="S420" s="105"/>
      <c r="T420" s="105"/>
      <c r="U420" s="105"/>
    </row>
    <row r="421" spans="19:21" s="66" customFormat="1" ht="12.75">
      <c r="S421" s="105"/>
      <c r="T421" s="105"/>
      <c r="U421" s="105"/>
    </row>
    <row r="422" spans="19:21" s="66" customFormat="1" ht="12.75">
      <c r="S422" s="105"/>
      <c r="T422" s="105"/>
      <c r="U422" s="105"/>
    </row>
    <row r="423" spans="19:21" s="66" customFormat="1" ht="12.75">
      <c r="S423" s="105"/>
      <c r="T423" s="105"/>
      <c r="U423" s="105"/>
    </row>
    <row r="424" spans="19:21" s="66" customFormat="1" ht="12.75">
      <c r="S424" s="105"/>
      <c r="T424" s="105"/>
      <c r="U424" s="105"/>
    </row>
    <row r="425" spans="19:21" s="66" customFormat="1" ht="12.75">
      <c r="S425" s="105"/>
      <c r="T425" s="105"/>
      <c r="U425" s="105"/>
    </row>
  </sheetData>
  <sheetProtection/>
  <mergeCells count="36">
    <mergeCell ref="AC57:AE57"/>
    <mergeCell ref="B15:D15"/>
    <mergeCell ref="B16:D16"/>
    <mergeCell ref="J43:J45"/>
    <mergeCell ref="B54:G54"/>
    <mergeCell ref="AC54:AE54"/>
    <mergeCell ref="B55:G55"/>
    <mergeCell ref="AC55:AE55"/>
    <mergeCell ref="AC56:AE56"/>
    <mergeCell ref="N39:O39"/>
    <mergeCell ref="N31:O31"/>
    <mergeCell ref="N32:O32"/>
    <mergeCell ref="N33:O33"/>
    <mergeCell ref="B42:F42"/>
    <mergeCell ref="J42:K42"/>
    <mergeCell ref="N36:O36"/>
    <mergeCell ref="J37:K37"/>
    <mergeCell ref="N37:O37"/>
    <mergeCell ref="J38:K38"/>
    <mergeCell ref="N38:O38"/>
    <mergeCell ref="N22:O24"/>
    <mergeCell ref="N26:O26"/>
    <mergeCell ref="N27:O27"/>
    <mergeCell ref="N28:O28"/>
    <mergeCell ref="N29:O29"/>
    <mergeCell ref="N30:O30"/>
    <mergeCell ref="G53:H53"/>
    <mergeCell ref="N14:P14"/>
    <mergeCell ref="N15:P15"/>
    <mergeCell ref="N16:P16"/>
    <mergeCell ref="N17:P17"/>
    <mergeCell ref="N18:P18"/>
    <mergeCell ref="B20:P20"/>
    <mergeCell ref="A35:G35"/>
    <mergeCell ref="F22:F24"/>
    <mergeCell ref="H22:I23"/>
  </mergeCells>
  <dataValidations count="8">
    <dataValidation type="list" allowBlank="1" showInputMessage="1" showErrorMessage="1" sqref="N18:P18">
      <formula1>$AC$54:$AC$60</formula1>
    </dataValidation>
    <dataValidation type="list" allowBlank="1" showInputMessage="1" showErrorMessage="1" sqref="B55:G55">
      <formula1>$W$54:$W$56</formula1>
    </dataValidation>
    <dataValidation type="list" allowBlank="1" showInputMessage="1" showErrorMessage="1" sqref="Y55">
      <formula1>$W$54:$W$55</formula1>
    </dataValidation>
    <dataValidation type="list" allowBlank="1" showInputMessage="1" showErrorMessage="1" sqref="L38">
      <formula1>$AA$25:$AA$39</formula1>
    </dataValidation>
    <dataValidation type="list" allowBlank="1" showInputMessage="1" showErrorMessage="1" sqref="N16:P16">
      <formula1>$Y$25:$Y$43</formula1>
    </dataValidation>
    <dataValidation type="list" allowBlank="1" showInputMessage="1" showErrorMessage="1" sqref="N15:P15">
      <formula1>$W$25:$W$44</formula1>
    </dataValidation>
    <dataValidation type="list" allowBlank="1" showInputMessage="1" showErrorMessage="1" sqref="P40">
      <formula1>$AD$60:$AD$69</formula1>
    </dataValidation>
    <dataValidation type="list" allowBlank="1" showInputMessage="1" showErrorMessage="1" sqref="P41:P42">
      <formula1>$Y$41:$Y$42</formula1>
    </dataValidation>
  </dataValidations>
  <printOptions/>
  <pageMargins left="0.25" right="0" top="0.75" bottom="0" header="0" footer="0"/>
  <pageSetup orientation="portrait" paperSize="9" scale="67"/>
  <colBreaks count="1" manualBreakCount="1">
    <brk id="16" max="65535" man="1"/>
  </colBreaks>
  <ignoredErrors>
    <ignoredError sqref="N14" twoDigitTextYear="1"/>
    <ignoredError sqref="G37 J26:J33" emptyCellReference="1"/>
    <ignoredError sqref="F27:F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10.8515625" style="78" customWidth="1"/>
    <col min="2" max="2" width="10.8515625" style="77" customWidth="1"/>
    <col min="3" max="3" width="10.8515625" style="78" customWidth="1"/>
  </cols>
  <sheetData>
    <row r="1" spans="1:3" s="3" customFormat="1" ht="12.75">
      <c r="A1" s="74"/>
      <c r="B1" s="75"/>
      <c r="C1" s="74"/>
    </row>
    <row r="2" spans="1:3" s="3" customFormat="1" ht="12.75">
      <c r="A2" s="74" t="s">
        <v>86</v>
      </c>
      <c r="B2" s="76" t="s">
        <v>84</v>
      </c>
      <c r="C2" s="74"/>
    </row>
    <row r="3" spans="1:3" s="3" customFormat="1" ht="12.75">
      <c r="A3" s="74" t="s">
        <v>87</v>
      </c>
      <c r="B3" s="76" t="s">
        <v>85</v>
      </c>
      <c r="C3" s="74"/>
    </row>
    <row r="4" spans="1:3" s="3" customFormat="1" ht="12.75">
      <c r="A4" s="74"/>
      <c r="B4" s="75"/>
      <c r="C4" s="74"/>
    </row>
    <row r="5" spans="1:3" s="3" customFormat="1" ht="12.75">
      <c r="A5" s="74">
        <v>10</v>
      </c>
      <c r="B5" s="75">
        <v>0.99982</v>
      </c>
      <c r="C5" s="74">
        <v>10</v>
      </c>
    </row>
    <row r="6" spans="1:3" s="3" customFormat="1" ht="12.75">
      <c r="A6" s="74">
        <v>11</v>
      </c>
      <c r="B6" s="75">
        <v>0.999855</v>
      </c>
      <c r="C6" s="74">
        <v>11</v>
      </c>
    </row>
    <row r="7" spans="1:3" s="3" customFormat="1" ht="12.75">
      <c r="A7" s="74">
        <v>12</v>
      </c>
      <c r="B7" s="75">
        <v>0.99989</v>
      </c>
      <c r="C7" s="74">
        <v>12</v>
      </c>
    </row>
    <row r="8" spans="1:3" s="3" customFormat="1" ht="12.75">
      <c r="A8" s="74">
        <v>13</v>
      </c>
      <c r="B8" s="75">
        <v>0.999925</v>
      </c>
      <c r="C8" s="74">
        <v>13</v>
      </c>
    </row>
    <row r="9" spans="1:3" s="3" customFormat="1" ht="12.75">
      <c r="A9" s="74">
        <v>14</v>
      </c>
      <c r="B9" s="75">
        <v>0.99996</v>
      </c>
      <c r="C9" s="74">
        <v>14</v>
      </c>
    </row>
    <row r="10" spans="1:3" s="3" customFormat="1" ht="12.75">
      <c r="A10" s="74">
        <v>15</v>
      </c>
      <c r="B10" s="75">
        <v>1</v>
      </c>
      <c r="C10" s="74">
        <v>15</v>
      </c>
    </row>
    <row r="11" spans="1:3" s="3" customFormat="1" ht="12.75">
      <c r="A11" s="74">
        <v>16</v>
      </c>
      <c r="B11" s="75">
        <v>1.00004</v>
      </c>
      <c r="C11" s="74">
        <v>16</v>
      </c>
    </row>
    <row r="12" spans="1:3" s="3" customFormat="1" ht="12.75">
      <c r="A12" s="74">
        <v>17</v>
      </c>
      <c r="B12" s="75">
        <v>1.000075</v>
      </c>
      <c r="C12" s="74">
        <v>17</v>
      </c>
    </row>
    <row r="13" spans="1:3" s="3" customFormat="1" ht="12.75">
      <c r="A13" s="74">
        <v>18</v>
      </c>
      <c r="B13" s="75">
        <v>1.00011</v>
      </c>
      <c r="C13" s="74">
        <v>18</v>
      </c>
    </row>
    <row r="14" spans="1:3" s="3" customFormat="1" ht="12.75">
      <c r="A14" s="74">
        <v>19</v>
      </c>
      <c r="B14" s="75">
        <v>1.000145</v>
      </c>
      <c r="C14" s="74">
        <v>19</v>
      </c>
    </row>
    <row r="15" spans="1:3" s="3" customFormat="1" ht="12.75">
      <c r="A15" s="74">
        <v>20</v>
      </c>
      <c r="B15" s="75">
        <v>1.00018</v>
      </c>
      <c r="C15" s="74">
        <v>20</v>
      </c>
    </row>
    <row r="16" spans="1:3" s="3" customFormat="1" ht="12.75">
      <c r="A16" s="74">
        <v>21</v>
      </c>
      <c r="B16" s="75">
        <v>1.000215</v>
      </c>
      <c r="C16" s="74">
        <v>21</v>
      </c>
    </row>
    <row r="17" spans="1:3" s="3" customFormat="1" ht="12.75">
      <c r="A17" s="74">
        <v>22</v>
      </c>
      <c r="B17" s="75">
        <v>1.00025</v>
      </c>
      <c r="C17" s="74">
        <v>22</v>
      </c>
    </row>
    <row r="18" spans="1:3" s="3" customFormat="1" ht="12.75">
      <c r="A18" s="74">
        <v>23</v>
      </c>
      <c r="B18" s="75">
        <v>1.000285</v>
      </c>
      <c r="C18" s="74">
        <v>23</v>
      </c>
    </row>
    <row r="19" spans="1:3" s="3" customFormat="1" ht="12.75">
      <c r="A19" s="74">
        <v>24</v>
      </c>
      <c r="B19" s="75">
        <v>1.00032</v>
      </c>
      <c r="C19" s="74">
        <v>24</v>
      </c>
    </row>
    <row r="20" spans="1:3" s="3" customFormat="1" ht="12.75">
      <c r="A20" s="74">
        <v>25</v>
      </c>
      <c r="B20" s="75">
        <v>1.00036</v>
      </c>
      <c r="C20" s="74">
        <v>25</v>
      </c>
    </row>
    <row r="21" spans="1:3" s="3" customFormat="1" ht="12.75">
      <c r="A21" s="74">
        <v>26</v>
      </c>
      <c r="B21" s="75">
        <v>1.0004</v>
      </c>
      <c r="C21" s="74">
        <v>26</v>
      </c>
    </row>
    <row r="22" spans="1:3" s="3" customFormat="1" ht="12.75">
      <c r="A22" s="74">
        <v>27</v>
      </c>
      <c r="B22" s="75">
        <v>1.000435</v>
      </c>
      <c r="C22" s="74">
        <v>27</v>
      </c>
    </row>
    <row r="23" spans="1:3" s="3" customFormat="1" ht="12.75">
      <c r="A23" s="74">
        <v>28</v>
      </c>
      <c r="B23" s="75">
        <v>1.00047</v>
      </c>
      <c r="C23" s="74">
        <v>28</v>
      </c>
    </row>
    <row r="24" spans="1:3" s="3" customFormat="1" ht="12.75">
      <c r="A24" s="74">
        <v>29</v>
      </c>
      <c r="B24" s="75">
        <v>1.000505</v>
      </c>
      <c r="C24" s="74">
        <v>29</v>
      </c>
    </row>
    <row r="25" spans="1:3" s="3" customFormat="1" ht="12.75">
      <c r="A25" s="74">
        <v>30</v>
      </c>
      <c r="B25" s="75">
        <v>1.00054</v>
      </c>
      <c r="C25" s="74">
        <v>30</v>
      </c>
    </row>
    <row r="26" spans="1:3" s="3" customFormat="1" ht="12.75">
      <c r="A26" s="74">
        <v>31</v>
      </c>
      <c r="B26" s="75">
        <v>1.000575</v>
      </c>
      <c r="C26" s="74">
        <v>31</v>
      </c>
    </row>
    <row r="27" spans="1:3" s="3" customFormat="1" ht="12.75">
      <c r="A27" s="74">
        <v>32</v>
      </c>
      <c r="B27" s="75">
        <v>1.00061</v>
      </c>
      <c r="C27" s="74">
        <v>32</v>
      </c>
    </row>
    <row r="28" spans="1:3" s="3" customFormat="1" ht="12.75">
      <c r="A28" s="74">
        <v>33</v>
      </c>
      <c r="B28" s="75">
        <v>1.000645</v>
      </c>
      <c r="C28" s="74">
        <v>33</v>
      </c>
    </row>
    <row r="29" spans="1:3" s="3" customFormat="1" ht="12.75">
      <c r="A29" s="74">
        <v>34</v>
      </c>
      <c r="B29" s="75">
        <v>1.00068</v>
      </c>
      <c r="C29" s="74">
        <v>34</v>
      </c>
    </row>
    <row r="30" spans="1:3" s="3" customFormat="1" ht="12.75">
      <c r="A30" s="74">
        <v>35</v>
      </c>
      <c r="B30" s="75">
        <v>1.000715</v>
      </c>
      <c r="C30" s="74">
        <v>35</v>
      </c>
    </row>
    <row r="31" spans="1:3" s="3" customFormat="1" ht="12.75">
      <c r="A31" s="74">
        <v>36</v>
      </c>
      <c r="B31" s="75">
        <v>1.00076</v>
      </c>
      <c r="C31" s="74">
        <v>36</v>
      </c>
    </row>
    <row r="32" spans="1:3" s="3" customFormat="1" ht="12.75">
      <c r="A32" s="74">
        <v>37</v>
      </c>
      <c r="B32" s="75">
        <v>1.000795</v>
      </c>
      <c r="C32" s="74">
        <v>37</v>
      </c>
    </row>
    <row r="33" spans="1:3" s="3" customFormat="1" ht="12.75">
      <c r="A33" s="74">
        <v>38</v>
      </c>
      <c r="B33" s="75">
        <v>1.00083</v>
      </c>
      <c r="C33" s="74">
        <v>38</v>
      </c>
    </row>
    <row r="34" spans="1:3" s="3" customFormat="1" ht="12.75">
      <c r="A34" s="74">
        <v>39</v>
      </c>
      <c r="B34" s="75">
        <v>1.000865</v>
      </c>
      <c r="C34" s="74">
        <v>39</v>
      </c>
    </row>
    <row r="35" spans="1:3" s="3" customFormat="1" ht="12.75">
      <c r="A35" s="74">
        <v>40</v>
      </c>
      <c r="B35" s="75">
        <v>1.00089</v>
      </c>
      <c r="C35" s="74">
        <v>40</v>
      </c>
    </row>
    <row r="36" spans="1:3" s="3" customFormat="1" ht="12.75">
      <c r="A36" s="74">
        <v>41</v>
      </c>
      <c r="B36" s="75">
        <v>1.000925</v>
      </c>
      <c r="C36" s="74">
        <v>41</v>
      </c>
    </row>
    <row r="37" spans="1:3" s="3" customFormat="1" ht="12.75">
      <c r="A37" s="74">
        <v>42</v>
      </c>
      <c r="B37" s="75">
        <v>1.00097</v>
      </c>
      <c r="C37" s="74">
        <v>42</v>
      </c>
    </row>
    <row r="38" spans="1:3" s="3" customFormat="1" ht="12.75">
      <c r="A38" s="74">
        <v>43</v>
      </c>
      <c r="B38" s="75">
        <v>1.000105</v>
      </c>
      <c r="C38" s="74">
        <v>43</v>
      </c>
    </row>
    <row r="39" spans="1:3" s="3" customFormat="1" ht="12.75">
      <c r="A39" s="74">
        <v>44</v>
      </c>
      <c r="B39" s="75">
        <v>1.00104</v>
      </c>
      <c r="C39" s="74">
        <v>44</v>
      </c>
    </row>
    <row r="40" spans="1:3" s="3" customFormat="1" ht="12.75">
      <c r="A40" s="74">
        <v>45</v>
      </c>
      <c r="B40" s="75">
        <v>1.00108</v>
      </c>
      <c r="C40" s="74">
        <v>45</v>
      </c>
    </row>
    <row r="41" spans="1:3" s="3" customFormat="1" ht="12.75">
      <c r="A41" s="74">
        <v>46</v>
      </c>
      <c r="B41" s="75">
        <v>1.00112</v>
      </c>
      <c r="C41" s="74">
        <v>46</v>
      </c>
    </row>
    <row r="42" spans="1:3" s="3" customFormat="1" ht="12.75">
      <c r="A42" s="74">
        <v>47</v>
      </c>
      <c r="B42" s="75">
        <v>1.000155</v>
      </c>
      <c r="C42" s="74">
        <v>47</v>
      </c>
    </row>
    <row r="43" spans="1:3" s="3" customFormat="1" ht="12.75">
      <c r="A43" s="74">
        <v>48</v>
      </c>
      <c r="B43" s="75">
        <v>1.00119</v>
      </c>
      <c r="C43" s="74">
        <v>48</v>
      </c>
    </row>
    <row r="44" spans="1:3" s="3" customFormat="1" ht="12.75">
      <c r="A44" s="74">
        <v>49</v>
      </c>
      <c r="B44" s="75">
        <v>1.001225</v>
      </c>
      <c r="C44" s="74">
        <v>49</v>
      </c>
    </row>
    <row r="45" spans="1:3" s="3" customFormat="1" ht="12.75">
      <c r="A45" s="74">
        <v>50</v>
      </c>
      <c r="B45" s="75">
        <v>1.00126</v>
      </c>
      <c r="C45" s="74">
        <v>50</v>
      </c>
    </row>
    <row r="46" spans="1:3" s="3" customFormat="1" ht="12.75">
      <c r="A46" s="74">
        <v>51</v>
      </c>
      <c r="B46" s="75">
        <v>1.001295</v>
      </c>
      <c r="C46" s="74">
        <v>51</v>
      </c>
    </row>
    <row r="47" spans="1:3" s="3" customFormat="1" ht="12.75">
      <c r="A47" s="74">
        <v>52</v>
      </c>
      <c r="B47" s="75">
        <v>1.00133</v>
      </c>
      <c r="C47" s="74">
        <v>52</v>
      </c>
    </row>
    <row r="48" spans="1:3" s="3" customFormat="1" ht="12.75">
      <c r="A48" s="74">
        <v>53</v>
      </c>
      <c r="B48" s="75">
        <v>1.001365</v>
      </c>
      <c r="C48" s="74">
        <v>53</v>
      </c>
    </row>
    <row r="49" spans="1:3" s="3" customFormat="1" ht="12.75">
      <c r="A49" s="74">
        <v>54</v>
      </c>
      <c r="B49" s="75">
        <v>1.0014</v>
      </c>
      <c r="C49" s="74">
        <v>54</v>
      </c>
    </row>
    <row r="50" spans="1:3" s="3" customFormat="1" ht="12.75">
      <c r="A50" s="74">
        <v>55</v>
      </c>
      <c r="B50" s="75">
        <v>1.00144</v>
      </c>
      <c r="C50" s="74">
        <v>55</v>
      </c>
    </row>
    <row r="51" spans="1:3" s="3" customFormat="1" ht="12.75">
      <c r="A51" s="74">
        <v>56</v>
      </c>
      <c r="B51" s="75">
        <v>1.00148</v>
      </c>
      <c r="C51" s="74">
        <v>56</v>
      </c>
    </row>
    <row r="52" spans="1:3" s="3" customFormat="1" ht="12.75">
      <c r="A52" s="74">
        <v>57</v>
      </c>
      <c r="B52" s="75">
        <v>1.001515</v>
      </c>
      <c r="C52" s="74">
        <v>57</v>
      </c>
    </row>
    <row r="53" spans="1:3" s="3" customFormat="1" ht="12.75">
      <c r="A53" s="74">
        <v>58</v>
      </c>
      <c r="B53" s="75">
        <v>1.00155</v>
      </c>
      <c r="C53" s="74">
        <v>58</v>
      </c>
    </row>
    <row r="54" spans="1:3" s="3" customFormat="1" ht="12.75">
      <c r="A54" s="74">
        <v>59</v>
      </c>
      <c r="B54" s="75">
        <v>1.001585</v>
      </c>
      <c r="C54" s="74">
        <v>59</v>
      </c>
    </row>
    <row r="55" spans="1:3" s="3" customFormat="1" ht="12.75">
      <c r="A55" s="74">
        <v>60</v>
      </c>
      <c r="B55" s="75">
        <v>1.00162</v>
      </c>
      <c r="C55" s="74">
        <v>60</v>
      </c>
    </row>
    <row r="56" spans="1:3" s="3" customFormat="1" ht="12.75">
      <c r="A56" s="74">
        <v>61</v>
      </c>
      <c r="B56" s="75">
        <v>1.001655</v>
      </c>
      <c r="C56" s="74">
        <v>61</v>
      </c>
    </row>
    <row r="57" spans="1:3" s="3" customFormat="1" ht="12.75">
      <c r="A57" s="74">
        <v>62</v>
      </c>
      <c r="B57" s="75">
        <v>1.00169</v>
      </c>
      <c r="C57" s="74">
        <v>62</v>
      </c>
    </row>
    <row r="58" spans="1:3" s="3" customFormat="1" ht="12.75">
      <c r="A58" s="74">
        <v>63</v>
      </c>
      <c r="B58" s="75">
        <v>1.00173</v>
      </c>
      <c r="C58" s="74">
        <v>63</v>
      </c>
    </row>
    <row r="59" spans="1:3" s="3" customFormat="1" ht="12.75">
      <c r="A59" s="74">
        <v>64</v>
      </c>
      <c r="B59" s="75">
        <v>1.00177</v>
      </c>
      <c r="C59" s="74">
        <v>64</v>
      </c>
    </row>
    <row r="60" spans="1:3" s="3" customFormat="1" ht="12.75">
      <c r="A60" s="74">
        <v>65</v>
      </c>
      <c r="B60" s="75">
        <v>1.001805</v>
      </c>
      <c r="C60" s="74">
        <v>65</v>
      </c>
    </row>
    <row r="61" spans="1:3" s="3" customFormat="1" ht="12.75">
      <c r="A61" s="74">
        <v>66</v>
      </c>
      <c r="B61" s="75">
        <v>1.00184</v>
      </c>
      <c r="C61" s="74">
        <v>66</v>
      </c>
    </row>
    <row r="62" spans="1:3" s="3" customFormat="1" ht="12.75">
      <c r="A62" s="74">
        <v>67</v>
      </c>
      <c r="B62" s="75">
        <v>1.001875</v>
      </c>
      <c r="C62" s="74">
        <v>67</v>
      </c>
    </row>
    <row r="63" spans="1:3" s="3" customFormat="1" ht="12.75">
      <c r="A63" s="74">
        <v>68</v>
      </c>
      <c r="B63" s="75">
        <v>1.00191</v>
      </c>
      <c r="C63" s="74">
        <v>68</v>
      </c>
    </row>
    <row r="64" spans="1:3" s="3" customFormat="1" ht="12.75">
      <c r="A64" s="74">
        <v>69</v>
      </c>
      <c r="B64" s="75">
        <v>1.001945</v>
      </c>
      <c r="C64" s="74">
        <v>69</v>
      </c>
    </row>
    <row r="65" spans="1:3" s="3" customFormat="1" ht="12.75">
      <c r="A65" s="74">
        <v>70</v>
      </c>
      <c r="B65" s="75">
        <v>1.00198</v>
      </c>
      <c r="C65" s="74">
        <v>70</v>
      </c>
    </row>
    <row r="66" spans="1:3" s="3" customFormat="1" ht="12.75">
      <c r="A66" s="74">
        <v>71</v>
      </c>
      <c r="B66" s="75">
        <v>1.002015</v>
      </c>
      <c r="C66" s="74">
        <v>71</v>
      </c>
    </row>
    <row r="67" spans="1:3" s="3" customFormat="1" ht="12.75">
      <c r="A67" s="74">
        <v>72</v>
      </c>
      <c r="B67" s="75">
        <v>1.00205</v>
      </c>
      <c r="C67" s="74">
        <v>72</v>
      </c>
    </row>
    <row r="68" spans="1:3" s="3" customFormat="1" ht="12.75">
      <c r="A68" s="74">
        <v>73</v>
      </c>
      <c r="B68" s="75">
        <v>1.00209</v>
      </c>
      <c r="C68" s="74">
        <v>73</v>
      </c>
    </row>
    <row r="69" spans="1:3" s="3" customFormat="1" ht="12.75">
      <c r="A69" s="74">
        <v>74</v>
      </c>
      <c r="B69" s="75">
        <v>1.00213</v>
      </c>
      <c r="C69" s="74">
        <v>74</v>
      </c>
    </row>
    <row r="70" spans="1:3" s="3" customFormat="1" ht="12.75">
      <c r="A70" s="74">
        <v>75</v>
      </c>
      <c r="B70" s="75">
        <v>1.002185</v>
      </c>
      <c r="C70" s="74">
        <v>75</v>
      </c>
    </row>
    <row r="71" spans="1:3" s="3" customFormat="1" ht="12.75">
      <c r="A71" s="74">
        <v>76</v>
      </c>
      <c r="B71" s="75">
        <v>1.0022</v>
      </c>
      <c r="C71" s="74">
        <v>76</v>
      </c>
    </row>
    <row r="72" spans="1:3" s="3" customFormat="1" ht="12.75">
      <c r="A72" s="74">
        <v>77</v>
      </c>
      <c r="B72" s="75">
        <v>1.002235</v>
      </c>
      <c r="C72" s="74">
        <v>77</v>
      </c>
    </row>
    <row r="73" spans="1:3" s="3" customFormat="1" ht="12.75">
      <c r="A73" s="74">
        <v>78</v>
      </c>
      <c r="B73" s="75">
        <v>1.00227</v>
      </c>
      <c r="C73" s="74">
        <v>78</v>
      </c>
    </row>
    <row r="74" spans="1:3" s="3" customFormat="1" ht="12.75">
      <c r="A74" s="74">
        <v>79</v>
      </c>
      <c r="B74" s="75">
        <v>1.002305</v>
      </c>
      <c r="C74" s="74">
        <v>79</v>
      </c>
    </row>
    <row r="75" spans="1:3" s="3" customFormat="1" ht="12.75">
      <c r="A75" s="74">
        <v>80</v>
      </c>
      <c r="B75" s="75">
        <v>1.00234</v>
      </c>
      <c r="C75" s="74">
        <v>80</v>
      </c>
    </row>
    <row r="76" spans="1:3" s="3" customFormat="1" ht="12.75">
      <c r="A76" s="74">
        <v>81</v>
      </c>
      <c r="B76" s="75">
        <v>1.0022375</v>
      </c>
      <c r="C76" s="74">
        <v>81</v>
      </c>
    </row>
    <row r="77" spans="1:3" s="3" customFormat="1" ht="12.75">
      <c r="A77" s="74">
        <v>82</v>
      </c>
      <c r="B77" s="75">
        <v>1.00241</v>
      </c>
      <c r="C77" s="74">
        <v>82</v>
      </c>
    </row>
    <row r="78" spans="1:3" s="3" customFormat="1" ht="12.75">
      <c r="A78" s="74">
        <v>83</v>
      </c>
      <c r="B78" s="75">
        <v>1.00245</v>
      </c>
      <c r="C78" s="74">
        <v>83</v>
      </c>
    </row>
    <row r="79" spans="1:3" s="3" customFormat="1" ht="12.75">
      <c r="A79" s="74">
        <v>84</v>
      </c>
      <c r="B79" s="75">
        <v>1.00249</v>
      </c>
      <c r="C79" s="74">
        <v>84</v>
      </c>
    </row>
    <row r="80" spans="1:3" s="3" customFormat="1" ht="12.75">
      <c r="A80" s="74">
        <v>85</v>
      </c>
      <c r="B80" s="75">
        <v>1.002525</v>
      </c>
      <c r="C80" s="74">
        <v>85</v>
      </c>
    </row>
    <row r="81" spans="1:3" s="3" customFormat="1" ht="12.75">
      <c r="A81" s="74">
        <v>86</v>
      </c>
      <c r="B81" s="75">
        <v>1.00256</v>
      </c>
      <c r="C81" s="74">
        <v>86</v>
      </c>
    </row>
    <row r="82" spans="1:3" s="3" customFormat="1" ht="12.75">
      <c r="A82" s="74">
        <v>87</v>
      </c>
      <c r="B82" s="75">
        <v>1.002595</v>
      </c>
      <c r="C82" s="74">
        <v>87</v>
      </c>
    </row>
    <row r="83" spans="1:3" s="3" customFormat="1" ht="12.75">
      <c r="A83" s="74">
        <v>88</v>
      </c>
      <c r="B83" s="75">
        <v>1.00263</v>
      </c>
      <c r="C83" s="74">
        <v>88</v>
      </c>
    </row>
    <row r="84" spans="1:3" s="3" customFormat="1" ht="12.75">
      <c r="A84" s="74">
        <v>89</v>
      </c>
      <c r="B84" s="75">
        <v>1.002665</v>
      </c>
      <c r="C84" s="74">
        <v>89</v>
      </c>
    </row>
    <row r="85" spans="1:3" s="3" customFormat="1" ht="12.75">
      <c r="A85" s="74">
        <v>90</v>
      </c>
      <c r="B85" s="75">
        <v>1.0027</v>
      </c>
      <c r="C85" s="74">
        <v>90</v>
      </c>
    </row>
    <row r="86" spans="1:3" s="3" customFormat="1" ht="12.75">
      <c r="A86" s="74">
        <v>91</v>
      </c>
      <c r="B86" s="75">
        <v>1.002735</v>
      </c>
      <c r="C86" s="74">
        <v>91</v>
      </c>
    </row>
    <row r="87" spans="1:3" s="3" customFormat="1" ht="12.75">
      <c r="A87" s="74">
        <v>92</v>
      </c>
      <c r="B87" s="75">
        <v>1.00277</v>
      </c>
      <c r="C87" s="74">
        <v>92</v>
      </c>
    </row>
    <row r="88" spans="1:3" s="3" customFormat="1" ht="12.75">
      <c r="A88" s="74">
        <v>93</v>
      </c>
      <c r="B88" s="75">
        <v>1.00281</v>
      </c>
      <c r="C88" s="74">
        <v>93</v>
      </c>
    </row>
    <row r="89" spans="1:3" s="3" customFormat="1" ht="12.75">
      <c r="A89" s="74">
        <v>94</v>
      </c>
      <c r="B89" s="75">
        <v>1.00285</v>
      </c>
      <c r="C89" s="74">
        <v>94</v>
      </c>
    </row>
    <row r="90" spans="1:3" s="3" customFormat="1" ht="12.75">
      <c r="A90" s="74">
        <v>95</v>
      </c>
      <c r="B90" s="75">
        <v>1.002885</v>
      </c>
      <c r="C90" s="74">
        <v>95</v>
      </c>
    </row>
    <row r="91" spans="1:3" s="3" customFormat="1" ht="12.75">
      <c r="A91" s="74">
        <v>96</v>
      </c>
      <c r="B91" s="75">
        <v>1.00292</v>
      </c>
      <c r="C91" s="74">
        <v>96</v>
      </c>
    </row>
    <row r="92" spans="1:3" s="3" customFormat="1" ht="12.75">
      <c r="A92" s="74">
        <v>97</v>
      </c>
      <c r="B92" s="75">
        <v>1.002955</v>
      </c>
      <c r="C92" s="74">
        <v>97</v>
      </c>
    </row>
    <row r="93" spans="1:3" s="3" customFormat="1" ht="12.75">
      <c r="A93" s="74">
        <v>98</v>
      </c>
      <c r="B93" s="75">
        <v>1.00299</v>
      </c>
      <c r="C93" s="74">
        <v>98</v>
      </c>
    </row>
    <row r="94" spans="1:3" s="3" customFormat="1" ht="12.75">
      <c r="A94" s="74">
        <v>99</v>
      </c>
      <c r="B94" s="75">
        <v>1.003025</v>
      </c>
      <c r="C94" s="74">
        <v>99</v>
      </c>
    </row>
    <row r="95" spans="1:3" s="3" customFormat="1" ht="12.75">
      <c r="A95" s="74">
        <v>100</v>
      </c>
      <c r="B95" s="75">
        <v>1.00306</v>
      </c>
      <c r="C95" s="74">
        <v>100</v>
      </c>
    </row>
    <row r="96" spans="1:3" s="3" customFormat="1" ht="12.75">
      <c r="A96" s="74">
        <v>101</v>
      </c>
      <c r="B96" s="75">
        <v>1.0031</v>
      </c>
      <c r="C96" s="74">
        <v>101</v>
      </c>
    </row>
    <row r="97" spans="1:3" s="3" customFormat="1" ht="12.75">
      <c r="A97" s="74">
        <v>102</v>
      </c>
      <c r="B97" s="75">
        <v>1.00314</v>
      </c>
      <c r="C97" s="74">
        <v>102</v>
      </c>
    </row>
    <row r="98" spans="1:3" s="3" customFormat="1" ht="12.75">
      <c r="A98" s="74">
        <v>103</v>
      </c>
      <c r="B98" s="75">
        <v>1.003175</v>
      </c>
      <c r="C98" s="74">
        <v>103</v>
      </c>
    </row>
    <row r="99" spans="1:3" s="3" customFormat="1" ht="12.75">
      <c r="A99" s="74">
        <v>104</v>
      </c>
      <c r="B99" s="75">
        <v>1.00321</v>
      </c>
      <c r="C99" s="74">
        <v>104</v>
      </c>
    </row>
    <row r="100" spans="1:3" s="3" customFormat="1" ht="12.75">
      <c r="A100" s="74">
        <v>105</v>
      </c>
      <c r="B100" s="75">
        <v>1.003245</v>
      </c>
      <c r="C100" s="74">
        <v>105</v>
      </c>
    </row>
    <row r="101" spans="1:3" s="3" customFormat="1" ht="12.75">
      <c r="A101" s="74">
        <v>106</v>
      </c>
      <c r="B101" s="75">
        <v>1.00328</v>
      </c>
      <c r="C101" s="74">
        <v>106</v>
      </c>
    </row>
    <row r="102" spans="1:3" s="3" customFormat="1" ht="12.75">
      <c r="A102" s="74">
        <v>107</v>
      </c>
      <c r="B102" s="75">
        <v>1.003315</v>
      </c>
      <c r="C102" s="74">
        <v>107</v>
      </c>
    </row>
    <row r="103" spans="1:3" s="3" customFormat="1" ht="12.75">
      <c r="A103" s="74">
        <v>108</v>
      </c>
      <c r="B103" s="75">
        <v>1.00335</v>
      </c>
      <c r="C103" s="74">
        <v>108</v>
      </c>
    </row>
    <row r="104" spans="1:3" s="3" customFormat="1" ht="12.75">
      <c r="A104" s="74">
        <v>109</v>
      </c>
      <c r="B104" s="75">
        <v>1.003385</v>
      </c>
      <c r="C104" s="74">
        <v>109</v>
      </c>
    </row>
    <row r="105" spans="1:3" s="3" customFormat="1" ht="12.75">
      <c r="A105" s="74">
        <v>110</v>
      </c>
      <c r="B105" s="75">
        <v>1.00342</v>
      </c>
      <c r="C105" s="74">
        <v>110</v>
      </c>
    </row>
    <row r="106" spans="1:3" s="3" customFormat="1" ht="12.75">
      <c r="A106" s="74">
        <v>111</v>
      </c>
      <c r="B106" s="75">
        <v>1.00346</v>
      </c>
      <c r="C106" s="74">
        <v>111</v>
      </c>
    </row>
    <row r="107" spans="1:3" s="3" customFormat="1" ht="12.75">
      <c r="A107" s="74">
        <v>112</v>
      </c>
      <c r="B107" s="75">
        <v>1.0035</v>
      </c>
      <c r="C107" s="74">
        <v>112</v>
      </c>
    </row>
    <row r="108" spans="1:3" s="3" customFormat="1" ht="12.75">
      <c r="A108" s="74">
        <v>113</v>
      </c>
      <c r="B108" s="75">
        <v>1.003535</v>
      </c>
      <c r="C108" s="74">
        <v>113</v>
      </c>
    </row>
    <row r="109" spans="1:3" s="3" customFormat="1" ht="12.75">
      <c r="A109" s="74">
        <v>114</v>
      </c>
      <c r="B109" s="75">
        <v>1.00357</v>
      </c>
      <c r="C109" s="74">
        <v>114</v>
      </c>
    </row>
    <row r="110" spans="1:3" s="3" customFormat="1" ht="12.75">
      <c r="A110" s="74">
        <v>115</v>
      </c>
      <c r="B110" s="75">
        <v>1.003605</v>
      </c>
      <c r="C110" s="74">
        <v>115</v>
      </c>
    </row>
    <row r="111" spans="1:3" s="3" customFormat="1" ht="12.75">
      <c r="A111" s="74">
        <v>116</v>
      </c>
      <c r="B111" s="75">
        <v>1.00364</v>
      </c>
      <c r="C111" s="74">
        <v>116</v>
      </c>
    </row>
    <row r="112" spans="1:3" s="3" customFormat="1" ht="12.75">
      <c r="A112" s="74">
        <v>117</v>
      </c>
      <c r="B112" s="75">
        <v>1.003675</v>
      </c>
      <c r="C112" s="74">
        <v>117</v>
      </c>
    </row>
    <row r="113" spans="1:3" s="3" customFormat="1" ht="12.75">
      <c r="A113" s="74">
        <v>118</v>
      </c>
      <c r="B113" s="75">
        <v>1.00371</v>
      </c>
      <c r="C113" s="74">
        <v>118</v>
      </c>
    </row>
    <row r="114" spans="1:3" s="3" customFormat="1" ht="12.75">
      <c r="A114" s="74">
        <v>119</v>
      </c>
      <c r="B114" s="75">
        <v>1.003735</v>
      </c>
      <c r="C114" s="74">
        <v>119</v>
      </c>
    </row>
    <row r="115" spans="1:3" s="3" customFormat="1" ht="12.75">
      <c r="A115" s="74">
        <v>120</v>
      </c>
      <c r="B115" s="75">
        <v>1.00378</v>
      </c>
      <c r="C115" s="74">
        <v>120</v>
      </c>
    </row>
    <row r="116" spans="1:3" s="3" customFormat="1" ht="12.75">
      <c r="A116" s="74">
        <v>121</v>
      </c>
      <c r="B116" s="75">
        <v>1.00382</v>
      </c>
      <c r="C116" s="74">
        <v>121</v>
      </c>
    </row>
    <row r="117" spans="1:3" s="3" customFormat="1" ht="12.75">
      <c r="A117" s="74">
        <v>122</v>
      </c>
      <c r="B117" s="75">
        <v>1.00386</v>
      </c>
      <c r="C117" s="74">
        <v>122</v>
      </c>
    </row>
    <row r="118" spans="1:3" s="3" customFormat="1" ht="12.75">
      <c r="A118" s="74">
        <v>123</v>
      </c>
      <c r="B118" s="75">
        <v>1.003895</v>
      </c>
      <c r="C118" s="74">
        <v>123</v>
      </c>
    </row>
    <row r="119" spans="1:3" s="3" customFormat="1" ht="12.75">
      <c r="A119" s="74">
        <v>124</v>
      </c>
      <c r="B119" s="75">
        <v>1.00393</v>
      </c>
      <c r="C119" s="74">
        <v>124</v>
      </c>
    </row>
    <row r="120" spans="1:3" s="3" customFormat="1" ht="12.75">
      <c r="A120" s="74">
        <v>125</v>
      </c>
      <c r="B120" s="75">
        <v>1.003965</v>
      </c>
      <c r="C120" s="74">
        <v>125</v>
      </c>
    </row>
    <row r="121" spans="1:3" s="3" customFormat="1" ht="12.75">
      <c r="A121" s="74">
        <v>126</v>
      </c>
      <c r="B121" s="75">
        <v>1.004</v>
      </c>
      <c r="C121" s="74">
        <v>126</v>
      </c>
    </row>
    <row r="122" spans="1:3" s="3" customFormat="1" ht="12.75">
      <c r="A122" s="74">
        <v>127</v>
      </c>
      <c r="B122" s="75">
        <v>1.004035</v>
      </c>
      <c r="C122" s="74">
        <v>127</v>
      </c>
    </row>
    <row r="123" spans="1:3" s="3" customFormat="1" ht="12.75">
      <c r="A123" s="74">
        <v>128</v>
      </c>
      <c r="B123" s="75">
        <v>1.00407</v>
      </c>
      <c r="C123" s="74">
        <v>128</v>
      </c>
    </row>
    <row r="124" spans="1:3" s="3" customFormat="1" ht="12.75">
      <c r="A124" s="74">
        <v>129</v>
      </c>
      <c r="B124" s="75">
        <v>1.00411</v>
      </c>
      <c r="C124" s="74">
        <v>129</v>
      </c>
    </row>
    <row r="125" spans="1:3" s="3" customFormat="1" ht="12.75">
      <c r="A125" s="74">
        <v>130</v>
      </c>
      <c r="B125" s="75">
        <v>1.00415</v>
      </c>
      <c r="C125" s="74">
        <v>130</v>
      </c>
    </row>
    <row r="126" spans="1:3" s="3" customFormat="1" ht="12.75">
      <c r="A126" s="74">
        <v>131</v>
      </c>
      <c r="B126" s="75">
        <v>1.004185</v>
      </c>
      <c r="C126" s="74">
        <v>131</v>
      </c>
    </row>
    <row r="127" spans="1:3" s="3" customFormat="1" ht="12.75">
      <c r="A127" s="74">
        <v>132</v>
      </c>
      <c r="B127" s="75">
        <v>1.00422</v>
      </c>
      <c r="C127" s="74">
        <v>132</v>
      </c>
    </row>
    <row r="128" spans="1:3" s="3" customFormat="1" ht="12.75">
      <c r="A128" s="74">
        <v>133</v>
      </c>
      <c r="B128" s="75">
        <v>1.004255</v>
      </c>
      <c r="C128" s="74">
        <v>133</v>
      </c>
    </row>
    <row r="129" spans="1:3" s="3" customFormat="1" ht="12.75">
      <c r="A129" s="74">
        <v>134</v>
      </c>
      <c r="B129" s="75">
        <v>1.00429</v>
      </c>
      <c r="C129" s="74">
        <v>134</v>
      </c>
    </row>
    <row r="130" spans="1:3" s="3" customFormat="1" ht="12.75">
      <c r="A130" s="74">
        <v>135</v>
      </c>
      <c r="B130" s="75">
        <v>1.004325</v>
      </c>
      <c r="C130" s="74">
        <v>135</v>
      </c>
    </row>
    <row r="131" spans="1:3" s="3" customFormat="1" ht="12.75">
      <c r="A131" s="74">
        <v>136</v>
      </c>
      <c r="B131" s="75">
        <v>1.00436</v>
      </c>
      <c r="C131" s="74">
        <v>136</v>
      </c>
    </row>
    <row r="132" spans="1:3" s="3" customFormat="1" ht="12.75">
      <c r="A132" s="74">
        <v>137</v>
      </c>
      <c r="B132" s="75">
        <v>1.004395</v>
      </c>
      <c r="C132" s="74">
        <v>137</v>
      </c>
    </row>
    <row r="133" spans="1:3" s="3" customFormat="1" ht="12.75">
      <c r="A133" s="74">
        <v>138</v>
      </c>
      <c r="B133" s="75">
        <v>1.00443</v>
      </c>
      <c r="C133" s="74">
        <v>138</v>
      </c>
    </row>
    <row r="134" spans="1:3" s="3" customFormat="1" ht="12.75">
      <c r="A134" s="74">
        <v>139</v>
      </c>
      <c r="B134" s="75">
        <v>1.00447</v>
      </c>
      <c r="C134" s="74">
        <v>139</v>
      </c>
    </row>
    <row r="135" spans="1:3" s="3" customFormat="1" ht="12.75">
      <c r="A135" s="74">
        <v>140</v>
      </c>
      <c r="B135" s="75">
        <v>1.00451</v>
      </c>
      <c r="C135" s="74">
        <v>140</v>
      </c>
    </row>
    <row r="136" spans="1:3" s="3" customFormat="1" ht="12.75">
      <c r="A136" s="74">
        <v>141</v>
      </c>
      <c r="B136" s="75">
        <v>1.004545</v>
      </c>
      <c r="C136" s="74">
        <v>141</v>
      </c>
    </row>
    <row r="137" spans="1:3" s="3" customFormat="1" ht="12.75">
      <c r="A137" s="74">
        <v>142</v>
      </c>
      <c r="B137" s="75">
        <v>1.00458</v>
      </c>
      <c r="C137" s="74">
        <v>142</v>
      </c>
    </row>
    <row r="138" spans="1:3" s="3" customFormat="1" ht="12.75">
      <c r="A138" s="74">
        <v>143</v>
      </c>
      <c r="B138" s="75">
        <v>1.004615</v>
      </c>
      <c r="C138" s="74">
        <v>143</v>
      </c>
    </row>
    <row r="139" spans="1:3" s="3" customFormat="1" ht="12.75">
      <c r="A139" s="74">
        <v>144</v>
      </c>
      <c r="B139" s="75">
        <v>1.00465</v>
      </c>
      <c r="C139" s="74">
        <v>144</v>
      </c>
    </row>
    <row r="140" spans="1:3" s="3" customFormat="1" ht="12.75">
      <c r="A140" s="74">
        <v>145</v>
      </c>
      <c r="B140" s="75">
        <v>1.004685</v>
      </c>
      <c r="C140" s="74">
        <v>145</v>
      </c>
    </row>
    <row r="141" spans="1:3" s="3" customFormat="1" ht="12.75">
      <c r="A141" s="74">
        <v>146</v>
      </c>
      <c r="B141" s="75">
        <v>1.00472</v>
      </c>
      <c r="C141" s="74">
        <v>146</v>
      </c>
    </row>
    <row r="142" spans="1:3" s="3" customFormat="1" ht="12.75">
      <c r="A142" s="74">
        <v>147</v>
      </c>
      <c r="B142" s="75">
        <v>1.00476</v>
      </c>
      <c r="C142" s="74">
        <v>147</v>
      </c>
    </row>
    <row r="143" spans="1:3" s="3" customFormat="1" ht="12.75">
      <c r="A143" s="74">
        <v>148</v>
      </c>
      <c r="B143" s="75">
        <v>1.0048</v>
      </c>
      <c r="C143" s="74">
        <v>148</v>
      </c>
    </row>
    <row r="144" spans="1:3" s="3" customFormat="1" ht="12.75">
      <c r="A144" s="74">
        <v>149</v>
      </c>
      <c r="B144" s="75">
        <v>1.004835</v>
      </c>
      <c r="C144" s="74">
        <v>149</v>
      </c>
    </row>
    <row r="145" spans="1:3" s="3" customFormat="1" ht="12.75">
      <c r="A145" s="74">
        <v>150</v>
      </c>
      <c r="B145" s="75">
        <v>1.00487</v>
      </c>
      <c r="C145" s="74">
        <v>150</v>
      </c>
    </row>
    <row r="146" spans="1:3" s="3" customFormat="1" ht="12.75">
      <c r="A146" s="74">
        <v>151</v>
      </c>
      <c r="B146" s="75">
        <v>1.004905</v>
      </c>
      <c r="C146" s="74">
        <v>151</v>
      </c>
    </row>
    <row r="147" spans="1:3" s="3" customFormat="1" ht="12.75">
      <c r="A147" s="74">
        <v>152</v>
      </c>
      <c r="B147" s="75">
        <v>1.00494</v>
      </c>
      <c r="C147" s="74">
        <v>152</v>
      </c>
    </row>
    <row r="148" spans="1:3" s="3" customFormat="1" ht="12.75">
      <c r="A148" s="74">
        <v>153</v>
      </c>
      <c r="B148" s="75">
        <v>1.004975</v>
      </c>
      <c r="C148" s="74">
        <v>153</v>
      </c>
    </row>
    <row r="149" spans="1:3" s="3" customFormat="1" ht="12.75">
      <c r="A149" s="74">
        <v>154</v>
      </c>
      <c r="B149" s="75">
        <v>1.00501</v>
      </c>
      <c r="C149" s="74">
        <v>154</v>
      </c>
    </row>
    <row r="150" spans="1:3" s="3" customFormat="1" ht="12.75">
      <c r="A150" s="74">
        <v>155</v>
      </c>
      <c r="B150" s="75">
        <v>1.005035</v>
      </c>
      <c r="C150" s="74">
        <v>155</v>
      </c>
    </row>
    <row r="151" spans="1:3" s="3" customFormat="1" ht="12.75">
      <c r="A151" s="74">
        <v>156</v>
      </c>
      <c r="B151" s="75">
        <v>1.00508</v>
      </c>
      <c r="C151" s="74">
        <v>156</v>
      </c>
    </row>
    <row r="152" spans="1:3" s="3" customFormat="1" ht="12.75">
      <c r="A152" s="74">
        <v>157</v>
      </c>
      <c r="B152" s="75">
        <v>1.00512</v>
      </c>
      <c r="C152" s="74">
        <v>157</v>
      </c>
    </row>
    <row r="153" spans="1:3" s="3" customFormat="1" ht="12.75">
      <c r="A153" s="74">
        <v>158</v>
      </c>
      <c r="B153" s="75">
        <v>1.00516</v>
      </c>
      <c r="C153" s="74">
        <v>158</v>
      </c>
    </row>
    <row r="154" spans="1:3" s="3" customFormat="1" ht="12.75">
      <c r="A154" s="74">
        <v>159</v>
      </c>
      <c r="B154" s="75">
        <v>1.005195</v>
      </c>
      <c r="C154" s="74">
        <v>159</v>
      </c>
    </row>
    <row r="155" spans="1:3" s="3" customFormat="1" ht="12.75">
      <c r="A155" s="74">
        <v>160</v>
      </c>
      <c r="B155" s="75">
        <v>1.00523</v>
      </c>
      <c r="C155" s="74">
        <v>160</v>
      </c>
    </row>
    <row r="156" spans="1:3" s="3" customFormat="1" ht="12.75">
      <c r="A156" s="74">
        <v>161</v>
      </c>
      <c r="B156" s="75">
        <v>1.005065</v>
      </c>
      <c r="C156" s="74">
        <v>161</v>
      </c>
    </row>
    <row r="157" spans="1:3" s="3" customFormat="1" ht="12.75">
      <c r="A157" s="74">
        <v>162</v>
      </c>
      <c r="B157" s="75">
        <v>1.0053</v>
      </c>
      <c r="C157" s="74">
        <v>162</v>
      </c>
    </row>
    <row r="158" spans="1:3" s="3" customFormat="1" ht="12.75">
      <c r="A158" s="74">
        <v>163</v>
      </c>
      <c r="B158" s="75">
        <v>1.005335</v>
      </c>
      <c r="C158" s="74">
        <v>163</v>
      </c>
    </row>
    <row r="159" spans="1:3" s="3" customFormat="1" ht="12.75">
      <c r="A159" s="74">
        <v>164</v>
      </c>
      <c r="B159" s="75">
        <v>1.00537</v>
      </c>
      <c r="C159" s="74">
        <v>164</v>
      </c>
    </row>
    <row r="160" spans="1:3" s="3" customFormat="1" ht="12.75">
      <c r="A160" s="74">
        <v>165</v>
      </c>
      <c r="B160" s="75">
        <v>1.00541</v>
      </c>
      <c r="C160" s="74">
        <v>165</v>
      </c>
    </row>
    <row r="161" spans="1:3" s="3" customFormat="1" ht="12.75">
      <c r="A161" s="74">
        <v>166</v>
      </c>
      <c r="B161" s="75">
        <v>1.00545</v>
      </c>
      <c r="C161" s="74">
        <v>166</v>
      </c>
    </row>
    <row r="162" spans="1:3" s="3" customFormat="1" ht="12.75">
      <c r="A162" s="74">
        <v>167</v>
      </c>
      <c r="B162" s="75">
        <v>1.005485</v>
      </c>
      <c r="C162" s="74">
        <v>167</v>
      </c>
    </row>
    <row r="163" spans="1:3" s="3" customFormat="1" ht="12.75">
      <c r="A163" s="74">
        <v>168</v>
      </c>
      <c r="B163" s="75">
        <v>1.00552</v>
      </c>
      <c r="C163" s="74">
        <v>168</v>
      </c>
    </row>
    <row r="164" spans="1:3" s="3" customFormat="1" ht="12.75">
      <c r="A164" s="74">
        <v>169</v>
      </c>
      <c r="B164" s="75">
        <v>1.005555</v>
      </c>
      <c r="C164" s="74">
        <v>169</v>
      </c>
    </row>
    <row r="165" spans="1:3" s="3" customFormat="1" ht="12.75">
      <c r="A165" s="74">
        <v>170</v>
      </c>
      <c r="B165" s="75">
        <v>1.00559</v>
      </c>
      <c r="C165" s="74">
        <v>170</v>
      </c>
    </row>
    <row r="166" spans="1:3" s="3" customFormat="1" ht="12.75">
      <c r="A166" s="74">
        <v>171</v>
      </c>
      <c r="B166" s="75">
        <v>1.005625</v>
      </c>
      <c r="C166" s="74">
        <v>171</v>
      </c>
    </row>
    <row r="167" spans="1:3" s="3" customFormat="1" ht="12.75">
      <c r="A167" s="74">
        <v>172</v>
      </c>
      <c r="B167" s="75">
        <v>1.00566</v>
      </c>
      <c r="C167" s="74">
        <v>172</v>
      </c>
    </row>
    <row r="168" spans="1:3" s="3" customFormat="1" ht="12.75">
      <c r="A168" s="74">
        <v>173</v>
      </c>
      <c r="B168" s="75">
        <v>1.005695</v>
      </c>
      <c r="C168" s="74">
        <v>173</v>
      </c>
    </row>
    <row r="169" spans="1:3" s="3" customFormat="1" ht="12.75">
      <c r="A169" s="74">
        <v>174</v>
      </c>
      <c r="B169" s="75">
        <v>1.00573</v>
      </c>
      <c r="C169" s="74">
        <v>174</v>
      </c>
    </row>
    <row r="170" spans="1:3" s="3" customFormat="1" ht="12.75">
      <c r="A170" s="74">
        <v>175</v>
      </c>
      <c r="B170" s="75">
        <v>1.00577</v>
      </c>
      <c r="C170" s="74">
        <v>175</v>
      </c>
    </row>
    <row r="171" spans="1:3" s="3" customFormat="1" ht="12.75">
      <c r="A171" s="74">
        <v>176</v>
      </c>
      <c r="B171" s="75">
        <v>1.00581</v>
      </c>
      <c r="C171" s="74">
        <v>176</v>
      </c>
    </row>
    <row r="172" spans="1:3" s="3" customFormat="1" ht="12.75">
      <c r="A172" s="74">
        <v>177</v>
      </c>
      <c r="B172" s="75">
        <v>1.005845</v>
      </c>
      <c r="C172" s="74">
        <v>177</v>
      </c>
    </row>
    <row r="173" spans="1:3" s="3" customFormat="1" ht="12.75">
      <c r="A173" s="74">
        <v>178</v>
      </c>
      <c r="B173" s="75">
        <v>1.00588</v>
      </c>
      <c r="C173" s="74">
        <v>178</v>
      </c>
    </row>
    <row r="174" spans="1:3" s="3" customFormat="1" ht="12.75">
      <c r="A174" s="74">
        <v>179</v>
      </c>
      <c r="B174" s="75">
        <v>1.005915</v>
      </c>
      <c r="C174" s="74">
        <v>179</v>
      </c>
    </row>
    <row r="175" spans="1:3" s="3" customFormat="1" ht="12.75">
      <c r="A175" s="74">
        <v>180</v>
      </c>
      <c r="B175" s="75">
        <v>1.00595</v>
      </c>
      <c r="C175" s="74">
        <v>180</v>
      </c>
    </row>
    <row r="176" spans="1:3" s="3" customFormat="1" ht="12.75">
      <c r="A176" s="74">
        <v>181</v>
      </c>
      <c r="B176" s="75">
        <v>1.005985</v>
      </c>
      <c r="C176" s="74">
        <v>181</v>
      </c>
    </row>
    <row r="177" spans="1:3" s="3" customFormat="1" ht="12.75">
      <c r="A177" s="74">
        <v>182</v>
      </c>
      <c r="B177" s="75">
        <v>1.00602</v>
      </c>
      <c r="C177" s="74">
        <v>182</v>
      </c>
    </row>
    <row r="178" spans="1:3" s="3" customFormat="1" ht="12.75">
      <c r="A178" s="74">
        <v>183</v>
      </c>
      <c r="B178" s="75">
        <v>1.00606</v>
      </c>
      <c r="C178" s="74">
        <v>183</v>
      </c>
    </row>
    <row r="179" spans="1:3" s="3" customFormat="1" ht="12.75">
      <c r="A179" s="74">
        <v>184</v>
      </c>
      <c r="B179" s="75">
        <v>1.0061</v>
      </c>
      <c r="C179" s="74">
        <v>184</v>
      </c>
    </row>
    <row r="180" spans="1:3" s="3" customFormat="1" ht="12.75">
      <c r="A180" s="74">
        <v>185</v>
      </c>
      <c r="B180" s="75">
        <v>1.006135</v>
      </c>
      <c r="C180" s="74">
        <v>185</v>
      </c>
    </row>
    <row r="181" spans="1:3" s="3" customFormat="1" ht="12.75">
      <c r="A181" s="74">
        <v>186</v>
      </c>
      <c r="B181" s="75">
        <v>1.00617</v>
      </c>
      <c r="C181" s="74">
        <v>186</v>
      </c>
    </row>
    <row r="182" spans="1:3" s="3" customFormat="1" ht="12.75">
      <c r="A182" s="74">
        <v>187</v>
      </c>
      <c r="B182" s="75">
        <v>1.006205</v>
      </c>
      <c r="C182" s="74">
        <v>187</v>
      </c>
    </row>
    <row r="183" spans="1:3" s="3" customFormat="1" ht="12.75">
      <c r="A183" s="74">
        <v>188</v>
      </c>
      <c r="B183" s="75">
        <v>1.00624</v>
      </c>
      <c r="C183" s="74">
        <v>188</v>
      </c>
    </row>
    <row r="184" spans="1:3" s="3" customFormat="1" ht="12.75">
      <c r="A184" s="74">
        <v>189</v>
      </c>
      <c r="B184" s="75">
        <v>1.006275</v>
      </c>
      <c r="C184" s="74">
        <v>189</v>
      </c>
    </row>
    <row r="185" spans="1:3" s="3" customFormat="1" ht="12.75">
      <c r="A185" s="74">
        <v>190</v>
      </c>
      <c r="B185" s="75">
        <v>1.00631</v>
      </c>
      <c r="C185" s="74">
        <v>190</v>
      </c>
    </row>
    <row r="186" spans="1:3" s="3" customFormat="1" ht="12.75">
      <c r="A186" s="74">
        <v>191</v>
      </c>
      <c r="B186" s="75">
        <v>1.00635</v>
      </c>
      <c r="C186" s="74">
        <v>191</v>
      </c>
    </row>
    <row r="187" spans="1:3" s="3" customFormat="1" ht="12.75">
      <c r="A187" s="74">
        <v>192</v>
      </c>
      <c r="B187" s="75">
        <v>1.00639</v>
      </c>
      <c r="C187" s="74">
        <v>192</v>
      </c>
    </row>
    <row r="188" spans="1:3" s="3" customFormat="1" ht="12.75">
      <c r="A188" s="74">
        <v>193</v>
      </c>
      <c r="B188" s="75">
        <v>1.006425</v>
      </c>
      <c r="C188" s="74">
        <v>193</v>
      </c>
    </row>
    <row r="189" spans="1:3" s="3" customFormat="1" ht="12.75">
      <c r="A189" s="74">
        <v>194</v>
      </c>
      <c r="B189" s="75">
        <v>1.00646</v>
      </c>
      <c r="C189" s="74">
        <v>194</v>
      </c>
    </row>
    <row r="190" spans="1:3" s="3" customFormat="1" ht="12.75">
      <c r="A190" s="74">
        <v>195</v>
      </c>
      <c r="B190" s="75">
        <v>1.006495</v>
      </c>
      <c r="C190" s="74">
        <v>195</v>
      </c>
    </row>
    <row r="191" spans="1:3" s="3" customFormat="1" ht="12.75">
      <c r="A191" s="74">
        <v>196</v>
      </c>
      <c r="B191" s="75">
        <v>1.00653</v>
      </c>
      <c r="C191" s="74">
        <v>196</v>
      </c>
    </row>
    <row r="192" spans="1:3" s="3" customFormat="1" ht="12.75">
      <c r="A192" s="74">
        <v>197</v>
      </c>
      <c r="B192" s="75">
        <v>1.006565</v>
      </c>
      <c r="C192" s="74">
        <v>197</v>
      </c>
    </row>
    <row r="193" spans="1:3" s="3" customFormat="1" ht="12.75">
      <c r="A193" s="74">
        <v>198</v>
      </c>
      <c r="B193" s="75">
        <v>1.0066</v>
      </c>
      <c r="C193" s="74">
        <v>198</v>
      </c>
    </row>
    <row r="194" spans="1:3" s="3" customFormat="1" ht="12.75">
      <c r="A194" s="74">
        <v>199</v>
      </c>
      <c r="B194" s="75">
        <v>1.006635</v>
      </c>
      <c r="C194" s="74">
        <v>199</v>
      </c>
    </row>
    <row r="195" spans="1:3" s="3" customFormat="1" ht="12.75">
      <c r="A195" s="74">
        <v>200</v>
      </c>
      <c r="B195" s="75">
        <v>1.00667</v>
      </c>
      <c r="C195" s="74">
        <v>200</v>
      </c>
    </row>
    <row r="196" spans="1:3" s="3" customFormat="1" ht="12.75">
      <c r="A196" s="74">
        <v>201</v>
      </c>
      <c r="B196" s="75">
        <v>1.00671</v>
      </c>
      <c r="C196" s="74">
        <v>201</v>
      </c>
    </row>
    <row r="197" spans="1:3" s="3" customFormat="1" ht="12.75">
      <c r="A197" s="74">
        <v>202</v>
      </c>
      <c r="B197" s="75">
        <v>1.00675</v>
      </c>
      <c r="C197" s="74">
        <v>202</v>
      </c>
    </row>
    <row r="198" spans="1:3" s="3" customFormat="1" ht="12.75">
      <c r="A198" s="74">
        <v>203</v>
      </c>
      <c r="B198" s="75">
        <v>1.006785</v>
      </c>
      <c r="C198" s="74">
        <v>203</v>
      </c>
    </row>
    <row r="199" spans="1:3" s="3" customFormat="1" ht="12.75">
      <c r="A199" s="74">
        <v>204</v>
      </c>
      <c r="B199" s="75">
        <v>1.00682</v>
      </c>
      <c r="C199" s="74">
        <v>204</v>
      </c>
    </row>
    <row r="200" spans="1:3" s="3" customFormat="1" ht="12.75">
      <c r="A200" s="74">
        <v>205</v>
      </c>
      <c r="B200" s="75">
        <v>1.006855</v>
      </c>
      <c r="C200" s="74">
        <v>205</v>
      </c>
    </row>
    <row r="201" spans="1:3" s="3" customFormat="1" ht="12.75">
      <c r="A201" s="74">
        <v>206</v>
      </c>
      <c r="B201" s="75">
        <v>1.00689</v>
      </c>
      <c r="C201" s="74">
        <v>206</v>
      </c>
    </row>
    <row r="202" spans="1:3" s="3" customFormat="1" ht="12.75">
      <c r="A202" s="74">
        <v>207</v>
      </c>
      <c r="B202" s="75">
        <v>1.006925</v>
      </c>
      <c r="C202" s="74">
        <v>207</v>
      </c>
    </row>
    <row r="203" spans="1:3" s="3" customFormat="1" ht="12.75">
      <c r="A203" s="74">
        <v>208</v>
      </c>
      <c r="B203" s="75">
        <v>1.00696</v>
      </c>
      <c r="C203" s="74">
        <v>208</v>
      </c>
    </row>
    <row r="204" spans="1:3" s="3" customFormat="1" ht="12.75">
      <c r="A204" s="74">
        <v>209</v>
      </c>
      <c r="B204" s="75">
        <v>1.007</v>
      </c>
      <c r="C204" s="74">
        <v>209</v>
      </c>
    </row>
    <row r="205" spans="1:3" s="3" customFormat="1" ht="12.75">
      <c r="A205" s="74">
        <v>210</v>
      </c>
      <c r="B205" s="75">
        <v>1.00704</v>
      </c>
      <c r="C205" s="74">
        <v>210</v>
      </c>
    </row>
    <row r="206" spans="1:3" s="3" customFormat="1" ht="12.75">
      <c r="A206" s="74">
        <v>211</v>
      </c>
      <c r="B206" s="75">
        <v>1.007075</v>
      </c>
      <c r="C206" s="74">
        <v>211</v>
      </c>
    </row>
    <row r="207" spans="1:3" s="3" customFormat="1" ht="12.75">
      <c r="A207" s="74">
        <v>212</v>
      </c>
      <c r="B207" s="75">
        <v>1.00711</v>
      </c>
      <c r="C207" s="74">
        <v>212</v>
      </c>
    </row>
    <row r="208" spans="1:3" s="3" customFormat="1" ht="12.75">
      <c r="A208" s="74">
        <v>213</v>
      </c>
      <c r="B208" s="75">
        <v>1.007145</v>
      </c>
      <c r="C208" s="74">
        <v>213</v>
      </c>
    </row>
    <row r="209" spans="1:3" s="3" customFormat="1" ht="12.75">
      <c r="A209" s="74">
        <v>214</v>
      </c>
      <c r="B209" s="75">
        <v>1.00718</v>
      </c>
      <c r="C209" s="74">
        <v>214</v>
      </c>
    </row>
    <row r="210" spans="1:3" s="3" customFormat="1" ht="12.75">
      <c r="A210" s="74">
        <v>215</v>
      </c>
      <c r="B210" s="75">
        <v>1.007215</v>
      </c>
      <c r="C210" s="74">
        <v>215</v>
      </c>
    </row>
    <row r="211" spans="1:3" s="3" customFormat="1" ht="12.75">
      <c r="A211" s="74">
        <v>216</v>
      </c>
      <c r="B211" s="75">
        <v>1.00725</v>
      </c>
      <c r="C211" s="74">
        <v>216</v>
      </c>
    </row>
    <row r="212" spans="1:3" s="3" customFormat="1" ht="12.75">
      <c r="A212" s="74">
        <v>217</v>
      </c>
      <c r="B212" s="75">
        <v>1.007285</v>
      </c>
      <c r="C212" s="74">
        <v>217</v>
      </c>
    </row>
    <row r="213" spans="1:3" s="3" customFormat="1" ht="12.75">
      <c r="A213" s="74">
        <v>218</v>
      </c>
      <c r="B213" s="75">
        <v>1.00733</v>
      </c>
      <c r="C213" s="74">
        <v>218</v>
      </c>
    </row>
    <row r="214" spans="1:3" s="3" customFormat="1" ht="12.75">
      <c r="A214" s="74">
        <v>219</v>
      </c>
      <c r="B214" s="75">
        <v>1.007365</v>
      </c>
      <c r="C214" s="74">
        <v>219</v>
      </c>
    </row>
    <row r="215" spans="1:3" s="3" customFormat="1" ht="12.75">
      <c r="A215" s="74">
        <v>220</v>
      </c>
      <c r="B215" s="75">
        <v>1.0074</v>
      </c>
      <c r="C215" s="74">
        <v>220</v>
      </c>
    </row>
    <row r="216" spans="1:3" s="3" customFormat="1" ht="12.75">
      <c r="A216" s="74">
        <v>221</v>
      </c>
      <c r="B216" s="75">
        <v>1.007435</v>
      </c>
      <c r="C216" s="74">
        <v>221</v>
      </c>
    </row>
    <row r="217" spans="1:3" s="3" customFormat="1" ht="12.75">
      <c r="A217" s="74">
        <v>222</v>
      </c>
      <c r="B217" s="75">
        <v>1.00747</v>
      </c>
      <c r="C217" s="74">
        <v>222</v>
      </c>
    </row>
    <row r="218" spans="1:3" s="3" customFormat="1" ht="12.75">
      <c r="A218" s="74">
        <v>223</v>
      </c>
      <c r="B218" s="75">
        <v>1.007505</v>
      </c>
      <c r="C218" s="74">
        <v>223</v>
      </c>
    </row>
    <row r="219" spans="1:3" s="3" customFormat="1" ht="12.75">
      <c r="A219" s="74">
        <v>224</v>
      </c>
      <c r="B219" s="75">
        <v>1.00754</v>
      </c>
      <c r="C219" s="74">
        <v>224</v>
      </c>
    </row>
    <row r="220" spans="1:3" s="3" customFormat="1" ht="12.75">
      <c r="A220" s="74">
        <v>225</v>
      </c>
      <c r="B220" s="75">
        <v>1.00758</v>
      </c>
      <c r="C220" s="74">
        <v>225</v>
      </c>
    </row>
    <row r="221" spans="1:3" s="3" customFormat="1" ht="12.75">
      <c r="A221" s="74">
        <v>226</v>
      </c>
      <c r="B221" s="75">
        <v>1.00762</v>
      </c>
      <c r="C221" s="74">
        <v>226</v>
      </c>
    </row>
    <row r="222" spans="1:3" s="3" customFormat="1" ht="12.75">
      <c r="A222" s="74">
        <v>227</v>
      </c>
      <c r="B222" s="75">
        <v>1.007655</v>
      </c>
      <c r="C222" s="74">
        <v>227</v>
      </c>
    </row>
    <row r="223" spans="1:3" s="3" customFormat="1" ht="12.75">
      <c r="A223" s="74">
        <v>228</v>
      </c>
      <c r="B223" s="75">
        <v>1.00769</v>
      </c>
      <c r="C223" s="74">
        <v>228</v>
      </c>
    </row>
    <row r="224" spans="1:3" s="3" customFormat="1" ht="12.75">
      <c r="A224" s="74">
        <v>229</v>
      </c>
      <c r="B224" s="75">
        <v>1.007725</v>
      </c>
      <c r="C224" s="74">
        <v>229</v>
      </c>
    </row>
    <row r="225" spans="1:3" s="3" customFormat="1" ht="12.75">
      <c r="A225" s="74">
        <v>230</v>
      </c>
      <c r="B225" s="75">
        <v>1.00776</v>
      </c>
      <c r="C225" s="74">
        <v>230</v>
      </c>
    </row>
    <row r="226" spans="1:3" s="3" customFormat="1" ht="12.75">
      <c r="A226" s="74">
        <v>231</v>
      </c>
      <c r="B226" s="75">
        <v>1.007795</v>
      </c>
      <c r="C226" s="74">
        <v>231</v>
      </c>
    </row>
    <row r="227" spans="1:3" s="3" customFormat="1" ht="12.75">
      <c r="A227" s="74">
        <v>232</v>
      </c>
      <c r="B227" s="75">
        <v>1.00783</v>
      </c>
      <c r="C227" s="74">
        <v>232</v>
      </c>
    </row>
    <row r="228" spans="1:3" s="3" customFormat="1" ht="12.75">
      <c r="A228" s="74">
        <v>233</v>
      </c>
      <c r="B228" s="75">
        <v>1.007865</v>
      </c>
      <c r="C228" s="74">
        <v>233</v>
      </c>
    </row>
    <row r="229" spans="1:3" s="3" customFormat="1" ht="12.75">
      <c r="A229" s="74">
        <v>234</v>
      </c>
      <c r="B229" s="75">
        <v>1.0079</v>
      </c>
      <c r="C229" s="74">
        <v>234</v>
      </c>
    </row>
    <row r="230" spans="1:3" s="3" customFormat="1" ht="12.75">
      <c r="A230" s="74">
        <v>235</v>
      </c>
      <c r="B230" s="75">
        <v>1.00794</v>
      </c>
      <c r="C230" s="74">
        <v>235</v>
      </c>
    </row>
    <row r="231" spans="1:3" s="3" customFormat="1" ht="12.75">
      <c r="A231" s="74">
        <v>236</v>
      </c>
      <c r="B231" s="75">
        <v>1.00798</v>
      </c>
      <c r="C231" s="74">
        <v>236</v>
      </c>
    </row>
    <row r="232" spans="1:3" s="3" customFormat="1" ht="12.75">
      <c r="A232" s="74">
        <v>237</v>
      </c>
      <c r="B232" s="75">
        <v>1.00815</v>
      </c>
      <c r="C232" s="74">
        <v>237</v>
      </c>
    </row>
    <row r="233" spans="1:3" s="3" customFormat="1" ht="12.75">
      <c r="A233" s="74">
        <v>238</v>
      </c>
      <c r="B233" s="75">
        <v>1.00805</v>
      </c>
      <c r="C233" s="74">
        <v>238</v>
      </c>
    </row>
    <row r="234" spans="1:3" s="3" customFormat="1" ht="12.75">
      <c r="A234" s="74">
        <v>239</v>
      </c>
      <c r="B234" s="75">
        <v>1.008085</v>
      </c>
      <c r="C234" s="74">
        <v>239</v>
      </c>
    </row>
    <row r="235" spans="1:3" s="3" customFormat="1" ht="12.75">
      <c r="A235" s="74">
        <v>240</v>
      </c>
      <c r="B235" s="75">
        <v>1.00812</v>
      </c>
      <c r="C235" s="74">
        <v>240</v>
      </c>
    </row>
    <row r="236" spans="1:3" s="3" customFormat="1" ht="12.75">
      <c r="A236" s="74">
        <v>241</v>
      </c>
      <c r="B236" s="75">
        <v>1.008155</v>
      </c>
      <c r="C236" s="74">
        <v>241</v>
      </c>
    </row>
    <row r="237" spans="1:3" s="3" customFormat="1" ht="12.75">
      <c r="A237" s="74">
        <v>242</v>
      </c>
      <c r="B237" s="75">
        <v>1.00819</v>
      </c>
      <c r="C237" s="74">
        <v>242</v>
      </c>
    </row>
    <row r="238" spans="1:3" s="3" customFormat="1" ht="12.75">
      <c r="A238" s="74">
        <v>243</v>
      </c>
      <c r="B238" s="75">
        <v>1.00823</v>
      </c>
      <c r="C238" s="74">
        <v>243</v>
      </c>
    </row>
    <row r="239" spans="1:3" s="3" customFormat="1" ht="12.75">
      <c r="A239" s="74">
        <v>244</v>
      </c>
      <c r="B239" s="75">
        <v>1.00827</v>
      </c>
      <c r="C239" s="74">
        <v>244</v>
      </c>
    </row>
    <row r="240" spans="1:3" s="3" customFormat="1" ht="12.75">
      <c r="A240" s="74">
        <v>245</v>
      </c>
      <c r="B240" s="75">
        <v>1.008305</v>
      </c>
      <c r="C240" s="74">
        <v>245</v>
      </c>
    </row>
    <row r="241" spans="1:3" s="3" customFormat="1" ht="12.75">
      <c r="A241" s="74">
        <v>246</v>
      </c>
      <c r="B241" s="75">
        <v>1.00834</v>
      </c>
      <c r="C241" s="74">
        <v>246</v>
      </c>
    </row>
    <row r="242" spans="1:3" s="3" customFormat="1" ht="12.75">
      <c r="A242" s="74">
        <v>247</v>
      </c>
      <c r="B242" s="75">
        <v>1.008375</v>
      </c>
      <c r="C242" s="74">
        <v>247</v>
      </c>
    </row>
    <row r="243" spans="1:3" s="3" customFormat="1" ht="12.75">
      <c r="A243" s="74">
        <v>248</v>
      </c>
      <c r="B243" s="75">
        <v>1.00841</v>
      </c>
      <c r="C243" s="74">
        <v>248</v>
      </c>
    </row>
    <row r="244" spans="1:3" s="3" customFormat="1" ht="12.75">
      <c r="A244" s="74"/>
      <c r="B244" s="75"/>
      <c r="C244" s="74"/>
    </row>
    <row r="245" spans="1:3" s="3" customFormat="1" ht="12.75">
      <c r="A245" s="74"/>
      <c r="B245" s="75"/>
      <c r="C245" s="74"/>
    </row>
    <row r="246" spans="1:3" s="3" customFormat="1" ht="12.75">
      <c r="A246" s="74"/>
      <c r="B246" s="75"/>
      <c r="C246" s="74"/>
    </row>
    <row r="247" spans="1:3" s="3" customFormat="1" ht="12.75">
      <c r="A247" s="74"/>
      <c r="B247" s="75"/>
      <c r="C247" s="74"/>
    </row>
    <row r="248" spans="1:3" s="3" customFormat="1" ht="12.75">
      <c r="A248" s="74"/>
      <c r="B248" s="75"/>
      <c r="C248" s="74"/>
    </row>
    <row r="249" spans="1:3" s="3" customFormat="1" ht="12.75">
      <c r="A249" s="74"/>
      <c r="B249" s="75"/>
      <c r="C249" s="74"/>
    </row>
    <row r="250" spans="1:3" s="3" customFormat="1" ht="12.75">
      <c r="A250" s="74"/>
      <c r="B250" s="75"/>
      <c r="C250" s="74"/>
    </row>
    <row r="251" spans="1:3" s="3" customFormat="1" ht="12.75">
      <c r="A251" s="74"/>
      <c r="B251" s="75"/>
      <c r="C251" s="74"/>
    </row>
    <row r="252" spans="1:3" s="3" customFormat="1" ht="12.75">
      <c r="A252" s="74"/>
      <c r="B252" s="75"/>
      <c r="C252" s="74"/>
    </row>
    <row r="253" spans="1:3" s="3" customFormat="1" ht="12.75">
      <c r="A253" s="74"/>
      <c r="B253" s="75"/>
      <c r="C253" s="74"/>
    </row>
    <row r="254" spans="1:3" s="3" customFormat="1" ht="12.75">
      <c r="A254" s="74"/>
      <c r="B254" s="75"/>
      <c r="C254" s="74"/>
    </row>
    <row r="255" spans="1:3" s="3" customFormat="1" ht="12.75">
      <c r="A255" s="74"/>
      <c r="B255" s="75"/>
      <c r="C255" s="74"/>
    </row>
    <row r="256" spans="1:3" s="3" customFormat="1" ht="12.75">
      <c r="A256" s="74"/>
      <c r="B256" s="75"/>
      <c r="C256" s="74"/>
    </row>
    <row r="257" spans="1:3" s="3" customFormat="1" ht="12.75">
      <c r="A257" s="74"/>
      <c r="B257" s="75"/>
      <c r="C257" s="74"/>
    </row>
    <row r="258" spans="1:3" s="3" customFormat="1" ht="12.75">
      <c r="A258" s="74"/>
      <c r="B258" s="75"/>
      <c r="C258" s="74"/>
    </row>
    <row r="259" spans="1:3" s="3" customFormat="1" ht="12.75">
      <c r="A259" s="74"/>
      <c r="B259" s="75"/>
      <c r="C259" s="74"/>
    </row>
    <row r="260" spans="1:3" s="3" customFormat="1" ht="12.75">
      <c r="A260" s="74"/>
      <c r="B260" s="75"/>
      <c r="C260" s="74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4"/>
  <sheetViews>
    <sheetView zoomScalePageLayoutView="0" workbookViewId="0" topLeftCell="A3">
      <selection activeCell="H18" sqref="H18"/>
    </sheetView>
  </sheetViews>
  <sheetFormatPr defaultColWidth="11.421875" defaultRowHeight="12.75"/>
  <sheetData>
    <row r="1" spans="1:14" s="3" customFormat="1" ht="20.25" customHeight="1">
      <c r="A1" s="2" t="s">
        <v>2</v>
      </c>
      <c r="B1" s="79" t="s">
        <v>5</v>
      </c>
      <c r="C1" s="79" t="s">
        <v>6</v>
      </c>
      <c r="D1" s="79" t="s">
        <v>7</v>
      </c>
      <c r="E1" s="79" t="s">
        <v>8</v>
      </c>
      <c r="F1" s="79" t="s">
        <v>9</v>
      </c>
      <c r="G1" s="79" t="s">
        <v>10</v>
      </c>
      <c r="H1" s="79" t="s">
        <v>11</v>
      </c>
      <c r="I1" s="79" t="s">
        <v>12</v>
      </c>
      <c r="J1" s="80" t="s">
        <v>1</v>
      </c>
      <c r="K1" s="80" t="s">
        <v>1</v>
      </c>
      <c r="L1" s="80" t="s">
        <v>1</v>
      </c>
      <c r="M1" s="80" t="s">
        <v>1</v>
      </c>
      <c r="N1" s="91"/>
    </row>
    <row r="2" spans="1:14" s="3" customFormat="1" ht="12.75" customHeight="1">
      <c r="A2" s="4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91" t="s">
        <v>4</v>
      </c>
    </row>
    <row r="3" spans="1:14" s="3" customFormat="1" ht="16.5" customHeight="1" thickBot="1">
      <c r="A3" s="5">
        <v>0</v>
      </c>
      <c r="B3" s="82">
        <v>0</v>
      </c>
      <c r="C3" s="82">
        <v>0</v>
      </c>
      <c r="D3" s="82">
        <v>0</v>
      </c>
      <c r="E3" s="82">
        <v>0</v>
      </c>
      <c r="F3" s="82">
        <v>0</v>
      </c>
      <c r="G3" s="82">
        <v>0</v>
      </c>
      <c r="H3" s="82">
        <v>0</v>
      </c>
      <c r="I3" s="82">
        <v>0</v>
      </c>
      <c r="J3" s="82">
        <v>0</v>
      </c>
      <c r="K3" s="82">
        <v>0</v>
      </c>
      <c r="L3" s="82">
        <v>0</v>
      </c>
      <c r="M3" s="82">
        <v>0</v>
      </c>
      <c r="N3" s="82"/>
    </row>
    <row r="4" spans="1:14" s="3" customFormat="1" ht="13.5" thickTop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8"/>
    </row>
    <row r="5" spans="1:14" s="3" customFormat="1" ht="12.75">
      <c r="A5" s="6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88"/>
    </row>
    <row r="6" spans="1:14" s="3" customFormat="1" ht="12.75">
      <c r="A6" s="6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88"/>
    </row>
    <row r="7" spans="1:14" s="3" customFormat="1" ht="12.75">
      <c r="A7" s="1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88"/>
    </row>
    <row r="8" spans="1:14" s="3" customFormat="1" ht="12.75">
      <c r="A8" s="1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88"/>
    </row>
    <row r="9" spans="1:14" s="3" customFormat="1" ht="12.75">
      <c r="A9" s="14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88"/>
    </row>
    <row r="10" spans="1:14" s="3" customFormat="1" ht="12.75">
      <c r="A10" s="14">
        <v>150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88">
        <v>150</v>
      </c>
    </row>
    <row r="11" spans="1:14" s="3" customFormat="1" ht="12.75">
      <c r="A11" s="14">
        <v>151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88">
        <v>151</v>
      </c>
    </row>
    <row r="12" spans="1:14" s="3" customFormat="1" ht="12.75">
      <c r="A12" s="14">
        <v>152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88">
        <v>152</v>
      </c>
    </row>
    <row r="13" spans="1:14" s="3" customFormat="1" ht="12.75">
      <c r="A13" s="14">
        <v>153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88">
        <v>153</v>
      </c>
    </row>
    <row r="14" spans="1:14" s="3" customFormat="1" ht="12.75">
      <c r="A14" s="14">
        <v>154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88">
        <v>154</v>
      </c>
    </row>
    <row r="15" spans="1:14" s="3" customFormat="1" ht="12.75">
      <c r="A15" s="14">
        <v>155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88">
        <v>155</v>
      </c>
    </row>
    <row r="16" spans="1:14" s="3" customFormat="1" ht="12.75">
      <c r="A16" s="14">
        <v>156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88">
        <v>156</v>
      </c>
    </row>
    <row r="17" spans="1:14" s="3" customFormat="1" ht="12.75">
      <c r="A17" s="14">
        <v>157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88">
        <v>157</v>
      </c>
    </row>
    <row r="18" spans="1:14" s="3" customFormat="1" ht="12.75">
      <c r="A18" s="14">
        <v>158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88">
        <v>158</v>
      </c>
    </row>
    <row r="19" spans="1:14" s="3" customFormat="1" ht="12.75">
      <c r="A19" s="14">
        <v>159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88">
        <v>159</v>
      </c>
    </row>
    <row r="20" spans="1:14" s="3" customFormat="1" ht="12.75">
      <c r="A20" s="14">
        <v>160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88">
        <v>160</v>
      </c>
    </row>
    <row r="21" spans="1:14" s="3" customFormat="1" ht="12.75">
      <c r="A21" s="14">
        <v>161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88">
        <v>161</v>
      </c>
    </row>
    <row r="22" spans="1:14" s="3" customFormat="1" ht="12.75">
      <c r="A22" s="14">
        <v>162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88">
        <v>162</v>
      </c>
    </row>
    <row r="23" spans="1:14" s="3" customFormat="1" ht="12.75">
      <c r="A23" s="14">
        <v>163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88">
        <v>163</v>
      </c>
    </row>
    <row r="24" spans="1:14" s="3" customFormat="1" ht="12.75">
      <c r="A24" s="14">
        <v>164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88">
        <v>164</v>
      </c>
    </row>
    <row r="25" spans="1:14" s="3" customFormat="1" ht="12.75">
      <c r="A25" s="14">
        <v>165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88">
        <v>165</v>
      </c>
    </row>
    <row r="26" spans="1:14" s="3" customFormat="1" ht="12.75">
      <c r="A26" s="14">
        <v>166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88">
        <v>166</v>
      </c>
    </row>
    <row r="27" spans="1:14" s="3" customFormat="1" ht="12.75">
      <c r="A27" s="14">
        <v>167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88">
        <v>167</v>
      </c>
    </row>
    <row r="28" spans="1:14" s="3" customFormat="1" ht="12.75">
      <c r="A28" s="14">
        <v>168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88">
        <v>168</v>
      </c>
    </row>
    <row r="29" spans="1:14" s="3" customFormat="1" ht="12.75">
      <c r="A29" s="14">
        <v>169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88">
        <v>169</v>
      </c>
    </row>
    <row r="30" spans="1:14" s="3" customFormat="1" ht="12.75">
      <c r="A30" s="14">
        <v>170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88">
        <v>170</v>
      </c>
    </row>
    <row r="31" spans="1:14" s="3" customFormat="1" ht="12.75">
      <c r="A31" s="14">
        <v>171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88">
        <v>171</v>
      </c>
    </row>
    <row r="32" spans="1:14" s="3" customFormat="1" ht="12.75">
      <c r="A32" s="14">
        <v>172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88">
        <v>172</v>
      </c>
    </row>
    <row r="33" spans="1:14" s="3" customFormat="1" ht="12.75">
      <c r="A33" s="14">
        <v>173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88">
        <v>173</v>
      </c>
    </row>
    <row r="34" spans="1:14" s="3" customFormat="1" ht="12.75">
      <c r="A34" s="14">
        <v>174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88">
        <v>174</v>
      </c>
    </row>
    <row r="35" spans="1:14" s="3" customFormat="1" ht="12.75">
      <c r="A35" s="14">
        <v>175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88">
        <v>175</v>
      </c>
    </row>
    <row r="36" spans="1:14" s="3" customFormat="1" ht="12.75">
      <c r="A36" s="14">
        <v>176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88">
        <v>176</v>
      </c>
    </row>
    <row r="37" spans="1:14" s="3" customFormat="1" ht="12.75">
      <c r="A37" s="14">
        <v>177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88">
        <v>177</v>
      </c>
    </row>
    <row r="38" spans="1:14" s="3" customFormat="1" ht="12.75">
      <c r="A38" s="14">
        <v>178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88">
        <v>178</v>
      </c>
    </row>
    <row r="39" spans="1:14" s="3" customFormat="1" ht="12.75">
      <c r="A39" s="14">
        <v>179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88">
        <v>179</v>
      </c>
    </row>
    <row r="40" spans="1:14" s="3" customFormat="1" ht="12.75">
      <c r="A40" s="14">
        <v>180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88">
        <v>180</v>
      </c>
    </row>
    <row r="41" spans="1:14" s="3" customFormat="1" ht="12.75">
      <c r="A41" s="14">
        <v>181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88">
        <v>181</v>
      </c>
    </row>
    <row r="42" spans="1:14" s="3" customFormat="1" ht="12.75">
      <c r="A42" s="14">
        <v>182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88">
        <v>182</v>
      </c>
    </row>
    <row r="43" spans="1:14" s="3" customFormat="1" ht="12.75">
      <c r="A43" s="14">
        <v>183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88">
        <v>183</v>
      </c>
    </row>
    <row r="44" spans="1:14" s="3" customFormat="1" ht="12.75">
      <c r="A44" s="14">
        <v>184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88">
        <v>184</v>
      </c>
    </row>
    <row r="45" spans="1:14" s="3" customFormat="1" ht="12.75">
      <c r="A45" s="14">
        <v>185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88">
        <v>185</v>
      </c>
    </row>
    <row r="46" spans="1:14" s="3" customFormat="1" ht="12.75">
      <c r="A46" s="14">
        <v>186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88">
        <v>186</v>
      </c>
    </row>
    <row r="47" spans="1:14" s="3" customFormat="1" ht="12.75">
      <c r="A47" s="14">
        <v>187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88">
        <v>187</v>
      </c>
    </row>
    <row r="48" spans="1:14" s="3" customFormat="1" ht="12.75">
      <c r="A48" s="14">
        <v>188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88">
        <v>188</v>
      </c>
    </row>
    <row r="49" spans="1:14" s="3" customFormat="1" ht="12.75">
      <c r="A49" s="14">
        <v>189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88">
        <v>189</v>
      </c>
    </row>
    <row r="50" spans="1:14" s="3" customFormat="1" ht="12.75">
      <c r="A50" s="14">
        <v>190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88">
        <v>190</v>
      </c>
    </row>
    <row r="51" spans="1:14" s="3" customFormat="1" ht="12.75">
      <c r="A51" s="14">
        <v>191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88">
        <v>191</v>
      </c>
    </row>
    <row r="52" spans="1:14" s="3" customFormat="1" ht="12.75">
      <c r="A52" s="14">
        <v>192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88">
        <v>192</v>
      </c>
    </row>
    <row r="53" spans="1:14" s="3" customFormat="1" ht="12.75">
      <c r="A53" s="14">
        <v>193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88">
        <v>193</v>
      </c>
    </row>
    <row r="54" spans="1:14" s="3" customFormat="1" ht="12.75">
      <c r="A54" s="14">
        <v>194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88">
        <v>194</v>
      </c>
    </row>
    <row r="55" spans="1:14" s="3" customFormat="1" ht="12.75">
      <c r="A55" s="14">
        <v>195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88">
        <v>195</v>
      </c>
    </row>
    <row r="56" spans="1:14" s="3" customFormat="1" ht="12.75">
      <c r="A56" s="14">
        <v>196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88">
        <v>196</v>
      </c>
    </row>
    <row r="57" spans="1:14" s="3" customFormat="1" ht="12.75">
      <c r="A57" s="14">
        <v>197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88">
        <v>197</v>
      </c>
    </row>
    <row r="58" spans="1:14" s="3" customFormat="1" ht="12.75">
      <c r="A58" s="14">
        <v>198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88">
        <v>198</v>
      </c>
    </row>
    <row r="59" spans="1:14" s="3" customFormat="1" ht="12.75">
      <c r="A59" s="14">
        <v>199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88">
        <v>199</v>
      </c>
    </row>
    <row r="60" spans="1:14" s="3" customFormat="1" ht="12.75">
      <c r="A60" s="14">
        <v>200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88">
        <v>200</v>
      </c>
    </row>
    <row r="61" spans="1:14" s="3" customFormat="1" ht="12.75">
      <c r="A61" s="14">
        <v>201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88">
        <v>201</v>
      </c>
    </row>
    <row r="62" spans="1:14" s="3" customFormat="1" ht="12.75">
      <c r="A62" s="14">
        <v>202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88">
        <v>202</v>
      </c>
    </row>
    <row r="63" spans="1:14" s="3" customFormat="1" ht="12.75">
      <c r="A63" s="14">
        <v>203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88">
        <v>203</v>
      </c>
    </row>
    <row r="64" spans="1:14" s="3" customFormat="1" ht="12.75">
      <c r="A64" s="14">
        <v>204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88">
        <v>204</v>
      </c>
    </row>
    <row r="65" spans="1:14" s="3" customFormat="1" ht="12.75">
      <c r="A65" s="14">
        <v>205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88">
        <v>205</v>
      </c>
    </row>
    <row r="66" spans="1:14" s="3" customFormat="1" ht="12.75">
      <c r="A66" s="14">
        <v>206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88">
        <v>206</v>
      </c>
    </row>
    <row r="67" spans="1:14" s="3" customFormat="1" ht="12.75">
      <c r="A67" s="14">
        <v>207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88">
        <v>207</v>
      </c>
    </row>
    <row r="68" spans="1:14" s="3" customFormat="1" ht="12.75">
      <c r="A68" s="14">
        <v>208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88">
        <v>208</v>
      </c>
    </row>
    <row r="69" spans="1:14" s="3" customFormat="1" ht="12.75">
      <c r="A69" s="14">
        <v>209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88">
        <v>209</v>
      </c>
    </row>
    <row r="70" spans="1:14" s="3" customFormat="1" ht="12.75">
      <c r="A70" s="14">
        <v>210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88">
        <v>210</v>
      </c>
    </row>
    <row r="71" spans="1:14" s="3" customFormat="1" ht="12.75">
      <c r="A71" s="14">
        <v>211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88">
        <v>211</v>
      </c>
    </row>
    <row r="72" spans="1:14" s="3" customFormat="1" ht="12.75">
      <c r="A72" s="14">
        <v>212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88">
        <v>212</v>
      </c>
    </row>
    <row r="73" spans="1:14" s="3" customFormat="1" ht="12.75">
      <c r="A73" s="14">
        <v>213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88">
        <v>213</v>
      </c>
    </row>
    <row r="74" spans="1:14" s="3" customFormat="1" ht="12.75">
      <c r="A74" s="14">
        <v>214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88">
        <v>214</v>
      </c>
    </row>
    <row r="75" spans="1:14" s="3" customFormat="1" ht="12.75">
      <c r="A75" s="14">
        <v>215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88">
        <v>215</v>
      </c>
    </row>
    <row r="76" spans="1:14" s="3" customFormat="1" ht="12.75">
      <c r="A76" s="14">
        <v>216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88">
        <v>216</v>
      </c>
    </row>
    <row r="77" spans="1:14" s="3" customFormat="1" ht="12.75">
      <c r="A77" s="14">
        <v>217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88">
        <v>217</v>
      </c>
    </row>
    <row r="78" spans="1:14" s="3" customFormat="1" ht="12.75">
      <c r="A78" s="14">
        <v>218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88">
        <v>218</v>
      </c>
    </row>
    <row r="79" spans="1:14" s="3" customFormat="1" ht="12.75">
      <c r="A79" s="14">
        <v>219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88">
        <v>219</v>
      </c>
    </row>
    <row r="80" spans="1:14" s="3" customFormat="1" ht="12.75">
      <c r="A80" s="14">
        <v>220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88">
        <v>220</v>
      </c>
    </row>
    <row r="81" spans="1:14" s="3" customFormat="1" ht="12.75">
      <c r="A81" s="14">
        <v>221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88">
        <v>221</v>
      </c>
    </row>
    <row r="82" spans="1:14" s="3" customFormat="1" ht="12.75">
      <c r="A82" s="14">
        <v>222</v>
      </c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88">
        <v>222</v>
      </c>
    </row>
    <row r="83" spans="1:14" s="3" customFormat="1" ht="12.75">
      <c r="A83" s="14">
        <v>223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88">
        <v>223</v>
      </c>
    </row>
    <row r="84" spans="1:14" s="3" customFormat="1" ht="12.75">
      <c r="A84" s="14">
        <v>224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88">
        <v>224</v>
      </c>
    </row>
    <row r="85" spans="1:14" s="3" customFormat="1" ht="12.75">
      <c r="A85" s="14">
        <v>225</v>
      </c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88">
        <v>225</v>
      </c>
    </row>
    <row r="86" spans="1:14" s="3" customFormat="1" ht="12.75">
      <c r="A86" s="14">
        <v>226</v>
      </c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88">
        <v>226</v>
      </c>
    </row>
    <row r="87" spans="1:14" s="3" customFormat="1" ht="12.75">
      <c r="A87" s="14">
        <v>227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88">
        <v>227</v>
      </c>
    </row>
    <row r="88" spans="1:14" s="3" customFormat="1" ht="12.75">
      <c r="A88" s="14">
        <v>228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88">
        <v>228</v>
      </c>
    </row>
    <row r="89" spans="1:14" s="3" customFormat="1" ht="12.75">
      <c r="A89" s="14">
        <v>229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3"/>
      <c r="N89" s="88">
        <v>229</v>
      </c>
    </row>
    <row r="90" spans="1:14" s="3" customFormat="1" ht="12.75">
      <c r="A90" s="14">
        <v>230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3"/>
      <c r="N90" s="88">
        <v>230</v>
      </c>
    </row>
    <row r="91" spans="1:14" s="3" customFormat="1" ht="12.75">
      <c r="A91" s="14">
        <v>231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3"/>
      <c r="N91" s="88">
        <v>231</v>
      </c>
    </row>
    <row r="92" spans="1:14" s="3" customFormat="1" ht="12.75">
      <c r="A92" s="14">
        <v>232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3"/>
      <c r="N92" s="88">
        <v>232</v>
      </c>
    </row>
    <row r="93" spans="1:14" s="3" customFormat="1" ht="12.75">
      <c r="A93" s="14">
        <v>233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3"/>
      <c r="N93" s="88">
        <v>233</v>
      </c>
    </row>
    <row r="94" spans="1:14" s="3" customFormat="1" ht="12.75">
      <c r="A94" s="14">
        <v>234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3"/>
      <c r="N94" s="88">
        <v>234</v>
      </c>
    </row>
    <row r="95" spans="1:14" s="3" customFormat="1" ht="12.75">
      <c r="A95" s="14">
        <v>235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3"/>
      <c r="N95" s="88">
        <v>235</v>
      </c>
    </row>
    <row r="96" spans="1:14" s="3" customFormat="1" ht="12.75">
      <c r="A96" s="14">
        <v>236</v>
      </c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3"/>
      <c r="N96" s="88">
        <v>236</v>
      </c>
    </row>
    <row r="97" spans="1:14" s="3" customFormat="1" ht="12.75">
      <c r="A97" s="14">
        <v>237</v>
      </c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3"/>
      <c r="N97" s="88">
        <v>237</v>
      </c>
    </row>
    <row r="98" spans="1:14" s="3" customFormat="1" ht="12.75">
      <c r="A98" s="14">
        <v>238</v>
      </c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  <c r="N98" s="88">
        <v>238</v>
      </c>
    </row>
    <row r="99" spans="1:14" s="3" customFormat="1" ht="12.75">
      <c r="A99" s="14">
        <v>239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3"/>
      <c r="N99" s="88">
        <v>239</v>
      </c>
    </row>
    <row r="100" spans="1:14" s="3" customFormat="1" ht="12.75">
      <c r="A100" s="14">
        <v>240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3"/>
      <c r="N100" s="88">
        <v>240</v>
      </c>
    </row>
    <row r="101" spans="1:14" s="3" customFormat="1" ht="12.75">
      <c r="A101" s="14">
        <v>241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3"/>
      <c r="N101" s="88">
        <v>241</v>
      </c>
    </row>
    <row r="102" spans="1:14" s="3" customFormat="1" ht="12.75">
      <c r="A102" s="14">
        <v>242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  <c r="N102" s="88">
        <v>242</v>
      </c>
    </row>
    <row r="103" spans="1:14" s="3" customFormat="1" ht="12.75">
      <c r="A103" s="14">
        <v>243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  <c r="N103" s="88">
        <v>243</v>
      </c>
    </row>
    <row r="104" spans="1:14" s="3" customFormat="1" ht="12.75">
      <c r="A104" s="14">
        <v>244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3"/>
      <c r="N104" s="88">
        <v>244</v>
      </c>
    </row>
    <row r="105" spans="1:14" s="3" customFormat="1" ht="12.75">
      <c r="A105" s="14">
        <v>245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3"/>
      <c r="N105" s="88">
        <v>245</v>
      </c>
    </row>
    <row r="106" spans="1:14" s="3" customFormat="1" ht="12.75">
      <c r="A106" s="14">
        <v>246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3"/>
      <c r="N106" s="88">
        <v>246</v>
      </c>
    </row>
    <row r="107" spans="1:14" s="3" customFormat="1" ht="12.75">
      <c r="A107" s="14">
        <v>247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3"/>
      <c r="N107" s="88">
        <v>247</v>
      </c>
    </row>
    <row r="108" spans="1:14" s="3" customFormat="1" ht="12.75">
      <c r="A108" s="14">
        <v>248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3"/>
      <c r="N108" s="88">
        <v>248</v>
      </c>
    </row>
    <row r="109" spans="1:14" s="3" customFormat="1" ht="12.75">
      <c r="A109" s="14">
        <v>249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3"/>
      <c r="N109" s="88">
        <v>249</v>
      </c>
    </row>
    <row r="110" spans="1:14" s="3" customFormat="1" ht="12.75">
      <c r="A110" s="14">
        <v>250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3"/>
      <c r="N110" s="88">
        <v>250</v>
      </c>
    </row>
    <row r="111" spans="1:14" s="3" customFormat="1" ht="12.75">
      <c r="A111" s="14">
        <v>251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3"/>
      <c r="N111" s="88">
        <v>251</v>
      </c>
    </row>
    <row r="112" spans="1:14" s="3" customFormat="1" ht="12.75">
      <c r="A112" s="14">
        <v>252</v>
      </c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3"/>
      <c r="N112" s="88">
        <v>252</v>
      </c>
    </row>
    <row r="113" spans="1:14" s="3" customFormat="1" ht="12.75">
      <c r="A113" s="14">
        <v>253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  <c r="N113" s="88">
        <v>253</v>
      </c>
    </row>
    <row r="114" spans="1:14" s="3" customFormat="1" ht="12.75">
      <c r="A114" s="14">
        <v>254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3"/>
      <c r="N114" s="88">
        <v>254</v>
      </c>
    </row>
    <row r="115" spans="1:14" s="3" customFormat="1" ht="12.75">
      <c r="A115" s="14">
        <v>255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3"/>
      <c r="N115" s="88">
        <v>255</v>
      </c>
    </row>
    <row r="116" spans="1:14" s="3" customFormat="1" ht="12.75">
      <c r="A116" s="14">
        <v>256</v>
      </c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3"/>
      <c r="N116" s="88">
        <v>256</v>
      </c>
    </row>
    <row r="117" spans="1:14" s="3" customFormat="1" ht="12.75">
      <c r="A117" s="14">
        <v>257</v>
      </c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3"/>
      <c r="N117" s="88">
        <v>257</v>
      </c>
    </row>
    <row r="118" spans="1:14" s="3" customFormat="1" ht="12.75">
      <c r="A118" s="14">
        <v>258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3"/>
      <c r="N118" s="88">
        <v>258</v>
      </c>
    </row>
    <row r="119" spans="1:14" s="3" customFormat="1" ht="12.75">
      <c r="A119" s="14">
        <v>259</v>
      </c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3"/>
      <c r="N119" s="88">
        <v>259</v>
      </c>
    </row>
    <row r="120" spans="1:14" s="3" customFormat="1" ht="12.75">
      <c r="A120" s="14">
        <v>260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3"/>
      <c r="N120" s="88">
        <v>260</v>
      </c>
    </row>
    <row r="121" spans="1:14" s="3" customFormat="1" ht="12.75">
      <c r="A121" s="14">
        <v>261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3"/>
      <c r="N121" s="88">
        <v>261</v>
      </c>
    </row>
    <row r="122" spans="1:14" s="3" customFormat="1" ht="12.75">
      <c r="A122" s="14">
        <v>262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  <c r="N122" s="88">
        <v>262</v>
      </c>
    </row>
    <row r="123" spans="1:14" s="3" customFormat="1" ht="12.75">
      <c r="A123" s="14">
        <v>263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  <c r="N123" s="88">
        <v>263</v>
      </c>
    </row>
    <row r="124" spans="1:14" s="3" customFormat="1" ht="12.75">
      <c r="A124" s="14">
        <v>264</v>
      </c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/>
      <c r="N124" s="88">
        <v>264</v>
      </c>
    </row>
    <row r="125" spans="1:14" s="3" customFormat="1" ht="12.75">
      <c r="A125" s="14">
        <v>265</v>
      </c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/>
      <c r="N125" s="88">
        <v>265</v>
      </c>
    </row>
    <row r="126" spans="1:14" s="3" customFormat="1" ht="12.75">
      <c r="A126" s="14">
        <v>266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3"/>
      <c r="N126" s="88">
        <v>266</v>
      </c>
    </row>
    <row r="127" spans="1:14" s="3" customFormat="1" ht="12.75">
      <c r="A127" s="14">
        <v>267</v>
      </c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3"/>
      <c r="N127" s="88">
        <v>267</v>
      </c>
    </row>
    <row r="128" spans="1:14" s="3" customFormat="1" ht="12.75">
      <c r="A128" s="14">
        <v>268</v>
      </c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3"/>
      <c r="N128" s="88">
        <v>268</v>
      </c>
    </row>
    <row r="129" spans="1:14" s="3" customFormat="1" ht="12.75">
      <c r="A129" s="14">
        <v>269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3"/>
      <c r="N129" s="88">
        <v>269</v>
      </c>
    </row>
    <row r="130" spans="1:14" s="3" customFormat="1" ht="12.75">
      <c r="A130" s="14">
        <v>270</v>
      </c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3"/>
      <c r="N130" s="88">
        <v>270</v>
      </c>
    </row>
    <row r="131" spans="1:14" s="3" customFormat="1" ht="12.75">
      <c r="A131" s="14">
        <v>271</v>
      </c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3"/>
      <c r="N131" s="88">
        <v>271</v>
      </c>
    </row>
    <row r="132" spans="1:14" s="3" customFormat="1" ht="12.75">
      <c r="A132" s="14">
        <v>272</v>
      </c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3"/>
      <c r="N132" s="88">
        <v>272</v>
      </c>
    </row>
    <row r="133" spans="1:14" s="3" customFormat="1" ht="12.75">
      <c r="A133" s="14">
        <v>273</v>
      </c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3"/>
      <c r="N133" s="88">
        <v>273</v>
      </c>
    </row>
    <row r="134" spans="1:14" s="3" customFormat="1" ht="12.75">
      <c r="A134" s="14">
        <v>274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  <c r="N134" s="88">
        <v>274</v>
      </c>
    </row>
    <row r="135" spans="1:17" s="3" customFormat="1" ht="12.75">
      <c r="A135" s="14">
        <v>275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  <c r="N135" s="88">
        <v>275</v>
      </c>
      <c r="Q135" s="15"/>
    </row>
    <row r="136" spans="1:17" s="3" customFormat="1" ht="12.75">
      <c r="A136" s="14">
        <v>276</v>
      </c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  <c r="N136" s="88">
        <v>276</v>
      </c>
      <c r="Q136" s="15"/>
    </row>
    <row r="137" spans="1:17" s="3" customFormat="1" ht="12.75">
      <c r="A137" s="14">
        <v>277</v>
      </c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  <c r="N137" s="88">
        <v>277</v>
      </c>
      <c r="Q137" s="16"/>
    </row>
    <row r="138" spans="1:17" s="3" customFormat="1" ht="12.75">
      <c r="A138" s="14">
        <v>278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  <c r="N138" s="88">
        <v>278</v>
      </c>
      <c r="Q138" s="3" t="s">
        <v>1</v>
      </c>
    </row>
    <row r="139" spans="1:14" s="3" customFormat="1" ht="12.75">
      <c r="A139" s="14">
        <v>279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  <c r="N139" s="88">
        <v>279</v>
      </c>
    </row>
    <row r="140" spans="1:17" s="3" customFormat="1" ht="12.75">
      <c r="A140" s="14">
        <v>280</v>
      </c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  <c r="N140" s="88">
        <v>280</v>
      </c>
      <c r="Q140" s="3" t="s">
        <v>1</v>
      </c>
    </row>
    <row r="141" spans="1:14" s="3" customFormat="1" ht="12.75">
      <c r="A141" s="14">
        <v>281</v>
      </c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  <c r="N141" s="88">
        <v>281</v>
      </c>
    </row>
    <row r="142" spans="1:14" s="3" customFormat="1" ht="12.75">
      <c r="A142" s="14">
        <v>282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  <c r="N142" s="88">
        <v>282</v>
      </c>
    </row>
    <row r="143" spans="1:14" s="3" customFormat="1" ht="12.75">
      <c r="A143" s="14">
        <v>283</v>
      </c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/>
      <c r="N143" s="88">
        <v>283</v>
      </c>
    </row>
    <row r="144" spans="1:14" s="3" customFormat="1" ht="12.75">
      <c r="A144" s="14">
        <v>284</v>
      </c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  <c r="N144" s="88">
        <v>284</v>
      </c>
    </row>
    <row r="145" spans="1:14" s="3" customFormat="1" ht="12.75">
      <c r="A145" s="14">
        <v>285</v>
      </c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  <c r="N145" s="88">
        <v>285</v>
      </c>
    </row>
    <row r="146" spans="1:14" s="3" customFormat="1" ht="12.75">
      <c r="A146" s="14">
        <v>286</v>
      </c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  <c r="N146" s="88">
        <v>286</v>
      </c>
    </row>
    <row r="147" spans="1:14" s="3" customFormat="1" ht="12.75">
      <c r="A147" s="14">
        <v>287</v>
      </c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  <c r="N147" s="88">
        <v>287</v>
      </c>
    </row>
    <row r="148" spans="1:14" s="3" customFormat="1" ht="12.75">
      <c r="A148" s="14">
        <v>288</v>
      </c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  <c r="N148" s="88">
        <v>288</v>
      </c>
    </row>
    <row r="149" spans="1:14" s="3" customFormat="1" ht="12.75">
      <c r="A149" s="14">
        <v>289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  <c r="N149" s="88">
        <v>289</v>
      </c>
    </row>
    <row r="150" spans="1:14" s="3" customFormat="1" ht="12.75">
      <c r="A150" s="14">
        <v>290</v>
      </c>
      <c r="B150" s="11">
        <v>392.409</v>
      </c>
      <c r="C150" s="12">
        <v>392.761</v>
      </c>
      <c r="D150" s="12">
        <v>398.604</v>
      </c>
      <c r="E150" s="12">
        <v>398.72</v>
      </c>
      <c r="F150" s="12">
        <v>399.583</v>
      </c>
      <c r="G150" s="12">
        <v>399.488</v>
      </c>
      <c r="H150" s="12">
        <v>400.301</v>
      </c>
      <c r="I150" s="12">
        <v>399.361</v>
      </c>
      <c r="J150" s="12"/>
      <c r="K150" s="12"/>
      <c r="L150" s="12"/>
      <c r="M150" s="13"/>
      <c r="N150" s="88">
        <v>290</v>
      </c>
    </row>
    <row r="151" spans="1:14" s="3" customFormat="1" ht="12.75">
      <c r="A151" s="14">
        <v>291</v>
      </c>
      <c r="B151" s="11">
        <v>392.386</v>
      </c>
      <c r="C151" s="12">
        <v>392.738</v>
      </c>
      <c r="D151" s="12">
        <v>398.604</v>
      </c>
      <c r="E151" s="12">
        <v>298.697</v>
      </c>
      <c r="F151" s="12">
        <v>399.56</v>
      </c>
      <c r="G151" s="12">
        <v>399.465</v>
      </c>
      <c r="H151" s="12">
        <v>400.248</v>
      </c>
      <c r="I151" s="12">
        <v>399.362</v>
      </c>
      <c r="J151" s="12"/>
      <c r="K151" s="12"/>
      <c r="L151" s="12"/>
      <c r="M151" s="13"/>
      <c r="N151" s="88">
        <v>291</v>
      </c>
    </row>
    <row r="152" spans="1:14" s="3" customFormat="1" ht="12.75">
      <c r="A152" s="14">
        <v>292</v>
      </c>
      <c r="B152" s="11">
        <v>392.357</v>
      </c>
      <c r="C152" s="12">
        <v>392.714</v>
      </c>
      <c r="D152" s="12">
        <v>398.521</v>
      </c>
      <c r="E152" s="12">
        <v>398.698</v>
      </c>
      <c r="F152" s="12">
        <v>399.56</v>
      </c>
      <c r="G152" s="12">
        <v>399.442</v>
      </c>
      <c r="H152" s="12">
        <v>399.915</v>
      </c>
      <c r="I152" s="12">
        <v>399.328</v>
      </c>
      <c r="J152" s="12"/>
      <c r="K152" s="12"/>
      <c r="L152" s="12"/>
      <c r="M152" s="13"/>
      <c r="N152" s="88">
        <v>292</v>
      </c>
    </row>
    <row r="153" spans="1:14" s="3" customFormat="1" ht="12.75">
      <c r="A153" s="14">
        <v>293</v>
      </c>
      <c r="B153" s="11">
        <v>392.28</v>
      </c>
      <c r="C153" s="12">
        <v>392.69</v>
      </c>
      <c r="D153" s="12">
        <v>397.967</v>
      </c>
      <c r="E153" s="12">
        <v>398.693</v>
      </c>
      <c r="F153" s="12">
        <v>399.176</v>
      </c>
      <c r="G153" s="12">
        <v>399.435</v>
      </c>
      <c r="H153" s="12">
        <v>399.338</v>
      </c>
      <c r="I153" s="12">
        <v>399.13</v>
      </c>
      <c r="J153" s="12"/>
      <c r="K153" s="12"/>
      <c r="L153" s="12"/>
      <c r="M153" s="13"/>
      <c r="N153" s="88">
        <v>293</v>
      </c>
    </row>
    <row r="154" spans="1:14" s="3" customFormat="1" ht="12.75">
      <c r="A154" s="14">
        <v>294</v>
      </c>
      <c r="B154" s="11">
        <v>391.741</v>
      </c>
      <c r="C154" s="12">
        <v>392.568</v>
      </c>
      <c r="D154" s="12">
        <v>397.383</v>
      </c>
      <c r="E154" s="12">
        <v>398.145</v>
      </c>
      <c r="F154" s="12">
        <v>398.614</v>
      </c>
      <c r="G154" s="12">
        <v>399.366</v>
      </c>
      <c r="H154" s="12">
        <v>398.726</v>
      </c>
      <c r="I154" s="12">
        <v>398.541</v>
      </c>
      <c r="J154" s="12"/>
      <c r="K154" s="12"/>
      <c r="L154" s="12"/>
      <c r="M154" s="13"/>
      <c r="N154" s="88">
        <v>294</v>
      </c>
    </row>
    <row r="155" spans="1:14" s="3" customFormat="1" ht="12.75">
      <c r="A155" s="14">
        <v>295</v>
      </c>
      <c r="B155" s="11">
        <v>391.123</v>
      </c>
      <c r="C155" s="12">
        <v>392.027</v>
      </c>
      <c r="D155" s="12">
        <v>396.796</v>
      </c>
      <c r="E155" s="12">
        <v>397.546</v>
      </c>
      <c r="F155" s="12">
        <v>398.048</v>
      </c>
      <c r="G155" s="12">
        <v>399.068</v>
      </c>
      <c r="H155" s="12">
        <v>398.112</v>
      </c>
      <c r="I155" s="12">
        <v>397.95</v>
      </c>
      <c r="J155" s="12"/>
      <c r="K155" s="12"/>
      <c r="L155" s="12"/>
      <c r="M155" s="13"/>
      <c r="N155" s="88">
        <v>295</v>
      </c>
    </row>
    <row r="156" spans="1:14" s="3" customFormat="1" ht="12.75">
      <c r="A156" s="14">
        <v>296</v>
      </c>
      <c r="B156" s="11">
        <v>390.495</v>
      </c>
      <c r="C156" s="12">
        <v>391.359</v>
      </c>
      <c r="D156" s="12">
        <v>396.208</v>
      </c>
      <c r="E156" s="12">
        <v>396.947</v>
      </c>
      <c r="F156" s="12">
        <v>397.479</v>
      </c>
      <c r="G156" s="12">
        <v>398.526</v>
      </c>
      <c r="H156" s="12">
        <v>397.521</v>
      </c>
      <c r="I156" s="12">
        <v>397.38</v>
      </c>
      <c r="J156" s="12"/>
      <c r="K156" s="12"/>
      <c r="L156" s="12"/>
      <c r="M156" s="13"/>
      <c r="N156" s="88">
        <v>296</v>
      </c>
    </row>
    <row r="157" spans="1:14" s="3" customFormat="1" ht="12.75">
      <c r="A157" s="14">
        <v>297</v>
      </c>
      <c r="B157" s="11">
        <v>389.881</v>
      </c>
      <c r="C157" s="12">
        <v>390.691</v>
      </c>
      <c r="D157" s="12">
        <v>395.616</v>
      </c>
      <c r="E157" s="12">
        <v>395.368</v>
      </c>
      <c r="F157" s="12">
        <v>396.929</v>
      </c>
      <c r="G157" s="12">
        <v>397.922</v>
      </c>
      <c r="H157" s="12">
        <v>396.93</v>
      </c>
      <c r="I157" s="12">
        <v>396.807</v>
      </c>
      <c r="J157" s="12"/>
      <c r="K157" s="12"/>
      <c r="L157" s="12"/>
      <c r="M157" s="13"/>
      <c r="N157" s="88">
        <v>297</v>
      </c>
    </row>
    <row r="158" spans="1:14" s="3" customFormat="1" ht="12.75">
      <c r="A158" s="14">
        <v>298</v>
      </c>
      <c r="B158" s="11">
        <v>389.256</v>
      </c>
      <c r="C158" s="12">
        <v>390.046</v>
      </c>
      <c r="D158" s="12">
        <v>395.024</v>
      </c>
      <c r="E158" s="12">
        <v>395.79</v>
      </c>
      <c r="F158" s="12">
        <v>396.377</v>
      </c>
      <c r="G158" s="12">
        <v>397.34</v>
      </c>
      <c r="H158" s="12">
        <v>396.338</v>
      </c>
      <c r="I158" s="12">
        <v>396.232</v>
      </c>
      <c r="J158" s="12"/>
      <c r="K158" s="12"/>
      <c r="L158" s="12"/>
      <c r="M158" s="13"/>
      <c r="N158" s="88">
        <v>298</v>
      </c>
    </row>
    <row r="159" spans="1:14" s="3" customFormat="1" ht="12.75">
      <c r="A159" s="14">
        <v>299</v>
      </c>
      <c r="B159" s="11">
        <v>388.623</v>
      </c>
      <c r="C159" s="12">
        <v>389.401</v>
      </c>
      <c r="D159" s="12">
        <v>394.431</v>
      </c>
      <c r="E159" s="12">
        <v>395.209</v>
      </c>
      <c r="F159" s="12">
        <v>395.822</v>
      </c>
      <c r="G159" s="12">
        <v>396.759</v>
      </c>
      <c r="H159" s="12">
        <v>395.746</v>
      </c>
      <c r="I159" s="12">
        <v>395.657</v>
      </c>
      <c r="J159" s="12"/>
      <c r="K159" s="12"/>
      <c r="L159" s="12"/>
      <c r="M159" s="13"/>
      <c r="N159" s="88">
        <v>299</v>
      </c>
    </row>
    <row r="160" spans="1:14" s="3" customFormat="1" ht="12.75">
      <c r="A160" s="14">
        <v>300</v>
      </c>
      <c r="B160" s="11">
        <v>387.987</v>
      </c>
      <c r="C160" s="12">
        <v>388.756</v>
      </c>
      <c r="D160" s="12">
        <v>393.837</v>
      </c>
      <c r="E160" s="12">
        <v>394.627</v>
      </c>
      <c r="F160" s="12">
        <v>395.264</v>
      </c>
      <c r="G160" s="12">
        <v>396.174</v>
      </c>
      <c r="H160" s="12">
        <v>395.154</v>
      </c>
      <c r="I160" s="12">
        <v>395.079</v>
      </c>
      <c r="J160" s="12"/>
      <c r="K160" s="12"/>
      <c r="L160" s="12"/>
      <c r="M160" s="13"/>
      <c r="N160" s="88">
        <v>300</v>
      </c>
    </row>
    <row r="161" spans="1:14" s="3" customFormat="1" ht="12.75">
      <c r="A161" s="14">
        <v>301</v>
      </c>
      <c r="B161" s="11">
        <v>387.347</v>
      </c>
      <c r="C161" s="12">
        <v>388.111</v>
      </c>
      <c r="D161" s="12">
        <v>393.243</v>
      </c>
      <c r="E161" s="12">
        <v>394.044</v>
      </c>
      <c r="F161" s="12">
        <v>394.703</v>
      </c>
      <c r="G161" s="12">
        <v>395.593</v>
      </c>
      <c r="H161" s="12">
        <v>394.561</v>
      </c>
      <c r="I161" s="12">
        <v>394.497</v>
      </c>
      <c r="J161" s="12"/>
      <c r="K161" s="12"/>
      <c r="L161" s="12"/>
      <c r="M161" s="13"/>
      <c r="N161" s="88">
        <v>301</v>
      </c>
    </row>
    <row r="162" spans="1:14" s="3" customFormat="1" ht="12.75">
      <c r="A162" s="14">
        <v>302</v>
      </c>
      <c r="B162" s="11">
        <v>386.703</v>
      </c>
      <c r="C162" s="12">
        <v>387.466</v>
      </c>
      <c r="D162" s="12">
        <v>392.634</v>
      </c>
      <c r="E162" s="12">
        <v>393.461</v>
      </c>
      <c r="F162" s="12">
        <v>394.141</v>
      </c>
      <c r="G162" s="12">
        <v>395.009</v>
      </c>
      <c r="H162" s="12">
        <v>393.967</v>
      </c>
      <c r="I162" s="12">
        <v>393.914</v>
      </c>
      <c r="J162" s="12"/>
      <c r="K162" s="12"/>
      <c r="L162" s="12"/>
      <c r="M162" s="13"/>
      <c r="N162" s="88">
        <v>302</v>
      </c>
    </row>
    <row r="163" spans="1:14" s="3" customFormat="1" ht="12.75">
      <c r="A163" s="14">
        <v>303</v>
      </c>
      <c r="B163" s="11">
        <v>386.055</v>
      </c>
      <c r="C163" s="12">
        <v>386.821</v>
      </c>
      <c r="D163" s="12">
        <v>392.024</v>
      </c>
      <c r="E163" s="12">
        <v>392.88</v>
      </c>
      <c r="F163" s="12">
        <v>393.576</v>
      </c>
      <c r="G163" s="12">
        <v>394.425</v>
      </c>
      <c r="H163" s="12">
        <v>393.358</v>
      </c>
      <c r="I163" s="12">
        <v>393.315</v>
      </c>
      <c r="J163" s="12"/>
      <c r="K163" s="12"/>
      <c r="L163" s="12"/>
      <c r="M163" s="13"/>
      <c r="N163" s="88">
        <v>303</v>
      </c>
    </row>
    <row r="164" spans="1:14" s="3" customFormat="1" ht="12.75">
      <c r="A164" s="14">
        <v>304</v>
      </c>
      <c r="B164" s="11">
        <v>385.389</v>
      </c>
      <c r="C164" s="12">
        <v>386.176</v>
      </c>
      <c r="D164" s="12">
        <v>391.419</v>
      </c>
      <c r="E164" s="12">
        <v>392.283</v>
      </c>
      <c r="F164" s="12">
        <v>392.995</v>
      </c>
      <c r="G164" s="12">
        <v>393.82</v>
      </c>
      <c r="H164" s="12">
        <v>392.747</v>
      </c>
      <c r="I164" s="12">
        <v>392.715</v>
      </c>
      <c r="J164" s="12"/>
      <c r="K164" s="12"/>
      <c r="L164" s="12"/>
      <c r="M164" s="13"/>
      <c r="N164" s="88">
        <v>304</v>
      </c>
    </row>
    <row r="165" spans="1:14" s="3" customFormat="1" ht="12.75">
      <c r="A165" s="14">
        <v>305</v>
      </c>
      <c r="B165" s="11">
        <v>384.723</v>
      </c>
      <c r="C165" s="12">
        <v>385.515</v>
      </c>
      <c r="D165" s="12">
        <v>390.814</v>
      </c>
      <c r="E165" s="12">
        <v>391.685</v>
      </c>
      <c r="F165" s="12">
        <v>392.387</v>
      </c>
      <c r="G165" s="12">
        <v>393.219</v>
      </c>
      <c r="H165" s="12">
        <v>392.135</v>
      </c>
      <c r="I165" s="12">
        <v>392.115</v>
      </c>
      <c r="J165" s="12"/>
      <c r="K165" s="12"/>
      <c r="L165" s="12"/>
      <c r="M165" s="13"/>
      <c r="N165" s="88">
        <v>305</v>
      </c>
    </row>
    <row r="166" spans="1:14" s="3" customFormat="1" ht="12.75">
      <c r="A166" s="14">
        <v>306</v>
      </c>
      <c r="B166" s="11">
        <v>384.055</v>
      </c>
      <c r="C166" s="12">
        <v>384.854</v>
      </c>
      <c r="D166" s="12">
        <v>390.206</v>
      </c>
      <c r="E166" s="12">
        <v>391.086</v>
      </c>
      <c r="F166" s="12">
        <v>391.78</v>
      </c>
      <c r="G166" s="12">
        <v>392.612</v>
      </c>
      <c r="H166" s="12">
        <v>391.523</v>
      </c>
      <c r="I166" s="12">
        <v>391.515</v>
      </c>
      <c r="J166" s="12"/>
      <c r="K166" s="12"/>
      <c r="L166" s="12"/>
      <c r="M166" s="13"/>
      <c r="N166" s="88">
        <v>306</v>
      </c>
    </row>
    <row r="167" spans="1:14" s="3" customFormat="1" ht="12.75">
      <c r="A167" s="14">
        <v>307</v>
      </c>
      <c r="B167" s="11">
        <v>383.387</v>
      </c>
      <c r="C167" s="12">
        <v>384.19</v>
      </c>
      <c r="D167" s="12">
        <v>389.597</v>
      </c>
      <c r="E167" s="12">
        <v>390.486</v>
      </c>
      <c r="F167" s="12">
        <v>391.171</v>
      </c>
      <c r="G167" s="12">
        <v>392.004</v>
      </c>
      <c r="H167" s="12">
        <v>390.909</v>
      </c>
      <c r="I167" s="12">
        <v>390.909</v>
      </c>
      <c r="J167" s="12"/>
      <c r="K167" s="12"/>
      <c r="L167" s="12"/>
      <c r="M167" s="13"/>
      <c r="N167" s="88">
        <v>307</v>
      </c>
    </row>
    <row r="168" spans="1:14" s="3" customFormat="1" ht="12.75">
      <c r="A168" s="14">
        <v>308</v>
      </c>
      <c r="B168" s="11">
        <v>382.716</v>
      </c>
      <c r="C168" s="12">
        <v>383.526</v>
      </c>
      <c r="D168" s="12">
        <v>388.987</v>
      </c>
      <c r="E168" s="12">
        <v>389.885</v>
      </c>
      <c r="F168" s="12">
        <v>390.56</v>
      </c>
      <c r="G168" s="12">
        <v>391.392</v>
      </c>
      <c r="H168" s="12">
        <v>390.294</v>
      </c>
      <c r="I168" s="12">
        <v>390.301</v>
      </c>
      <c r="J168" s="12"/>
      <c r="K168" s="12"/>
      <c r="L168" s="12"/>
      <c r="M168" s="13"/>
      <c r="N168" s="88">
        <v>308</v>
      </c>
    </row>
    <row r="169" spans="1:14" s="3" customFormat="1" ht="12.75">
      <c r="A169" s="14">
        <v>309</v>
      </c>
      <c r="B169" s="11">
        <v>382.045</v>
      </c>
      <c r="C169" s="12">
        <v>382.858</v>
      </c>
      <c r="D169" s="12">
        <v>388.376</v>
      </c>
      <c r="E169" s="12">
        <v>389.277</v>
      </c>
      <c r="F169" s="12">
        <v>389.949</v>
      </c>
      <c r="G169" s="12">
        <v>390.782</v>
      </c>
      <c r="H169" s="12">
        <v>389.679</v>
      </c>
      <c r="I169" s="12">
        <v>389.689</v>
      </c>
      <c r="J169" s="12"/>
      <c r="K169" s="12"/>
      <c r="L169" s="12"/>
      <c r="M169" s="13"/>
      <c r="N169" s="88">
        <v>309</v>
      </c>
    </row>
    <row r="170" spans="1:14" s="3" customFormat="1" ht="12.75">
      <c r="A170" s="14">
        <v>310</v>
      </c>
      <c r="B170" s="11">
        <v>381.385</v>
      </c>
      <c r="C170" s="12">
        <v>382.194</v>
      </c>
      <c r="D170" s="12">
        <v>387.764</v>
      </c>
      <c r="E170" s="12">
        <v>388.669</v>
      </c>
      <c r="F170" s="12">
        <v>389.337</v>
      </c>
      <c r="G170" s="12">
        <v>390.169</v>
      </c>
      <c r="H170" s="12">
        <v>389.062</v>
      </c>
      <c r="I170" s="12">
        <v>389.071</v>
      </c>
      <c r="J170" s="12"/>
      <c r="K170" s="12"/>
      <c r="L170" s="12"/>
      <c r="M170" s="13"/>
      <c r="N170" s="88">
        <v>310</v>
      </c>
    </row>
    <row r="171" spans="1:14" s="3" customFormat="1" ht="12.75">
      <c r="A171" s="14">
        <v>311</v>
      </c>
      <c r="B171" s="11">
        <v>380.704</v>
      </c>
      <c r="C171" s="12">
        <v>381.531</v>
      </c>
      <c r="D171" s="12">
        <v>387.153</v>
      </c>
      <c r="E171" s="12">
        <v>388.059</v>
      </c>
      <c r="F171" s="12">
        <v>388.723</v>
      </c>
      <c r="G171" s="12">
        <v>389.555</v>
      </c>
      <c r="H171" s="12">
        <v>388.444</v>
      </c>
      <c r="I171" s="12">
        <v>388.453</v>
      </c>
      <c r="J171" s="12"/>
      <c r="K171" s="12"/>
      <c r="L171" s="12"/>
      <c r="M171" s="13"/>
      <c r="N171" s="88">
        <v>311</v>
      </c>
    </row>
    <row r="172" spans="1:14" s="3" customFormat="1" ht="12.75">
      <c r="A172" s="14">
        <v>312</v>
      </c>
      <c r="B172" s="11">
        <v>380.032</v>
      </c>
      <c r="C172" s="12">
        <v>380.86</v>
      </c>
      <c r="D172" s="12">
        <v>386.54</v>
      </c>
      <c r="E172" s="12">
        <v>387.448</v>
      </c>
      <c r="F172" s="12">
        <v>388.109</v>
      </c>
      <c r="G172" s="12">
        <v>388.941</v>
      </c>
      <c r="H172" s="12">
        <v>387.825</v>
      </c>
      <c r="I172" s="12">
        <v>387.838</v>
      </c>
      <c r="J172" s="12"/>
      <c r="K172" s="12"/>
      <c r="L172" s="12"/>
      <c r="M172" s="13"/>
      <c r="N172" s="88">
        <v>312</v>
      </c>
    </row>
    <row r="173" spans="1:14" s="3" customFormat="1" ht="12.75">
      <c r="A173" s="14">
        <v>313</v>
      </c>
      <c r="B173" s="11">
        <v>379.36</v>
      </c>
      <c r="C173" s="12">
        <v>380.184</v>
      </c>
      <c r="D173" s="12">
        <v>385.926</v>
      </c>
      <c r="E173" s="12">
        <v>386.835</v>
      </c>
      <c r="F173" s="12">
        <v>387.493</v>
      </c>
      <c r="G173" s="12">
        <v>388.328</v>
      </c>
      <c r="H173" s="12">
        <v>387.205</v>
      </c>
      <c r="I173" s="12">
        <v>387.221</v>
      </c>
      <c r="J173" s="12"/>
      <c r="K173" s="12"/>
      <c r="L173" s="12"/>
      <c r="M173" s="13"/>
      <c r="N173" s="88">
        <v>313</v>
      </c>
    </row>
    <row r="174" spans="1:14" s="3" customFormat="1" ht="12.75">
      <c r="A174" s="14">
        <v>314</v>
      </c>
      <c r="B174" s="11">
        <v>378.686</v>
      </c>
      <c r="C174" s="12">
        <v>379.515</v>
      </c>
      <c r="D174" s="12">
        <v>385.311</v>
      </c>
      <c r="E174" s="12">
        <v>386.217</v>
      </c>
      <c r="F174" s="12">
        <v>386.874</v>
      </c>
      <c r="G174" s="12">
        <v>387.705</v>
      </c>
      <c r="H174" s="12">
        <v>386.583</v>
      </c>
      <c r="I174" s="12">
        <v>386.601</v>
      </c>
      <c r="J174" s="12"/>
      <c r="K174" s="12"/>
      <c r="L174" s="12"/>
      <c r="M174" s="13"/>
      <c r="N174" s="88">
        <v>314</v>
      </c>
    </row>
    <row r="175" spans="1:14" s="3" customFormat="1" ht="12.75">
      <c r="A175" s="14">
        <v>315</v>
      </c>
      <c r="B175" s="11">
        <v>378.013</v>
      </c>
      <c r="C175" s="12">
        <v>378.848</v>
      </c>
      <c r="D175" s="12">
        <v>384.688</v>
      </c>
      <c r="E175" s="12">
        <v>385.598</v>
      </c>
      <c r="F175" s="12">
        <v>386.253</v>
      </c>
      <c r="G175" s="12">
        <v>387.091</v>
      </c>
      <c r="H175" s="12">
        <v>385.961</v>
      </c>
      <c r="I175" s="12">
        <v>385.979</v>
      </c>
      <c r="J175" s="12"/>
      <c r="K175" s="12"/>
      <c r="L175" s="12"/>
      <c r="M175" s="13"/>
      <c r="N175" s="88">
        <v>315</v>
      </c>
    </row>
    <row r="176" spans="1:14" s="3" customFormat="1" ht="12.75">
      <c r="A176" s="14">
        <v>316</v>
      </c>
      <c r="B176" s="11">
        <v>377.338</v>
      </c>
      <c r="C176" s="12">
        <v>378.179</v>
      </c>
      <c r="D176" s="12">
        <v>384.065</v>
      </c>
      <c r="E176" s="12">
        <v>384.977</v>
      </c>
      <c r="F176" s="12">
        <v>385.632</v>
      </c>
      <c r="G176" s="12">
        <v>386.474</v>
      </c>
      <c r="H176" s="12">
        <v>385.337</v>
      </c>
      <c r="I176" s="12">
        <v>385.356</v>
      </c>
      <c r="J176" s="12"/>
      <c r="K176" s="12"/>
      <c r="L176" s="12"/>
      <c r="M176" s="13"/>
      <c r="N176" s="88">
        <v>316</v>
      </c>
    </row>
    <row r="177" spans="1:14" s="3" customFormat="1" ht="12.75">
      <c r="A177" s="14">
        <v>317</v>
      </c>
      <c r="B177" s="11">
        <v>376.663</v>
      </c>
      <c r="C177" s="12">
        <v>377.509</v>
      </c>
      <c r="D177" s="12">
        <v>383.44</v>
      </c>
      <c r="E177" s="12">
        <v>384.356</v>
      </c>
      <c r="F177" s="12">
        <v>385.009</v>
      </c>
      <c r="G177" s="12">
        <v>385.8556</v>
      </c>
      <c r="H177" s="12">
        <v>384.712</v>
      </c>
      <c r="I177" s="12">
        <v>384.732</v>
      </c>
      <c r="J177" s="12"/>
      <c r="K177" s="12"/>
      <c r="L177" s="12"/>
      <c r="M177" s="13"/>
      <c r="N177" s="88">
        <v>317</v>
      </c>
    </row>
    <row r="178" spans="1:14" s="3" customFormat="1" ht="12.75">
      <c r="A178" s="14">
        <v>318</v>
      </c>
      <c r="B178" s="11">
        <v>375.988</v>
      </c>
      <c r="C178" s="12">
        <v>376.836</v>
      </c>
      <c r="D178" s="12">
        <v>382.814</v>
      </c>
      <c r="E178" s="12">
        <v>383.731</v>
      </c>
      <c r="F178" s="12">
        <v>384.389</v>
      </c>
      <c r="G178" s="12">
        <v>385.235</v>
      </c>
      <c r="H178" s="12">
        <v>384.086</v>
      </c>
      <c r="I178" s="12">
        <v>384.107</v>
      </c>
      <c r="J178" s="12"/>
      <c r="K178" s="12"/>
      <c r="L178" s="12"/>
      <c r="M178" s="13"/>
      <c r="N178" s="88">
        <v>318</v>
      </c>
    </row>
    <row r="179" spans="1:14" s="3" customFormat="1" ht="12.75">
      <c r="A179" s="14">
        <v>319</v>
      </c>
      <c r="B179" s="11">
        <v>375.311</v>
      </c>
      <c r="C179" s="12">
        <v>376.164</v>
      </c>
      <c r="D179" s="12">
        <v>382.187</v>
      </c>
      <c r="E179" s="12">
        <v>383.107</v>
      </c>
      <c r="F179" s="12">
        <v>383.767</v>
      </c>
      <c r="G179" s="12">
        <v>384.613</v>
      </c>
      <c r="H179" s="12">
        <v>383.459</v>
      </c>
      <c r="I179" s="12">
        <v>383.478</v>
      </c>
      <c r="J179" s="12"/>
      <c r="K179" s="12"/>
      <c r="L179" s="12"/>
      <c r="M179" s="13"/>
      <c r="N179" s="88">
        <v>319</v>
      </c>
    </row>
    <row r="180" spans="1:14" s="3" customFormat="1" ht="12.75">
      <c r="A180" s="14">
        <v>320</v>
      </c>
      <c r="B180" s="11">
        <v>374.634</v>
      </c>
      <c r="C180" s="12">
        <v>375.499</v>
      </c>
      <c r="D180" s="12">
        <v>381.559</v>
      </c>
      <c r="E180" s="12">
        <v>382.483</v>
      </c>
      <c r="F180" s="12">
        <v>383.144</v>
      </c>
      <c r="G180" s="12">
        <v>383.99</v>
      </c>
      <c r="H180" s="12">
        <v>382.83</v>
      </c>
      <c r="I180" s="12">
        <v>382.853</v>
      </c>
      <c r="J180" s="12"/>
      <c r="K180" s="12"/>
      <c r="L180" s="12"/>
      <c r="M180" s="13"/>
      <c r="N180" s="88">
        <v>320</v>
      </c>
    </row>
    <row r="181" spans="1:14" s="3" customFormat="1" ht="12.75">
      <c r="A181" s="14">
        <v>321</v>
      </c>
      <c r="B181" s="11">
        <v>373.956</v>
      </c>
      <c r="C181" s="12">
        <v>374.833</v>
      </c>
      <c r="D181" s="12">
        <v>380.929</v>
      </c>
      <c r="E181" s="12">
        <v>381.858</v>
      </c>
      <c r="F181" s="12">
        <v>382.52</v>
      </c>
      <c r="G181" s="12">
        <v>383.369</v>
      </c>
      <c r="H181" s="12">
        <v>382.203</v>
      </c>
      <c r="I181" s="12">
        <v>382.227</v>
      </c>
      <c r="J181" s="12"/>
      <c r="K181" s="12"/>
      <c r="L181" s="12"/>
      <c r="M181" s="13"/>
      <c r="N181" s="88">
        <v>321</v>
      </c>
    </row>
    <row r="182" spans="1:14" s="3" customFormat="1" ht="12.75">
      <c r="A182" s="14">
        <v>322</v>
      </c>
      <c r="B182" s="11">
        <v>373.278</v>
      </c>
      <c r="C182" s="12">
        <v>374.167</v>
      </c>
      <c r="D182" s="12">
        <v>380.297</v>
      </c>
      <c r="E182" s="12">
        <v>381.233</v>
      </c>
      <c r="F182" s="12">
        <v>381.894</v>
      </c>
      <c r="G182" s="12">
        <v>382.737</v>
      </c>
      <c r="H182" s="12">
        <v>381.573</v>
      </c>
      <c r="I182" s="12">
        <v>381.601</v>
      </c>
      <c r="J182" s="12"/>
      <c r="K182" s="12"/>
      <c r="L182" s="12"/>
      <c r="M182" s="13"/>
      <c r="N182" s="88">
        <v>322</v>
      </c>
    </row>
    <row r="183" spans="1:14" s="3" customFormat="1" ht="12.75">
      <c r="A183" s="14">
        <v>323</v>
      </c>
      <c r="B183" s="11">
        <v>372.598</v>
      </c>
      <c r="C183" s="12">
        <v>373.498</v>
      </c>
      <c r="D183" s="12">
        <v>379.664</v>
      </c>
      <c r="E183" s="12">
        <v>380.608</v>
      </c>
      <c r="F183" s="12">
        <v>381.268</v>
      </c>
      <c r="G183" s="12">
        <v>382.109</v>
      </c>
      <c r="H183" s="12">
        <v>380.941</v>
      </c>
      <c r="I183" s="12">
        <v>380.969</v>
      </c>
      <c r="J183" s="12"/>
      <c r="K183" s="12"/>
      <c r="L183" s="12"/>
      <c r="M183" s="13"/>
      <c r="N183" s="88">
        <v>323</v>
      </c>
    </row>
    <row r="184" spans="1:14" s="3" customFormat="1" ht="12.75">
      <c r="A184" s="14">
        <v>324</v>
      </c>
      <c r="B184" s="11">
        <v>371.918</v>
      </c>
      <c r="C184" s="12">
        <v>372.832</v>
      </c>
      <c r="D184" s="12">
        <v>379.03</v>
      </c>
      <c r="E184" s="12">
        <v>379.981</v>
      </c>
      <c r="F184" s="12">
        <v>380.645</v>
      </c>
      <c r="G184" s="12">
        <v>381.481</v>
      </c>
      <c r="H184" s="12">
        <v>380.309</v>
      </c>
      <c r="I184" s="12">
        <v>380.337</v>
      </c>
      <c r="J184" s="12"/>
      <c r="K184" s="12"/>
      <c r="L184" s="12"/>
      <c r="M184" s="13"/>
      <c r="N184" s="88">
        <v>324</v>
      </c>
    </row>
    <row r="185" spans="1:14" s="3" customFormat="1" ht="12.75">
      <c r="A185" s="14">
        <v>325</v>
      </c>
      <c r="B185" s="11">
        <v>371.237</v>
      </c>
      <c r="C185" s="12">
        <v>372.16</v>
      </c>
      <c r="D185" s="12">
        <v>378.395</v>
      </c>
      <c r="E185" s="12">
        <v>379.355</v>
      </c>
      <c r="F185" s="12">
        <v>380.019</v>
      </c>
      <c r="G185" s="12">
        <v>380.853</v>
      </c>
      <c r="H185" s="12">
        <v>379.675</v>
      </c>
      <c r="I185" s="12">
        <v>379.707</v>
      </c>
      <c r="J185" s="12"/>
      <c r="K185" s="12"/>
      <c r="L185" s="12"/>
      <c r="M185" s="13"/>
      <c r="N185" s="88">
        <v>325</v>
      </c>
    </row>
    <row r="186" spans="1:14" s="3" customFormat="1" ht="12.75">
      <c r="A186" s="14">
        <v>326</v>
      </c>
      <c r="B186" s="11">
        <v>370.555</v>
      </c>
      <c r="C186" s="12">
        <v>371.486</v>
      </c>
      <c r="D186" s="12">
        <v>377.76</v>
      </c>
      <c r="E186" s="12">
        <v>378.729</v>
      </c>
      <c r="F186" s="12">
        <v>379.394</v>
      </c>
      <c r="G186" s="12">
        <v>380.221</v>
      </c>
      <c r="H186" s="12">
        <v>379.041</v>
      </c>
      <c r="I186" s="12">
        <v>379.076</v>
      </c>
      <c r="J186" s="12"/>
      <c r="K186" s="12"/>
      <c r="L186" s="12"/>
      <c r="M186" s="13"/>
      <c r="N186" s="88">
        <v>326</v>
      </c>
    </row>
    <row r="187" spans="1:14" s="3" customFormat="1" ht="12.75">
      <c r="A187" s="14">
        <v>327</v>
      </c>
      <c r="B187" s="11">
        <v>369.873</v>
      </c>
      <c r="C187" s="12">
        <v>370.814</v>
      </c>
      <c r="D187" s="12">
        <v>377.124</v>
      </c>
      <c r="E187" s="12">
        <v>378.103</v>
      </c>
      <c r="F187" s="12">
        <v>378.678</v>
      </c>
      <c r="G187" s="12">
        <v>379.589</v>
      </c>
      <c r="H187" s="12">
        <v>378.405</v>
      </c>
      <c r="I187" s="12">
        <v>378.443</v>
      </c>
      <c r="J187" s="12"/>
      <c r="K187" s="12"/>
      <c r="L187" s="12"/>
      <c r="M187" s="13"/>
      <c r="N187" s="88">
        <v>327</v>
      </c>
    </row>
    <row r="188" spans="1:14" s="3" customFormat="1" ht="12.75">
      <c r="A188" s="14">
        <v>328</v>
      </c>
      <c r="B188" s="11">
        <v>369.189</v>
      </c>
      <c r="C188" s="12">
        <v>370.14</v>
      </c>
      <c r="D188" s="12">
        <v>376.488</v>
      </c>
      <c r="E188" s="12">
        <v>377.475</v>
      </c>
      <c r="F188" s="12">
        <v>378.141</v>
      </c>
      <c r="G188" s="12">
        <v>378.946</v>
      </c>
      <c r="H188" s="12">
        <v>377.77</v>
      </c>
      <c r="I188" s="12">
        <v>377.808</v>
      </c>
      <c r="J188" s="12"/>
      <c r="K188" s="12"/>
      <c r="L188" s="12"/>
      <c r="M188" s="13"/>
      <c r="N188" s="88">
        <v>328</v>
      </c>
    </row>
    <row r="189" spans="1:14" s="3" customFormat="1" ht="12.75">
      <c r="A189" s="14">
        <v>329</v>
      </c>
      <c r="B189" s="11">
        <v>368.505</v>
      </c>
      <c r="C189" s="12">
        <v>369.456</v>
      </c>
      <c r="D189" s="12">
        <v>375.852</v>
      </c>
      <c r="E189" s="12">
        <v>376.849</v>
      </c>
      <c r="F189" s="12">
        <v>377.509</v>
      </c>
      <c r="G189" s="12">
        <v>378.312</v>
      </c>
      <c r="H189" s="12">
        <v>377.133</v>
      </c>
      <c r="I189" s="12">
        <v>377.172</v>
      </c>
      <c r="J189" s="12"/>
      <c r="K189" s="12"/>
      <c r="L189" s="12"/>
      <c r="M189" s="13"/>
      <c r="N189" s="88">
        <v>329</v>
      </c>
    </row>
    <row r="190" spans="1:14" s="3" customFormat="1" ht="12.75">
      <c r="A190" s="14">
        <v>330</v>
      </c>
      <c r="B190" s="11">
        <v>367.82</v>
      </c>
      <c r="C190" s="12">
        <v>368.77</v>
      </c>
      <c r="D190" s="12">
        <v>375.216</v>
      </c>
      <c r="E190" s="12">
        <v>376.22</v>
      </c>
      <c r="F190" s="12">
        <v>376.876</v>
      </c>
      <c r="G190" s="12">
        <v>377.676</v>
      </c>
      <c r="H190" s="12">
        <v>376.496</v>
      </c>
      <c r="I190" s="12">
        <v>376.54</v>
      </c>
      <c r="J190" s="12"/>
      <c r="K190" s="12"/>
      <c r="L190" s="12"/>
      <c r="M190" s="13"/>
      <c r="N190" s="88">
        <v>330</v>
      </c>
    </row>
    <row r="191" spans="1:14" s="3" customFormat="1" ht="12.75">
      <c r="A191" s="14">
        <v>331</v>
      </c>
      <c r="B191" s="11">
        <v>367.135</v>
      </c>
      <c r="C191" s="12">
        <v>368.086</v>
      </c>
      <c r="D191" s="12">
        <v>374.579</v>
      </c>
      <c r="E191" s="12">
        <v>375.593</v>
      </c>
      <c r="F191" s="12">
        <v>376.244</v>
      </c>
      <c r="G191" s="12">
        <v>377.039</v>
      </c>
      <c r="H191" s="12">
        <v>375.859</v>
      </c>
      <c r="I191" s="12">
        <v>375.901</v>
      </c>
      <c r="J191" s="12"/>
      <c r="K191" s="12"/>
      <c r="L191" s="12"/>
      <c r="M191" s="13"/>
      <c r="N191" s="88">
        <v>331</v>
      </c>
    </row>
    <row r="192" spans="1:14" s="3" customFormat="1" ht="12.75">
      <c r="A192" s="14">
        <v>332</v>
      </c>
      <c r="B192" s="11">
        <v>366.45</v>
      </c>
      <c r="C192" s="12">
        <v>367.401</v>
      </c>
      <c r="D192" s="12">
        <v>373.942</v>
      </c>
      <c r="E192" s="12">
        <v>374.965</v>
      </c>
      <c r="F192" s="12">
        <v>375.611</v>
      </c>
      <c r="G192" s="12">
        <v>376.399</v>
      </c>
      <c r="H192" s="12">
        <v>375.221</v>
      </c>
      <c r="I192" s="12">
        <v>375.261</v>
      </c>
      <c r="J192" s="12"/>
      <c r="K192" s="12"/>
      <c r="L192" s="12"/>
      <c r="M192" s="13"/>
      <c r="N192" s="88">
        <v>332</v>
      </c>
    </row>
    <row r="193" spans="1:14" s="3" customFormat="1" ht="12.75">
      <c r="A193" s="14">
        <v>333</v>
      </c>
      <c r="B193" s="11">
        <v>365.765</v>
      </c>
      <c r="C193" s="12">
        <v>366.716</v>
      </c>
      <c r="D193" s="12">
        <v>373.305</v>
      </c>
      <c r="E193" s="12">
        <v>374.337</v>
      </c>
      <c r="F193" s="12">
        <v>374.977</v>
      </c>
      <c r="G193" s="12">
        <v>375.759</v>
      </c>
      <c r="H193" s="12">
        <v>374.583</v>
      </c>
      <c r="I193" s="12">
        <v>374.621</v>
      </c>
      <c r="J193" s="12"/>
      <c r="K193" s="12"/>
      <c r="L193" s="12"/>
      <c r="M193" s="13"/>
      <c r="N193" s="88">
        <v>333</v>
      </c>
    </row>
    <row r="194" spans="1:14" s="3" customFormat="1" ht="12.75">
      <c r="A194" s="14">
        <v>334</v>
      </c>
      <c r="B194" s="11">
        <v>365.08</v>
      </c>
      <c r="C194" s="12">
        <v>366.03</v>
      </c>
      <c r="D194" s="12">
        <v>372.667</v>
      </c>
      <c r="E194" s="12">
        <v>373.707</v>
      </c>
      <c r="F194" s="12">
        <v>374.343</v>
      </c>
      <c r="G194" s="12">
        <v>375.118</v>
      </c>
      <c r="H194" s="12">
        <v>373.945</v>
      </c>
      <c r="I194" s="12">
        <v>373.982</v>
      </c>
      <c r="J194" s="12"/>
      <c r="K194" s="12"/>
      <c r="L194" s="12"/>
      <c r="M194" s="13"/>
      <c r="N194" s="88">
        <v>334</v>
      </c>
    </row>
    <row r="195" spans="1:14" s="3" customFormat="1" ht="12.75">
      <c r="A195" s="14">
        <v>335</v>
      </c>
      <c r="B195" s="11">
        <v>364.394</v>
      </c>
      <c r="C195" s="12">
        <v>365.345</v>
      </c>
      <c r="D195" s="12">
        <v>372.029</v>
      </c>
      <c r="E195" s="12">
        <v>373.077</v>
      </c>
      <c r="F195" s="12">
        <v>373.708</v>
      </c>
      <c r="G195" s="12">
        <v>374.478</v>
      </c>
      <c r="H195" s="12">
        <v>373.301</v>
      </c>
      <c r="I195" s="12">
        <v>373.342</v>
      </c>
      <c r="J195" s="12"/>
      <c r="K195" s="12"/>
      <c r="L195" s="12"/>
      <c r="M195" s="13"/>
      <c r="N195" s="88">
        <v>335</v>
      </c>
    </row>
    <row r="196" spans="1:14" s="3" customFormat="1" ht="12.75">
      <c r="A196" s="14">
        <v>336</v>
      </c>
      <c r="B196" s="11">
        <v>363.708</v>
      </c>
      <c r="C196" s="12">
        <v>364.657</v>
      </c>
      <c r="D196" s="12">
        <v>371.39</v>
      </c>
      <c r="E196" s="12">
        <v>372.446</v>
      </c>
      <c r="F196" s="12">
        <v>373.072</v>
      </c>
      <c r="G196" s="12">
        <v>373.838</v>
      </c>
      <c r="H196" s="12">
        <v>372.659</v>
      </c>
      <c r="I196" s="12">
        <v>372.702</v>
      </c>
      <c r="J196" s="12"/>
      <c r="K196" s="12"/>
      <c r="L196" s="12"/>
      <c r="M196" s="13"/>
      <c r="N196" s="88">
        <v>336</v>
      </c>
    </row>
    <row r="197" spans="1:14" s="3" customFormat="1" ht="12.75">
      <c r="A197" s="14">
        <v>337</v>
      </c>
      <c r="B197" s="11">
        <v>363.023</v>
      </c>
      <c r="C197" s="12">
        <v>363.971</v>
      </c>
      <c r="D197" s="12">
        <v>370.752</v>
      </c>
      <c r="E197" s="12">
        <v>371.81</v>
      </c>
      <c r="F197" s="12">
        <v>372.436</v>
      </c>
      <c r="G197" s="12">
        <v>373.199</v>
      </c>
      <c r="H197" s="12">
        <v>372.018</v>
      </c>
      <c r="I197" s="12">
        <v>372.062</v>
      </c>
      <c r="J197" s="12"/>
      <c r="K197" s="12"/>
      <c r="L197" s="12"/>
      <c r="M197" s="13"/>
      <c r="N197" s="88">
        <v>337</v>
      </c>
    </row>
    <row r="198" spans="1:14" s="3" customFormat="1" ht="12.75">
      <c r="A198" s="14">
        <v>338</v>
      </c>
      <c r="B198" s="11">
        <v>362.337</v>
      </c>
      <c r="C198" s="12">
        <v>363.286</v>
      </c>
      <c r="D198" s="12">
        <v>370.113</v>
      </c>
      <c r="E198" s="12">
        <v>371.173</v>
      </c>
      <c r="F198" s="12">
        <v>371.799</v>
      </c>
      <c r="G198" s="12">
        <v>372.56</v>
      </c>
      <c r="H198" s="12">
        <v>371.377</v>
      </c>
      <c r="I198" s="12">
        <v>371.423</v>
      </c>
      <c r="J198" s="12"/>
      <c r="K198" s="12"/>
      <c r="L198" s="12"/>
      <c r="M198" s="13"/>
      <c r="N198" s="88">
        <v>338</v>
      </c>
    </row>
    <row r="199" spans="1:14" s="3" customFormat="1" ht="12.75">
      <c r="A199" s="14">
        <v>339</v>
      </c>
      <c r="B199" s="11">
        <v>361.651</v>
      </c>
      <c r="C199" s="12">
        <v>362.601</v>
      </c>
      <c r="D199" s="12">
        <v>369.475</v>
      </c>
      <c r="E199" s="12">
        <v>370.536</v>
      </c>
      <c r="F199" s="12">
        <v>371.162</v>
      </c>
      <c r="G199" s="12">
        <v>371.92</v>
      </c>
      <c r="H199" s="12">
        <v>370.735</v>
      </c>
      <c r="I199" s="12">
        <v>370.783</v>
      </c>
      <c r="J199" s="12"/>
      <c r="K199" s="12"/>
      <c r="L199" s="12"/>
      <c r="M199" s="13"/>
      <c r="N199" s="88">
        <v>339</v>
      </c>
    </row>
    <row r="200" spans="1:14" s="3" customFormat="1" ht="12.75">
      <c r="A200" s="14">
        <v>340</v>
      </c>
      <c r="B200" s="11">
        <v>360.966</v>
      </c>
      <c r="C200" s="12">
        <v>361.918</v>
      </c>
      <c r="D200" s="12">
        <v>368.836</v>
      </c>
      <c r="E200" s="12">
        <v>369.898</v>
      </c>
      <c r="F200" s="12">
        <v>370.524</v>
      </c>
      <c r="G200" s="12">
        <v>371.28</v>
      </c>
      <c r="H200" s="12">
        <v>370.093</v>
      </c>
      <c r="I200" s="12">
        <v>270.143</v>
      </c>
      <c r="J200" s="12"/>
      <c r="K200" s="12"/>
      <c r="L200" s="12"/>
      <c r="M200" s="13"/>
      <c r="N200" s="88">
        <v>340</v>
      </c>
    </row>
    <row r="201" spans="1:14" s="3" customFormat="1" ht="12.75">
      <c r="A201" s="14">
        <v>341</v>
      </c>
      <c r="B201" s="11">
        <v>360.282</v>
      </c>
      <c r="C201" s="12">
        <v>361.234</v>
      </c>
      <c r="D201" s="12">
        <v>368.197</v>
      </c>
      <c r="E201" s="12">
        <v>369.26</v>
      </c>
      <c r="F201" s="12">
        <v>369.883</v>
      </c>
      <c r="G201" s="12">
        <v>370.64</v>
      </c>
      <c r="H201" s="12">
        <v>369.449</v>
      </c>
      <c r="I201" s="12">
        <v>369.503</v>
      </c>
      <c r="J201" s="12"/>
      <c r="K201" s="12"/>
      <c r="L201" s="12"/>
      <c r="M201" s="13"/>
      <c r="N201" s="88">
        <v>341</v>
      </c>
    </row>
    <row r="202" spans="1:14" s="3" customFormat="1" ht="12.75">
      <c r="A202" s="14">
        <v>342</v>
      </c>
      <c r="B202" s="11">
        <v>359.598</v>
      </c>
      <c r="C202" s="12">
        <v>360.55</v>
      </c>
      <c r="D202" s="12">
        <v>367.559</v>
      </c>
      <c r="E202" s="12">
        <v>368.618</v>
      </c>
      <c r="F202" s="12">
        <v>369.242</v>
      </c>
      <c r="G202" s="12">
        <v>370</v>
      </c>
      <c r="H202" s="12">
        <v>368.804</v>
      </c>
      <c r="I202" s="12">
        <v>368.863</v>
      </c>
      <c r="J202" s="12"/>
      <c r="K202" s="12"/>
      <c r="L202" s="12"/>
      <c r="M202" s="13"/>
      <c r="N202" s="88">
        <v>342</v>
      </c>
    </row>
    <row r="203" spans="1:14" s="3" customFormat="1" ht="12.75">
      <c r="A203" s="14">
        <v>343</v>
      </c>
      <c r="B203" s="11">
        <v>358.914</v>
      </c>
      <c r="C203" s="12">
        <v>359.866</v>
      </c>
      <c r="D203" s="12">
        <v>366.92</v>
      </c>
      <c r="E203" s="12">
        <v>367.976</v>
      </c>
      <c r="F203" s="12">
        <v>368.601</v>
      </c>
      <c r="G203" s="12">
        <v>369.36</v>
      </c>
      <c r="H203" s="12">
        <v>368.16</v>
      </c>
      <c r="I203" s="12">
        <v>368.224</v>
      </c>
      <c r="J203" s="12"/>
      <c r="K203" s="12"/>
      <c r="L203" s="12"/>
      <c r="M203" s="13"/>
      <c r="N203" s="88">
        <v>343</v>
      </c>
    </row>
    <row r="204" spans="1:14" s="3" customFormat="1" ht="12.75">
      <c r="A204" s="14">
        <v>344</v>
      </c>
      <c r="B204" s="11">
        <v>358.23</v>
      </c>
      <c r="C204" s="12">
        <v>359.183</v>
      </c>
      <c r="D204" s="12">
        <v>366.282</v>
      </c>
      <c r="E204" s="12">
        <v>367.334</v>
      </c>
      <c r="F204" s="12">
        <v>367.96</v>
      </c>
      <c r="G204" s="12">
        <v>368.719</v>
      </c>
      <c r="H204" s="12">
        <v>367.515</v>
      </c>
      <c r="I204" s="12">
        <v>367.584</v>
      </c>
      <c r="J204" s="12"/>
      <c r="K204" s="12"/>
      <c r="L204" s="12"/>
      <c r="M204" s="13"/>
      <c r="N204" s="88">
        <v>344</v>
      </c>
    </row>
    <row r="205" spans="1:14" s="3" customFormat="1" ht="12.75">
      <c r="A205" s="14">
        <v>345</v>
      </c>
      <c r="B205" s="11">
        <v>357.556</v>
      </c>
      <c r="C205" s="12">
        <v>358.501</v>
      </c>
      <c r="D205" s="12">
        <v>365.643</v>
      </c>
      <c r="E205" s="74">
        <v>366.693</v>
      </c>
      <c r="F205" s="12">
        <v>367.32</v>
      </c>
      <c r="G205" s="12">
        <v>368.078</v>
      </c>
      <c r="H205" s="12">
        <v>366.87</v>
      </c>
      <c r="I205" s="12">
        <v>366.944</v>
      </c>
      <c r="J205" s="12"/>
      <c r="K205" s="12"/>
      <c r="L205" s="12"/>
      <c r="M205" s="13"/>
      <c r="N205" s="88">
        <v>345</v>
      </c>
    </row>
    <row r="206" spans="1:14" s="3" customFormat="1" ht="12.75">
      <c r="A206" s="14">
        <v>346</v>
      </c>
      <c r="B206" s="11">
        <v>356.881</v>
      </c>
      <c r="C206" s="12">
        <v>357.817</v>
      </c>
      <c r="D206" s="12">
        <v>365.005</v>
      </c>
      <c r="E206" s="92">
        <v>366.051</v>
      </c>
      <c r="F206" s="12">
        <v>366.679</v>
      </c>
      <c r="G206" s="12">
        <v>367.438</v>
      </c>
      <c r="H206" s="12">
        <v>366.225</v>
      </c>
      <c r="I206" s="12">
        <v>366.304</v>
      </c>
      <c r="J206" s="12"/>
      <c r="K206" s="12"/>
      <c r="L206" s="12"/>
      <c r="M206" s="13"/>
      <c r="N206" s="88">
        <v>346</v>
      </c>
    </row>
    <row r="207" spans="1:14" s="3" customFormat="1" ht="12.75">
      <c r="A207" s="14">
        <v>347</v>
      </c>
      <c r="B207" s="11">
        <v>356.207</v>
      </c>
      <c r="C207" s="12">
        <v>357.131</v>
      </c>
      <c r="D207" s="12">
        <v>364.366</v>
      </c>
      <c r="E207" s="92">
        <v>365.408</v>
      </c>
      <c r="F207" s="12">
        <v>366.035</v>
      </c>
      <c r="G207" s="12">
        <v>366.796</v>
      </c>
      <c r="H207" s="12">
        <v>365.58</v>
      </c>
      <c r="I207" s="12">
        <v>365.665</v>
      </c>
      <c r="J207" s="12"/>
      <c r="K207" s="12"/>
      <c r="L207" s="12"/>
      <c r="M207" s="13"/>
      <c r="N207" s="88">
        <v>347</v>
      </c>
    </row>
    <row r="208" spans="1:14" s="3" customFormat="1" ht="12.75">
      <c r="A208" s="14">
        <v>348</v>
      </c>
      <c r="B208" s="11">
        <v>355.531</v>
      </c>
      <c r="C208" s="12">
        <v>356.44</v>
      </c>
      <c r="D208" s="12">
        <v>363.727</v>
      </c>
      <c r="E208" s="74">
        <v>364.769</v>
      </c>
      <c r="F208" s="12">
        <v>365.391</v>
      </c>
      <c r="G208" s="12">
        <v>366.155</v>
      </c>
      <c r="H208" s="12">
        <v>364.935</v>
      </c>
      <c r="I208" s="12">
        <v>365.025</v>
      </c>
      <c r="J208" s="12"/>
      <c r="K208" s="12"/>
      <c r="L208" s="12"/>
      <c r="M208" s="13"/>
      <c r="N208" s="88">
        <v>348</v>
      </c>
    </row>
    <row r="209" spans="1:14" s="3" customFormat="1" ht="12.75">
      <c r="A209" s="14">
        <v>349</v>
      </c>
      <c r="B209" s="11">
        <v>354.853</v>
      </c>
      <c r="C209" s="12">
        <v>355.751</v>
      </c>
      <c r="D209" s="12">
        <v>363.089</v>
      </c>
      <c r="E209" s="12">
        <v>364.132</v>
      </c>
      <c r="F209" s="12">
        <v>364.747</v>
      </c>
      <c r="G209" s="12">
        <v>365.513</v>
      </c>
      <c r="H209" s="12">
        <v>364.29</v>
      </c>
      <c r="I209" s="12">
        <v>364.385</v>
      </c>
      <c r="J209" s="12"/>
      <c r="K209" s="12"/>
      <c r="L209" s="12"/>
      <c r="M209" s="13"/>
      <c r="N209" s="88">
        <v>349</v>
      </c>
    </row>
    <row r="210" spans="1:14" s="3" customFormat="1" ht="12.75">
      <c r="A210" s="14">
        <v>350</v>
      </c>
      <c r="B210" s="11">
        <v>354.176</v>
      </c>
      <c r="C210" s="12">
        <v>355.062</v>
      </c>
      <c r="D210" s="12">
        <v>362.45</v>
      </c>
      <c r="E210" s="12">
        <v>363.495</v>
      </c>
      <c r="F210" s="12">
        <v>364.103</v>
      </c>
      <c r="G210" s="12">
        <v>364.872</v>
      </c>
      <c r="H210" s="12">
        <v>363.644</v>
      </c>
      <c r="I210" s="12">
        <v>363.745</v>
      </c>
      <c r="J210" s="12"/>
      <c r="K210" s="12"/>
      <c r="L210" s="12"/>
      <c r="M210" s="13"/>
      <c r="N210" s="88">
        <v>350</v>
      </c>
    </row>
    <row r="211" spans="1:14" s="3" customFormat="1" ht="12.75">
      <c r="A211" s="14">
        <v>351</v>
      </c>
      <c r="B211" s="11">
        <v>353.501</v>
      </c>
      <c r="C211" s="12">
        <v>354.375</v>
      </c>
      <c r="D211" s="12">
        <v>361.812</v>
      </c>
      <c r="E211" s="12">
        <v>362.858</v>
      </c>
      <c r="F211" s="12">
        <v>363.459</v>
      </c>
      <c r="G211" s="12">
        <v>364.23</v>
      </c>
      <c r="H211" s="12">
        <v>362.999</v>
      </c>
      <c r="I211" s="12">
        <v>363.106</v>
      </c>
      <c r="J211" s="12"/>
      <c r="K211" s="12"/>
      <c r="L211" s="12"/>
      <c r="M211" s="13"/>
      <c r="N211" s="88">
        <v>351</v>
      </c>
    </row>
    <row r="212" spans="1:14" s="3" customFormat="1" ht="12.75">
      <c r="A212" s="14">
        <v>352</v>
      </c>
      <c r="B212" s="11">
        <v>352.826</v>
      </c>
      <c r="C212" s="12">
        <v>353.688</v>
      </c>
      <c r="D212" s="12">
        <v>361.173</v>
      </c>
      <c r="E212" s="12">
        <v>362.221</v>
      </c>
      <c r="F212" s="12">
        <v>362.818</v>
      </c>
      <c r="G212" s="12">
        <v>363.589</v>
      </c>
      <c r="H212" s="12">
        <v>362.353</v>
      </c>
      <c r="I212" s="12">
        <v>362.466</v>
      </c>
      <c r="J212" s="12"/>
      <c r="K212" s="12"/>
      <c r="L212" s="12"/>
      <c r="M212" s="13"/>
      <c r="N212" s="88">
        <v>352</v>
      </c>
    </row>
    <row r="213" spans="1:14" s="3" customFormat="1" ht="12.75">
      <c r="A213" s="14">
        <v>353</v>
      </c>
      <c r="B213" s="11">
        <v>352.152</v>
      </c>
      <c r="C213" s="12">
        <v>353</v>
      </c>
      <c r="D213" s="12">
        <v>360.534</v>
      </c>
      <c r="E213" s="12">
        <v>361.587</v>
      </c>
      <c r="F213" s="12">
        <v>362.177</v>
      </c>
      <c r="G213" s="12">
        <v>362.948</v>
      </c>
      <c r="H213" s="12">
        <v>361.708</v>
      </c>
      <c r="I213" s="12">
        <v>361.826</v>
      </c>
      <c r="J213" s="12"/>
      <c r="K213" s="12"/>
      <c r="L213" s="12"/>
      <c r="M213" s="13"/>
      <c r="N213" s="88">
        <v>353</v>
      </c>
    </row>
    <row r="214" spans="1:14" s="3" customFormat="1" ht="12.75">
      <c r="A214" s="14">
        <v>354</v>
      </c>
      <c r="B214" s="11">
        <v>351.479</v>
      </c>
      <c r="C214" s="12">
        <v>352.313</v>
      </c>
      <c r="D214" s="12">
        <v>359.896</v>
      </c>
      <c r="E214" s="12">
        <v>360.954</v>
      </c>
      <c r="F214" s="12">
        <v>361.535</v>
      </c>
      <c r="G214" s="12">
        <v>362.308</v>
      </c>
      <c r="H214" s="12">
        <v>361.065</v>
      </c>
      <c r="I214" s="12">
        <v>361.186</v>
      </c>
      <c r="J214" s="12"/>
      <c r="K214" s="12"/>
      <c r="L214" s="12"/>
      <c r="M214" s="13"/>
      <c r="N214" s="88">
        <v>354</v>
      </c>
    </row>
    <row r="215" spans="1:14" s="3" customFormat="1" ht="12.75">
      <c r="A215" s="14">
        <v>355</v>
      </c>
      <c r="B215" s="11">
        <v>350.805</v>
      </c>
      <c r="C215" s="12">
        <v>351.627</v>
      </c>
      <c r="D215" s="12">
        <v>359.257</v>
      </c>
      <c r="E215" s="12">
        <v>360.322</v>
      </c>
      <c r="F215" s="12">
        <v>360.892</v>
      </c>
      <c r="G215" s="12">
        <v>361.668</v>
      </c>
      <c r="H215" s="12">
        <v>360.423</v>
      </c>
      <c r="I215" s="12">
        <v>360.547</v>
      </c>
      <c r="J215" s="12"/>
      <c r="K215" s="12"/>
      <c r="L215" s="12"/>
      <c r="M215" s="13"/>
      <c r="N215" s="88">
        <v>355</v>
      </c>
    </row>
    <row r="216" spans="1:14" s="3" customFormat="1" ht="12.75">
      <c r="A216" s="14">
        <v>356</v>
      </c>
      <c r="B216" s="11">
        <v>350.134</v>
      </c>
      <c r="C216" s="12">
        <v>350.945</v>
      </c>
      <c r="D216" s="12">
        <v>358.619</v>
      </c>
      <c r="E216" s="12">
        <v>359.693</v>
      </c>
      <c r="F216" s="12">
        <v>360.25</v>
      </c>
      <c r="G216" s="12">
        <v>361.027</v>
      </c>
      <c r="H216" s="12">
        <v>359.781</v>
      </c>
      <c r="I216" s="12">
        <v>359.907</v>
      </c>
      <c r="J216" s="12"/>
      <c r="K216" s="12"/>
      <c r="L216" s="12"/>
      <c r="M216" s="13"/>
      <c r="N216" s="88">
        <v>356</v>
      </c>
    </row>
    <row r="217" spans="1:14" s="3" customFormat="1" ht="12.75">
      <c r="A217" s="14">
        <v>357</v>
      </c>
      <c r="B217" s="11">
        <v>349.465</v>
      </c>
      <c r="C217" s="12">
        <v>350.264</v>
      </c>
      <c r="D217" s="12">
        <v>357.98</v>
      </c>
      <c r="E217" s="12">
        <v>359.063</v>
      </c>
      <c r="F217" s="12">
        <v>359.607</v>
      </c>
      <c r="G217" s="12">
        <v>360.388</v>
      </c>
      <c r="H217" s="12">
        <v>359.138</v>
      </c>
      <c r="I217" s="12">
        <v>359.267</v>
      </c>
      <c r="J217" s="12"/>
      <c r="K217" s="12"/>
      <c r="L217" s="12"/>
      <c r="M217" s="13"/>
      <c r="N217" s="88">
        <v>357</v>
      </c>
    </row>
    <row r="218" spans="1:14" s="3" customFormat="1" ht="12.75">
      <c r="A218" s="14">
        <v>358</v>
      </c>
      <c r="B218" s="11">
        <v>348.796</v>
      </c>
      <c r="C218" s="12">
        <v>349.584</v>
      </c>
      <c r="D218" s="12">
        <v>357.342</v>
      </c>
      <c r="E218" s="12">
        <v>358.435</v>
      </c>
      <c r="F218" s="12">
        <v>358.965</v>
      </c>
      <c r="G218" s="12">
        <v>359.748</v>
      </c>
      <c r="H218" s="12">
        <v>358.496</v>
      </c>
      <c r="I218" s="12">
        <v>358.627</v>
      </c>
      <c r="J218" s="12"/>
      <c r="K218" s="12"/>
      <c r="L218" s="12"/>
      <c r="M218" s="13"/>
      <c r="N218" s="88">
        <v>358</v>
      </c>
    </row>
    <row r="219" spans="1:14" s="3" customFormat="1" ht="12.75">
      <c r="A219" s="14">
        <v>359</v>
      </c>
      <c r="B219" s="11">
        <v>348.117</v>
      </c>
      <c r="C219" s="12">
        <v>348.904</v>
      </c>
      <c r="D219" s="12">
        <v>356.703</v>
      </c>
      <c r="E219" s="12">
        <v>357.808</v>
      </c>
      <c r="F219" s="12">
        <v>358.323</v>
      </c>
      <c r="G219" s="12">
        <v>359.109</v>
      </c>
      <c r="H219" s="12">
        <v>357.854</v>
      </c>
      <c r="I219" s="12">
        <v>357.988</v>
      </c>
      <c r="J219" s="12"/>
      <c r="K219" s="12"/>
      <c r="L219" s="12"/>
      <c r="M219" s="13"/>
      <c r="N219" s="88">
        <v>359</v>
      </c>
    </row>
    <row r="220" spans="1:14" s="3" customFormat="1" ht="12.75">
      <c r="A220" s="14">
        <v>360</v>
      </c>
      <c r="B220" s="11">
        <v>347.44</v>
      </c>
      <c r="C220" s="12">
        <v>348.226</v>
      </c>
      <c r="D220" s="12">
        <v>356.057</v>
      </c>
      <c r="E220" s="12">
        <v>357.179</v>
      </c>
      <c r="F220" s="12">
        <v>357.68</v>
      </c>
      <c r="G220" s="12">
        <v>358.47</v>
      </c>
      <c r="H220" s="12">
        <v>357.212</v>
      </c>
      <c r="I220" s="12">
        <v>357.348</v>
      </c>
      <c r="J220" s="12"/>
      <c r="K220" s="12"/>
      <c r="L220" s="12"/>
      <c r="M220" s="13"/>
      <c r="N220" s="88">
        <v>360</v>
      </c>
    </row>
    <row r="221" spans="1:14" s="3" customFormat="1" ht="12.75">
      <c r="A221" s="14">
        <v>361</v>
      </c>
      <c r="B221" s="11">
        <v>346.763</v>
      </c>
      <c r="C221" s="12">
        <v>347.548</v>
      </c>
      <c r="D221" s="12">
        <v>355.412</v>
      </c>
      <c r="E221" s="12">
        <v>356.549</v>
      </c>
      <c r="F221" s="12">
        <v>357.038</v>
      </c>
      <c r="G221" s="12">
        <v>357.83</v>
      </c>
      <c r="H221" s="12">
        <v>356.562</v>
      </c>
      <c r="I221" s="12">
        <v>356.701</v>
      </c>
      <c r="J221" s="12"/>
      <c r="K221" s="12"/>
      <c r="L221" s="12"/>
      <c r="M221" s="13"/>
      <c r="N221" s="88">
        <v>361</v>
      </c>
    </row>
    <row r="222" spans="1:14" s="3" customFormat="1" ht="12.75">
      <c r="A222" s="14">
        <v>362</v>
      </c>
      <c r="B222" s="11">
        <v>346.082</v>
      </c>
      <c r="C222" s="12">
        <v>346.872</v>
      </c>
      <c r="D222" s="12">
        <v>354.766</v>
      </c>
      <c r="E222" s="12">
        <v>355.913</v>
      </c>
      <c r="F222" s="12">
        <v>356.389</v>
      </c>
      <c r="G222" s="12">
        <v>357.191</v>
      </c>
      <c r="H222" s="12">
        <v>355.912</v>
      </c>
      <c r="I222" s="12">
        <v>356.054</v>
      </c>
      <c r="J222" s="12"/>
      <c r="K222" s="12"/>
      <c r="L222" s="12"/>
      <c r="M222" s="13"/>
      <c r="N222" s="88">
        <v>362</v>
      </c>
    </row>
    <row r="223" spans="1:14" s="3" customFormat="1" ht="12.75">
      <c r="A223" s="14">
        <v>363</v>
      </c>
      <c r="B223" s="11">
        <v>345.402</v>
      </c>
      <c r="C223" s="12">
        <v>346.194</v>
      </c>
      <c r="D223" s="12">
        <v>354.121</v>
      </c>
      <c r="E223" s="12">
        <v>355.276</v>
      </c>
      <c r="F223" s="12">
        <v>355.74</v>
      </c>
      <c r="G223" s="12">
        <v>356.545</v>
      </c>
      <c r="H223" s="12">
        <v>355.263</v>
      </c>
      <c r="I223" s="12">
        <v>355.407</v>
      </c>
      <c r="J223" s="12"/>
      <c r="K223" s="12"/>
      <c r="L223" s="12"/>
      <c r="M223" s="13"/>
      <c r="N223" s="88">
        <v>363</v>
      </c>
    </row>
    <row r="224" spans="1:14" s="3" customFormat="1" ht="12.75">
      <c r="A224" s="14">
        <v>364</v>
      </c>
      <c r="B224" s="11">
        <v>344.722</v>
      </c>
      <c r="C224" s="12">
        <v>345.515</v>
      </c>
      <c r="D224" s="12">
        <v>353.475</v>
      </c>
      <c r="E224" s="12">
        <v>354.637</v>
      </c>
      <c r="F224" s="12">
        <v>355.091</v>
      </c>
      <c r="G224" s="12">
        <v>355.899</v>
      </c>
      <c r="H224" s="12">
        <v>354.613</v>
      </c>
      <c r="I224" s="12">
        <v>354.761</v>
      </c>
      <c r="J224" s="12"/>
      <c r="K224" s="12"/>
      <c r="L224" s="12"/>
      <c r="M224" s="13"/>
      <c r="N224" s="88">
        <v>364</v>
      </c>
    </row>
    <row r="225" spans="1:14" s="3" customFormat="1" ht="12.75">
      <c r="A225" s="14">
        <v>365</v>
      </c>
      <c r="B225" s="11">
        <v>344.042</v>
      </c>
      <c r="C225" s="12">
        <v>344.832</v>
      </c>
      <c r="D225" s="12">
        <v>352.829</v>
      </c>
      <c r="E225" s="12">
        <v>353.998</v>
      </c>
      <c r="F225" s="12">
        <v>354.442</v>
      </c>
      <c r="G225" s="12">
        <v>355.253</v>
      </c>
      <c r="H225" s="12">
        <v>353.964</v>
      </c>
      <c r="I225" s="12">
        <v>354.114</v>
      </c>
      <c r="J225" s="12"/>
      <c r="K225" s="12"/>
      <c r="L225" s="12"/>
      <c r="M225" s="13"/>
      <c r="N225" s="88">
        <v>365</v>
      </c>
    </row>
    <row r="226" spans="1:14" s="3" customFormat="1" ht="12.75">
      <c r="A226" s="14">
        <v>366</v>
      </c>
      <c r="B226" s="11">
        <v>343.361</v>
      </c>
      <c r="C226" s="12">
        <v>344.148</v>
      </c>
      <c r="D226" s="12">
        <v>352.184</v>
      </c>
      <c r="E226" s="12">
        <v>353.357</v>
      </c>
      <c r="F226" s="12">
        <v>353.792</v>
      </c>
      <c r="G226" s="12">
        <v>354.606</v>
      </c>
      <c r="H226" s="12">
        <v>353.314</v>
      </c>
      <c r="I226" s="12">
        <v>353.467</v>
      </c>
      <c r="J226" s="12"/>
      <c r="K226" s="12"/>
      <c r="L226" s="12"/>
      <c r="M226" s="13"/>
      <c r="N226" s="88">
        <v>366</v>
      </c>
    </row>
    <row r="227" spans="1:14" s="3" customFormat="1" ht="12.75">
      <c r="A227" s="14">
        <v>367</v>
      </c>
      <c r="B227" s="11">
        <v>342.68</v>
      </c>
      <c r="C227" s="12">
        <v>343.465</v>
      </c>
      <c r="D227" s="12">
        <v>351.538</v>
      </c>
      <c r="E227" s="12">
        <v>352.712</v>
      </c>
      <c r="F227" s="12">
        <v>353.143</v>
      </c>
      <c r="G227" s="12">
        <v>353.959</v>
      </c>
      <c r="H227" s="12">
        <v>352.665</v>
      </c>
      <c r="I227" s="12">
        <v>352.82</v>
      </c>
      <c r="J227" s="12"/>
      <c r="K227" s="12"/>
      <c r="L227" s="12"/>
      <c r="M227" s="13"/>
      <c r="N227" s="88">
        <v>367</v>
      </c>
    </row>
    <row r="228" spans="1:14" s="3" customFormat="1" ht="12.75">
      <c r="A228" s="14">
        <v>368</v>
      </c>
      <c r="B228" s="11">
        <v>341.999</v>
      </c>
      <c r="C228" s="12">
        <v>342.782</v>
      </c>
      <c r="D228" s="12">
        <v>350.892</v>
      </c>
      <c r="E228" s="12">
        <v>352.067</v>
      </c>
      <c r="F228" s="12">
        <v>352.494</v>
      </c>
      <c r="G228" s="12">
        <v>353.311</v>
      </c>
      <c r="H228" s="12">
        <v>352.015</v>
      </c>
      <c r="I228" s="12">
        <v>352.173</v>
      </c>
      <c r="J228" s="12"/>
      <c r="K228" s="12"/>
      <c r="L228" s="12"/>
      <c r="M228" s="13"/>
      <c r="N228" s="88">
        <v>368</v>
      </c>
    </row>
    <row r="229" spans="1:14" s="3" customFormat="1" ht="12.75">
      <c r="A229" s="14">
        <v>369</v>
      </c>
      <c r="B229" s="11">
        <v>341.319</v>
      </c>
      <c r="C229" s="12">
        <v>342.099</v>
      </c>
      <c r="D229" s="12">
        <v>350.247</v>
      </c>
      <c r="E229" s="12">
        <v>351.421</v>
      </c>
      <c r="F229" s="12">
        <v>351.844</v>
      </c>
      <c r="G229" s="12">
        <v>352.664</v>
      </c>
      <c r="H229" s="12">
        <v>351.365</v>
      </c>
      <c r="I229" s="12">
        <v>351.527</v>
      </c>
      <c r="J229" s="12"/>
      <c r="K229" s="12"/>
      <c r="L229" s="12"/>
      <c r="M229" s="13"/>
      <c r="N229" s="88">
        <v>369</v>
      </c>
    </row>
    <row r="230" spans="1:14" s="3" customFormat="1" ht="12.75">
      <c r="A230" s="14">
        <v>370</v>
      </c>
      <c r="B230" s="11">
        <v>340.637</v>
      </c>
      <c r="C230" s="12">
        <v>341.416</v>
      </c>
      <c r="D230" s="12">
        <v>349.601</v>
      </c>
      <c r="E230" s="12">
        <v>350.775</v>
      </c>
      <c r="F230" s="12">
        <v>351.195</v>
      </c>
      <c r="G230" s="12">
        <v>352.017</v>
      </c>
      <c r="H230" s="12">
        <v>350.716</v>
      </c>
      <c r="I230" s="12">
        <v>350.88</v>
      </c>
      <c r="J230" s="12"/>
      <c r="K230" s="12"/>
      <c r="L230" s="12"/>
      <c r="M230" s="13"/>
      <c r="N230" s="88">
        <v>370</v>
      </c>
    </row>
    <row r="231" spans="1:14" s="3" customFormat="1" ht="12.75">
      <c r="A231" s="14">
        <v>371</v>
      </c>
      <c r="B231" s="11">
        <v>339.954</v>
      </c>
      <c r="C231" s="12">
        <v>340.729</v>
      </c>
      <c r="D231" s="12">
        <v>348.955</v>
      </c>
      <c r="E231" s="12">
        <v>350.129</v>
      </c>
      <c r="F231" s="12">
        <v>350.545</v>
      </c>
      <c r="G231" s="12">
        <v>351.37</v>
      </c>
      <c r="H231" s="12">
        <v>350.065</v>
      </c>
      <c r="I231" s="12">
        <v>350.233</v>
      </c>
      <c r="J231" s="12"/>
      <c r="K231" s="12"/>
      <c r="L231" s="12"/>
      <c r="M231" s="13"/>
      <c r="N231" s="88">
        <v>371</v>
      </c>
    </row>
    <row r="232" spans="1:14" s="3" customFormat="1" ht="12.75">
      <c r="A232" s="14">
        <v>372</v>
      </c>
      <c r="B232" s="11">
        <v>339.272</v>
      </c>
      <c r="C232" s="12">
        <v>340.041</v>
      </c>
      <c r="D232" s="12">
        <v>348.31</v>
      </c>
      <c r="E232" s="12">
        <v>349.481</v>
      </c>
      <c r="F232" s="12">
        <v>349.896</v>
      </c>
      <c r="G232" s="12">
        <v>350.722</v>
      </c>
      <c r="H232" s="12">
        <v>349.415</v>
      </c>
      <c r="I232" s="12">
        <v>349.586</v>
      </c>
      <c r="J232" s="12"/>
      <c r="K232" s="12"/>
      <c r="L232" s="12"/>
      <c r="M232" s="13"/>
      <c r="N232" s="88">
        <v>372</v>
      </c>
    </row>
    <row r="233" spans="1:14" s="3" customFormat="1" ht="12.75">
      <c r="A233" s="14">
        <v>373</v>
      </c>
      <c r="B233" s="11">
        <v>338.591</v>
      </c>
      <c r="C233" s="12">
        <v>339.354</v>
      </c>
      <c r="D233" s="12">
        <v>347.664</v>
      </c>
      <c r="E233" s="12">
        <v>348.834</v>
      </c>
      <c r="F233" s="12">
        <v>349.246</v>
      </c>
      <c r="G233" s="12">
        <v>350.076</v>
      </c>
      <c r="H233" s="12">
        <v>348.766</v>
      </c>
      <c r="I233" s="12">
        <v>348.939</v>
      </c>
      <c r="J233" s="12"/>
      <c r="K233" s="12"/>
      <c r="L233" s="12"/>
      <c r="M233" s="13"/>
      <c r="N233" s="88">
        <v>373</v>
      </c>
    </row>
    <row r="234" spans="1:14" s="3" customFormat="1" ht="12.75">
      <c r="A234" s="14">
        <v>374</v>
      </c>
      <c r="B234" s="11">
        <v>337.908</v>
      </c>
      <c r="C234" s="12">
        <v>338.667</v>
      </c>
      <c r="D234" s="12">
        <v>347.019</v>
      </c>
      <c r="E234" s="12">
        <v>348.187</v>
      </c>
      <c r="F234" s="12">
        <v>348.597</v>
      </c>
      <c r="G234" s="12">
        <v>349.429</v>
      </c>
      <c r="H234" s="12">
        <v>348.116</v>
      </c>
      <c r="I234" s="12">
        <v>348.293</v>
      </c>
      <c r="J234" s="12"/>
      <c r="K234" s="12"/>
      <c r="L234" s="12"/>
      <c r="M234" s="13"/>
      <c r="N234" s="88">
        <v>374</v>
      </c>
    </row>
    <row r="235" spans="1:14" s="3" customFormat="1" ht="12.75">
      <c r="A235" s="14">
        <v>375</v>
      </c>
      <c r="B235" s="11">
        <v>337.225</v>
      </c>
      <c r="C235" s="12">
        <v>337.978</v>
      </c>
      <c r="D235" s="12">
        <v>346.373</v>
      </c>
      <c r="E235" s="12">
        <v>347.54</v>
      </c>
      <c r="F235" s="12">
        <v>347.948</v>
      </c>
      <c r="G235" s="12">
        <v>348.783</v>
      </c>
      <c r="H235" s="12">
        <v>347.466</v>
      </c>
      <c r="I235" s="12">
        <v>347.646</v>
      </c>
      <c r="J235" s="12"/>
      <c r="K235" s="12"/>
      <c r="L235" s="12"/>
      <c r="M235" s="13"/>
      <c r="N235" s="88">
        <v>375</v>
      </c>
    </row>
    <row r="236" spans="1:14" s="3" customFormat="1" ht="12.75">
      <c r="A236" s="14">
        <v>376</v>
      </c>
      <c r="B236" s="11">
        <v>336.543</v>
      </c>
      <c r="C236" s="12">
        <v>337.289</v>
      </c>
      <c r="D236" s="12">
        <v>345.727</v>
      </c>
      <c r="E236" s="12">
        <v>346.893</v>
      </c>
      <c r="F236" s="12">
        <v>347.299</v>
      </c>
      <c r="G236" s="12">
        <v>348.136</v>
      </c>
      <c r="H236" s="12">
        <v>346.816</v>
      </c>
      <c r="I236" s="12">
        <v>346.999</v>
      </c>
      <c r="J236" s="12"/>
      <c r="K236" s="12"/>
      <c r="L236" s="12"/>
      <c r="M236" s="13"/>
      <c r="N236" s="88">
        <v>376</v>
      </c>
    </row>
    <row r="237" spans="1:14" s="3" customFormat="1" ht="12.75">
      <c r="A237" s="14">
        <v>377</v>
      </c>
      <c r="B237" s="11">
        <v>335.862</v>
      </c>
      <c r="C237" s="12">
        <v>336.6</v>
      </c>
      <c r="D237" s="12">
        <v>345.082</v>
      </c>
      <c r="E237" s="12">
        <v>346.245</v>
      </c>
      <c r="F237" s="12">
        <v>346.65</v>
      </c>
      <c r="G237" s="12">
        <v>347.489</v>
      </c>
      <c r="H237" s="12">
        <v>346.167</v>
      </c>
      <c r="I237" s="12">
        <v>346.352</v>
      </c>
      <c r="J237" s="12"/>
      <c r="K237" s="12"/>
      <c r="L237" s="12"/>
      <c r="M237" s="13"/>
      <c r="N237" s="88">
        <v>377</v>
      </c>
    </row>
    <row r="238" spans="1:14" s="3" customFormat="1" ht="12.75">
      <c r="A238" s="14">
        <v>378</v>
      </c>
      <c r="B238" s="11">
        <v>335.181</v>
      </c>
      <c r="C238" s="12">
        <v>335.912</v>
      </c>
      <c r="D238" s="12">
        <v>344.436</v>
      </c>
      <c r="E238" s="12">
        <v>345.597</v>
      </c>
      <c r="F238" s="12">
        <v>346.001</v>
      </c>
      <c r="G238" s="12">
        <v>346.841</v>
      </c>
      <c r="H238" s="12">
        <v>345.517</v>
      </c>
      <c r="I238" s="12">
        <v>345.705</v>
      </c>
      <c r="J238" s="12"/>
      <c r="K238" s="12"/>
      <c r="L238" s="12"/>
      <c r="M238" s="13"/>
      <c r="N238" s="88">
        <v>378</v>
      </c>
    </row>
    <row r="239" spans="1:14" s="3" customFormat="1" ht="12.75">
      <c r="A239" s="14">
        <v>379</v>
      </c>
      <c r="B239" s="11">
        <v>334.5</v>
      </c>
      <c r="C239" s="12">
        <v>335.224</v>
      </c>
      <c r="D239" s="12">
        <v>343.79</v>
      </c>
      <c r="E239" s="12">
        <v>344.95</v>
      </c>
      <c r="F239" s="12">
        <v>345.352</v>
      </c>
      <c r="G239" s="12">
        <v>346.194</v>
      </c>
      <c r="H239" s="12">
        <v>344.868</v>
      </c>
      <c r="I239" s="12">
        <v>345.059</v>
      </c>
      <c r="J239" s="12"/>
      <c r="K239" s="12"/>
      <c r="L239" s="12"/>
      <c r="M239" s="13"/>
      <c r="N239" s="88">
        <v>379</v>
      </c>
    </row>
    <row r="240" spans="1:14" s="3" customFormat="1" ht="12.75">
      <c r="A240" s="14">
        <v>380</v>
      </c>
      <c r="B240" s="11">
        <v>333.82</v>
      </c>
      <c r="C240" s="12">
        <v>334.541</v>
      </c>
      <c r="D240" s="12">
        <v>343.145</v>
      </c>
      <c r="E240" s="12">
        <v>344.303</v>
      </c>
      <c r="F240" s="12">
        <v>344.703</v>
      </c>
      <c r="G240" s="12">
        <v>345.546</v>
      </c>
      <c r="H240" s="12">
        <v>344.219</v>
      </c>
      <c r="I240" s="12">
        <v>344.412</v>
      </c>
      <c r="J240" s="12"/>
      <c r="K240" s="12"/>
      <c r="L240" s="12"/>
      <c r="M240" s="13"/>
      <c r="N240" s="88">
        <v>380</v>
      </c>
    </row>
    <row r="241" spans="1:14" s="3" customFormat="1" ht="12.75">
      <c r="A241" s="14">
        <v>381</v>
      </c>
      <c r="B241" s="11">
        <v>333.141</v>
      </c>
      <c r="C241" s="12">
        <v>333.862</v>
      </c>
      <c r="D241" s="12">
        <v>342.499</v>
      </c>
      <c r="E241" s="12">
        <v>343.655</v>
      </c>
      <c r="F241" s="12">
        <v>344.054</v>
      </c>
      <c r="G241" s="12">
        <v>344.898</v>
      </c>
      <c r="H241" s="12">
        <v>343.569</v>
      </c>
      <c r="I241" s="12">
        <v>343.765</v>
      </c>
      <c r="J241" s="12"/>
      <c r="K241" s="12"/>
      <c r="L241" s="12"/>
      <c r="M241" s="13"/>
      <c r="N241" s="88">
        <v>381</v>
      </c>
    </row>
    <row r="242" spans="1:14" s="3" customFormat="1" ht="12.75">
      <c r="A242" s="14">
        <v>382</v>
      </c>
      <c r="B242" s="11">
        <v>332.461</v>
      </c>
      <c r="C242" s="12">
        <v>333.188</v>
      </c>
      <c r="D242" s="12">
        <v>341.854</v>
      </c>
      <c r="E242" s="12">
        <v>343.008</v>
      </c>
      <c r="F242" s="12">
        <v>343.405</v>
      </c>
      <c r="G242" s="12">
        <v>344.251</v>
      </c>
      <c r="H242" s="12">
        <v>342.92</v>
      </c>
      <c r="I242" s="12">
        <v>343.118</v>
      </c>
      <c r="J242" s="12"/>
      <c r="K242" s="12"/>
      <c r="L242" s="12"/>
      <c r="M242" s="13"/>
      <c r="N242" s="88">
        <v>382</v>
      </c>
    </row>
    <row r="243" spans="1:14" s="3" customFormat="1" ht="12.75">
      <c r="A243" s="14">
        <v>383</v>
      </c>
      <c r="B243" s="11">
        <v>331.782</v>
      </c>
      <c r="C243" s="12">
        <v>332.513</v>
      </c>
      <c r="D243" s="12">
        <v>341.208</v>
      </c>
      <c r="E243" s="12">
        <v>342.362</v>
      </c>
      <c r="F243" s="12">
        <v>342.756</v>
      </c>
      <c r="G243" s="12">
        <v>343.603</v>
      </c>
      <c r="H243" s="12">
        <v>342.272</v>
      </c>
      <c r="I243" s="12">
        <v>342.471</v>
      </c>
      <c r="J243" s="12"/>
      <c r="K243" s="12"/>
      <c r="L243" s="12"/>
      <c r="M243" s="13"/>
      <c r="N243" s="88">
        <v>383</v>
      </c>
    </row>
    <row r="244" spans="1:14" s="3" customFormat="1" ht="12.75">
      <c r="A244" s="14">
        <v>384</v>
      </c>
      <c r="B244" s="11">
        <v>331.103</v>
      </c>
      <c r="C244" s="12">
        <v>331.84</v>
      </c>
      <c r="D244" s="12">
        <v>340.562</v>
      </c>
      <c r="E244" s="12">
        <v>341.715</v>
      </c>
      <c r="F244" s="12">
        <v>342.108</v>
      </c>
      <c r="G244" s="12">
        <v>342.955</v>
      </c>
      <c r="H244" s="12">
        <v>341.623</v>
      </c>
      <c r="I244" s="12">
        <v>341.825</v>
      </c>
      <c r="J244" s="12"/>
      <c r="K244" s="12"/>
      <c r="L244" s="12"/>
      <c r="M244" s="13"/>
      <c r="N244" s="88">
        <v>384</v>
      </c>
    </row>
    <row r="245" spans="1:14" s="3" customFormat="1" ht="12.75">
      <c r="A245" s="14">
        <v>385</v>
      </c>
      <c r="B245" s="11">
        <v>330.425</v>
      </c>
      <c r="C245" s="12">
        <v>331.167</v>
      </c>
      <c r="D245" s="12">
        <v>339.917</v>
      </c>
      <c r="E245" s="12">
        <v>341.068</v>
      </c>
      <c r="F245" s="12">
        <v>341.459</v>
      </c>
      <c r="G245" s="12">
        <v>342.307</v>
      </c>
      <c r="H245" s="12">
        <v>340.974</v>
      </c>
      <c r="I245" s="12">
        <v>341.178</v>
      </c>
      <c r="J245" s="12"/>
      <c r="K245" s="12"/>
      <c r="L245" s="12"/>
      <c r="M245" s="13"/>
      <c r="N245" s="88">
        <v>385</v>
      </c>
    </row>
    <row r="246" spans="1:14" s="3" customFormat="1" ht="12.75">
      <c r="A246" s="14">
        <v>386</v>
      </c>
      <c r="B246" s="11">
        <v>329.747</v>
      </c>
      <c r="C246" s="12">
        <v>330.493</v>
      </c>
      <c r="D246" s="12">
        <v>339.271</v>
      </c>
      <c r="E246" s="12">
        <v>340.42</v>
      </c>
      <c r="F246" s="12">
        <v>340.81</v>
      </c>
      <c r="G246" s="12">
        <v>341.659</v>
      </c>
      <c r="H246" s="12">
        <v>340.326</v>
      </c>
      <c r="I246" s="12">
        <v>340.531</v>
      </c>
      <c r="J246" s="12"/>
      <c r="K246" s="12"/>
      <c r="L246" s="12"/>
      <c r="M246" s="13"/>
      <c r="N246" s="88">
        <v>386</v>
      </c>
    </row>
    <row r="247" spans="1:14" s="3" customFormat="1" ht="12.75">
      <c r="A247" s="14">
        <v>387</v>
      </c>
      <c r="B247" s="11">
        <v>329.069</v>
      </c>
      <c r="C247" s="12">
        <v>329.82</v>
      </c>
      <c r="D247" s="12">
        <v>338.625</v>
      </c>
      <c r="E247" s="12">
        <v>339.772</v>
      </c>
      <c r="F247" s="12">
        <v>340.16</v>
      </c>
      <c r="G247" s="12">
        <v>341.012</v>
      </c>
      <c r="H247" s="12">
        <v>339.678</v>
      </c>
      <c r="I247" s="12">
        <v>339.884</v>
      </c>
      <c r="J247" s="12"/>
      <c r="K247" s="12"/>
      <c r="L247" s="12"/>
      <c r="M247" s="13"/>
      <c r="N247" s="88">
        <v>387</v>
      </c>
    </row>
    <row r="248" spans="1:14" s="3" customFormat="1" ht="12.75">
      <c r="A248" s="14">
        <v>388</v>
      </c>
      <c r="B248" s="11">
        <v>328.392</v>
      </c>
      <c r="C248" s="12">
        <v>329.147</v>
      </c>
      <c r="D248" s="12">
        <v>337.98</v>
      </c>
      <c r="E248" s="12">
        <v>339.124</v>
      </c>
      <c r="F248" s="12">
        <v>339.511</v>
      </c>
      <c r="G248" s="12">
        <v>340.363</v>
      </c>
      <c r="H248" s="12">
        <v>339.03</v>
      </c>
      <c r="I248" s="12">
        <v>339.237</v>
      </c>
      <c r="J248" s="12"/>
      <c r="K248" s="12"/>
      <c r="L248" s="12"/>
      <c r="M248" s="13"/>
      <c r="N248" s="88">
        <v>388</v>
      </c>
    </row>
    <row r="249" spans="1:14" s="3" customFormat="1" ht="12.75">
      <c r="A249" s="14">
        <v>389</v>
      </c>
      <c r="B249" s="11">
        <v>327.716</v>
      </c>
      <c r="C249" s="12">
        <v>328.474</v>
      </c>
      <c r="D249" s="12">
        <v>337.334</v>
      </c>
      <c r="E249" s="12">
        <v>338.477</v>
      </c>
      <c r="F249" s="12">
        <v>338.862</v>
      </c>
      <c r="G249" s="12">
        <v>339.714</v>
      </c>
      <c r="H249" s="12">
        <v>338.384</v>
      </c>
      <c r="I249" s="12">
        <v>338.59</v>
      </c>
      <c r="J249" s="12"/>
      <c r="K249" s="12"/>
      <c r="L249" s="12"/>
      <c r="M249" s="13"/>
      <c r="N249" s="88">
        <v>389</v>
      </c>
    </row>
    <row r="250" spans="1:14" s="3" customFormat="1" ht="12.75">
      <c r="A250" s="14">
        <v>390</v>
      </c>
      <c r="B250" s="11">
        <v>327.04</v>
      </c>
      <c r="C250" s="12">
        <v>327.804</v>
      </c>
      <c r="D250" s="12">
        <v>336.689</v>
      </c>
      <c r="E250" s="12">
        <v>337.827</v>
      </c>
      <c r="F250" s="12">
        <v>338.214</v>
      </c>
      <c r="G250" s="12">
        <v>339.065</v>
      </c>
      <c r="H250" s="12">
        <v>337.738</v>
      </c>
      <c r="I250" s="12">
        <v>337.944</v>
      </c>
      <c r="J250" s="12"/>
      <c r="K250" s="12"/>
      <c r="L250" s="12"/>
      <c r="M250" s="13"/>
      <c r="N250" s="88">
        <v>390</v>
      </c>
    </row>
    <row r="251" spans="1:14" s="3" customFormat="1" ht="12.75">
      <c r="A251" s="14">
        <v>391</v>
      </c>
      <c r="B251" s="11">
        <v>326.365</v>
      </c>
      <c r="C251" s="12">
        <v>327.134</v>
      </c>
      <c r="D251" s="12">
        <v>336.043</v>
      </c>
      <c r="E251" s="12">
        <v>337.176</v>
      </c>
      <c r="F251" s="12">
        <v>337.565</v>
      </c>
      <c r="G251" s="12">
        <v>338.418</v>
      </c>
      <c r="H251" s="12">
        <v>337.093</v>
      </c>
      <c r="I251" s="12">
        <v>337.297</v>
      </c>
      <c r="J251" s="12"/>
      <c r="K251" s="12"/>
      <c r="L251" s="12"/>
      <c r="M251" s="13"/>
      <c r="N251" s="88">
        <v>391</v>
      </c>
    </row>
    <row r="252" spans="1:14" s="3" customFormat="1" ht="12.75">
      <c r="A252" s="14">
        <v>392</v>
      </c>
      <c r="B252" s="11">
        <v>325.69</v>
      </c>
      <c r="C252" s="12">
        <v>326.464</v>
      </c>
      <c r="D252" s="12">
        <v>335.397</v>
      </c>
      <c r="E252" s="12">
        <v>336.525</v>
      </c>
      <c r="F252" s="12">
        <v>336.916</v>
      </c>
      <c r="G252" s="12">
        <v>337.771</v>
      </c>
      <c r="H252" s="12">
        <v>336.447</v>
      </c>
      <c r="I252" s="12">
        <v>336.65</v>
      </c>
      <c r="J252" s="12"/>
      <c r="K252" s="12"/>
      <c r="L252" s="12"/>
      <c r="M252" s="13"/>
      <c r="N252" s="88">
        <v>392</v>
      </c>
    </row>
    <row r="253" spans="1:14" s="3" customFormat="1" ht="12.75">
      <c r="A253" s="14">
        <v>393</v>
      </c>
      <c r="B253" s="11">
        <v>325.014</v>
      </c>
      <c r="C253" s="12">
        <v>325.795</v>
      </c>
      <c r="D253" s="12">
        <v>334.752</v>
      </c>
      <c r="E253" s="12">
        <v>335.873</v>
      </c>
      <c r="F253" s="12">
        <v>336.267</v>
      </c>
      <c r="G253" s="12">
        <v>337.124</v>
      </c>
      <c r="H253" s="12">
        <v>335.8</v>
      </c>
      <c r="I253" s="12">
        <v>336.003</v>
      </c>
      <c r="J253" s="12"/>
      <c r="K253" s="12"/>
      <c r="L253" s="12"/>
      <c r="M253" s="13"/>
      <c r="N253" s="88">
        <v>393</v>
      </c>
    </row>
    <row r="254" spans="1:14" s="3" customFormat="1" ht="12.75">
      <c r="A254" s="14">
        <v>394</v>
      </c>
      <c r="B254" s="11">
        <v>324.34</v>
      </c>
      <c r="C254" s="12">
        <v>325.126</v>
      </c>
      <c r="D254" s="12">
        <v>334.106</v>
      </c>
      <c r="E254" s="12">
        <v>335.222</v>
      </c>
      <c r="F254" s="12">
        <v>335.618</v>
      </c>
      <c r="G254" s="12">
        <v>336.478</v>
      </c>
      <c r="H254" s="12">
        <v>335.154</v>
      </c>
      <c r="I254" s="12">
        <v>335.356</v>
      </c>
      <c r="J254" s="12"/>
      <c r="K254" s="12"/>
      <c r="L254" s="12"/>
      <c r="M254" s="13"/>
      <c r="N254" s="88">
        <v>394</v>
      </c>
    </row>
    <row r="255" spans="1:14" s="3" customFormat="1" ht="12.75">
      <c r="A255" s="14">
        <v>395</v>
      </c>
      <c r="B255" s="11">
        <v>323.666</v>
      </c>
      <c r="C255" s="12">
        <v>324.457</v>
      </c>
      <c r="D255" s="12">
        <v>333.46</v>
      </c>
      <c r="E255" s="12">
        <v>334.57</v>
      </c>
      <c r="F255" s="12">
        <v>334.97</v>
      </c>
      <c r="G255" s="12">
        <v>335.831</v>
      </c>
      <c r="H255" s="12">
        <v>334.506</v>
      </c>
      <c r="I255" s="12">
        <v>334.71</v>
      </c>
      <c r="J255" s="12"/>
      <c r="K255" s="12"/>
      <c r="L255" s="12"/>
      <c r="M255" s="13"/>
      <c r="N255" s="88">
        <v>395</v>
      </c>
    </row>
    <row r="256" spans="1:14" s="3" customFormat="1" ht="12.75">
      <c r="A256" s="14">
        <v>396</v>
      </c>
      <c r="B256" s="11">
        <v>322.991</v>
      </c>
      <c r="C256" s="12">
        <v>323.785</v>
      </c>
      <c r="D256" s="12">
        <v>332.815</v>
      </c>
      <c r="E256" s="12">
        <v>333.917</v>
      </c>
      <c r="F256" s="12">
        <v>334.322</v>
      </c>
      <c r="G256" s="12">
        <v>335.184</v>
      </c>
      <c r="H256" s="12">
        <v>333.858</v>
      </c>
      <c r="I256" s="12">
        <v>334.063</v>
      </c>
      <c r="J256" s="12"/>
      <c r="K256" s="12"/>
      <c r="L256" s="12"/>
      <c r="M256" s="13"/>
      <c r="N256" s="88">
        <v>396</v>
      </c>
    </row>
    <row r="257" spans="1:14" s="3" customFormat="1" ht="12.75">
      <c r="A257" s="14">
        <v>397</v>
      </c>
      <c r="B257" s="11">
        <v>322.318</v>
      </c>
      <c r="C257" s="12">
        <v>323.109</v>
      </c>
      <c r="D257" s="12">
        <v>332.169</v>
      </c>
      <c r="E257" s="12">
        <v>333.266</v>
      </c>
      <c r="F257" s="12">
        <v>333.673</v>
      </c>
      <c r="G257" s="12">
        <v>334.537</v>
      </c>
      <c r="H257" s="12">
        <v>333.211</v>
      </c>
      <c r="I257" s="12">
        <v>333.416</v>
      </c>
      <c r="J257" s="12"/>
      <c r="K257" s="12"/>
      <c r="L257" s="12"/>
      <c r="M257" s="13"/>
      <c r="N257" s="88">
        <v>397</v>
      </c>
    </row>
    <row r="258" spans="1:14" s="3" customFormat="1" ht="12.75">
      <c r="A258" s="14">
        <v>398</v>
      </c>
      <c r="B258" s="11">
        <v>321.647</v>
      </c>
      <c r="C258" s="12">
        <v>322.424</v>
      </c>
      <c r="D258" s="12">
        <v>331.524</v>
      </c>
      <c r="E258" s="12">
        <v>332.614</v>
      </c>
      <c r="F258" s="12">
        <v>333.024</v>
      </c>
      <c r="G258" s="12">
        <v>333.889</v>
      </c>
      <c r="H258" s="12">
        <v>332.567</v>
      </c>
      <c r="I258" s="12">
        <v>332.769</v>
      </c>
      <c r="J258" s="12"/>
      <c r="K258" s="12"/>
      <c r="L258" s="12"/>
      <c r="M258" s="13"/>
      <c r="N258" s="88">
        <v>398</v>
      </c>
    </row>
    <row r="259" spans="1:14" s="3" customFormat="1" ht="12.75">
      <c r="A259" s="14">
        <v>399</v>
      </c>
      <c r="B259" s="11">
        <v>320.977</v>
      </c>
      <c r="C259" s="12">
        <v>321.759</v>
      </c>
      <c r="D259" s="12">
        <v>330.878</v>
      </c>
      <c r="E259" s="12">
        <v>331.963</v>
      </c>
      <c r="F259" s="12">
        <v>332.375</v>
      </c>
      <c r="G259" s="12">
        <v>333.241</v>
      </c>
      <c r="H259" s="12">
        <v>331.922</v>
      </c>
      <c r="I259" s="12">
        <v>332.122</v>
      </c>
      <c r="J259" s="12"/>
      <c r="K259" s="12"/>
      <c r="L259" s="12"/>
      <c r="M259" s="13"/>
      <c r="N259" s="88">
        <v>399</v>
      </c>
    </row>
    <row r="260" spans="1:14" s="3" customFormat="1" ht="12.75">
      <c r="A260" s="14">
        <v>400</v>
      </c>
      <c r="B260" s="11">
        <v>320.307</v>
      </c>
      <c r="C260" s="12">
        <v>321.086</v>
      </c>
      <c r="D260" s="12">
        <v>330.232</v>
      </c>
      <c r="E260" s="12">
        <v>331.312</v>
      </c>
      <c r="F260" s="12">
        <v>331.726</v>
      </c>
      <c r="G260" s="12">
        <v>332.594</v>
      </c>
      <c r="H260" s="12">
        <v>331.278</v>
      </c>
      <c r="I260" s="12">
        <v>331.476</v>
      </c>
      <c r="J260" s="12"/>
      <c r="K260" s="12"/>
      <c r="L260" s="12"/>
      <c r="M260" s="13"/>
      <c r="N260" s="88">
        <v>400</v>
      </c>
    </row>
    <row r="261" spans="1:14" s="3" customFormat="1" ht="12.75">
      <c r="A261" s="14">
        <v>401</v>
      </c>
      <c r="B261" s="11">
        <v>319.638</v>
      </c>
      <c r="C261" s="12">
        <v>320.413</v>
      </c>
      <c r="D261" s="12">
        <v>329.587</v>
      </c>
      <c r="E261" s="12">
        <v>330.663</v>
      </c>
      <c r="F261" s="12">
        <v>331.077</v>
      </c>
      <c r="G261" s="12">
        <v>331.947</v>
      </c>
      <c r="H261" s="12">
        <v>330.634</v>
      </c>
      <c r="I261" s="12">
        <v>330.829</v>
      </c>
      <c r="J261" s="12"/>
      <c r="K261" s="12"/>
      <c r="L261" s="12"/>
      <c r="M261" s="13"/>
      <c r="N261" s="88">
        <v>401</v>
      </c>
    </row>
    <row r="262" spans="1:14" s="3" customFormat="1" ht="12.75">
      <c r="A262" s="14">
        <v>402</v>
      </c>
      <c r="B262" s="11">
        <v>318.969</v>
      </c>
      <c r="C262" s="12">
        <v>319.742</v>
      </c>
      <c r="D262" s="12">
        <v>328.941</v>
      </c>
      <c r="E262" s="12">
        <v>330.015</v>
      </c>
      <c r="F262" s="12">
        <v>330.428</v>
      </c>
      <c r="G262" s="12">
        <v>331.299</v>
      </c>
      <c r="H262" s="12">
        <v>329.988</v>
      </c>
      <c r="I262" s="12">
        <v>330.182</v>
      </c>
      <c r="J262" s="12"/>
      <c r="K262" s="12"/>
      <c r="L262" s="12"/>
      <c r="M262" s="13"/>
      <c r="N262" s="88">
        <v>402</v>
      </c>
    </row>
    <row r="263" spans="1:14" s="3" customFormat="1" ht="12.75">
      <c r="A263" s="14">
        <v>403</v>
      </c>
      <c r="B263" s="11">
        <v>318.301</v>
      </c>
      <c r="C263" s="12">
        <v>319.071</v>
      </c>
      <c r="D263" s="12">
        <v>328.295</v>
      </c>
      <c r="E263" s="12">
        <v>329.367</v>
      </c>
      <c r="F263" s="12">
        <v>329.779</v>
      </c>
      <c r="G263" s="12">
        <v>330.653</v>
      </c>
      <c r="H263" s="12">
        <v>329.342</v>
      </c>
      <c r="I263" s="12">
        <v>329.535</v>
      </c>
      <c r="J263" s="12"/>
      <c r="K263" s="12"/>
      <c r="L263" s="12"/>
      <c r="M263" s="13"/>
      <c r="N263" s="88">
        <v>403</v>
      </c>
    </row>
    <row r="264" spans="1:14" s="3" customFormat="1" ht="12.75">
      <c r="A264" s="14">
        <v>404</v>
      </c>
      <c r="B264" s="11">
        <v>317.634</v>
      </c>
      <c r="C264" s="12">
        <v>318.401</v>
      </c>
      <c r="D264" s="12">
        <v>327.65</v>
      </c>
      <c r="E264" s="12">
        <v>328.721</v>
      </c>
      <c r="F264" s="12">
        <v>329.13</v>
      </c>
      <c r="G264" s="12">
        <v>330.006</v>
      </c>
      <c r="H264" s="12">
        <v>328.696</v>
      </c>
      <c r="I264" s="12">
        <v>328.888</v>
      </c>
      <c r="J264" s="12"/>
      <c r="K264" s="12"/>
      <c r="L264" s="12"/>
      <c r="M264" s="13"/>
      <c r="N264" s="88">
        <v>404</v>
      </c>
    </row>
    <row r="265" spans="1:14" s="3" customFormat="1" ht="12.75">
      <c r="A265" s="14">
        <v>405</v>
      </c>
      <c r="B265" s="11">
        <v>316.965</v>
      </c>
      <c r="C265" s="12">
        <v>317.732</v>
      </c>
      <c r="D265" s="12">
        <v>327.004</v>
      </c>
      <c r="E265" s="12">
        <v>328.075</v>
      </c>
      <c r="F265" s="12">
        <v>328.481</v>
      </c>
      <c r="G265" s="12">
        <v>329.36</v>
      </c>
      <c r="H265" s="12">
        <v>328.051</v>
      </c>
      <c r="I265" s="12">
        <v>328.242</v>
      </c>
      <c r="J265" s="12"/>
      <c r="K265" s="12"/>
      <c r="L265" s="12"/>
      <c r="M265" s="13"/>
      <c r="N265" s="88">
        <v>405</v>
      </c>
    </row>
    <row r="266" spans="1:14" s="3" customFormat="1" ht="12.75">
      <c r="A266" s="14">
        <v>406</v>
      </c>
      <c r="B266" s="11">
        <v>316.298</v>
      </c>
      <c r="C266" s="12">
        <v>317.063</v>
      </c>
      <c r="D266" s="12">
        <v>326.358</v>
      </c>
      <c r="E266" s="12">
        <v>327.429</v>
      </c>
      <c r="F266" s="12">
        <v>327.832</v>
      </c>
      <c r="G266" s="12">
        <v>328.714</v>
      </c>
      <c r="H266" s="12">
        <v>327.406</v>
      </c>
      <c r="I266" s="12">
        <v>327.595</v>
      </c>
      <c r="J266" s="12"/>
      <c r="K266" s="12"/>
      <c r="L266" s="12"/>
      <c r="M266" s="13"/>
      <c r="N266" s="88">
        <v>406</v>
      </c>
    </row>
    <row r="267" spans="1:14" s="3" customFormat="1" ht="12.75">
      <c r="A267" s="14">
        <v>407</v>
      </c>
      <c r="B267" s="11">
        <v>315.632</v>
      </c>
      <c r="C267" s="12">
        <v>316.393</v>
      </c>
      <c r="D267" s="12">
        <v>325.713</v>
      </c>
      <c r="E267" s="12">
        <v>326.785</v>
      </c>
      <c r="F267" s="12">
        <v>327.183</v>
      </c>
      <c r="G267" s="12">
        <v>328.068</v>
      </c>
      <c r="H267" s="12">
        <v>326.76</v>
      </c>
      <c r="I267" s="12">
        <v>326.948</v>
      </c>
      <c r="J267" s="12"/>
      <c r="K267" s="12"/>
      <c r="L267" s="12"/>
      <c r="M267" s="13"/>
      <c r="N267" s="88">
        <v>407</v>
      </c>
    </row>
    <row r="268" spans="1:14" s="3" customFormat="1" ht="12.75">
      <c r="A268" s="14">
        <v>408</v>
      </c>
      <c r="B268" s="11">
        <v>314.966</v>
      </c>
      <c r="C268" s="12">
        <v>315.723</v>
      </c>
      <c r="D268" s="12">
        <v>325.067</v>
      </c>
      <c r="E268" s="12">
        <v>325.14</v>
      </c>
      <c r="F268" s="12">
        <v>326.535</v>
      </c>
      <c r="G268" s="12">
        <v>327.422</v>
      </c>
      <c r="H268" s="12">
        <v>326.117</v>
      </c>
      <c r="I268" s="12">
        <v>326.301</v>
      </c>
      <c r="J268" s="12"/>
      <c r="K268" s="12"/>
      <c r="L268" s="12"/>
      <c r="M268" s="13"/>
      <c r="N268" s="88">
        <v>408</v>
      </c>
    </row>
    <row r="269" spans="1:14" s="3" customFormat="1" ht="12.75">
      <c r="A269" s="14">
        <v>409</v>
      </c>
      <c r="B269" s="11">
        <v>314.301</v>
      </c>
      <c r="C269" s="12">
        <v>315.053</v>
      </c>
      <c r="D269" s="12">
        <v>324.422</v>
      </c>
      <c r="E269" s="12">
        <v>325.497</v>
      </c>
      <c r="F269" s="12">
        <v>325.886</v>
      </c>
      <c r="G269" s="12">
        <v>326.776</v>
      </c>
      <c r="H269" s="12">
        <v>325.474</v>
      </c>
      <c r="I269" s="12">
        <v>325.654</v>
      </c>
      <c r="J269" s="12"/>
      <c r="K269" s="12"/>
      <c r="L269" s="12"/>
      <c r="M269" s="13"/>
      <c r="N269" s="88">
        <v>409</v>
      </c>
    </row>
    <row r="270" spans="1:14" s="3" customFormat="1" ht="12.75">
      <c r="A270" s="14">
        <v>410</v>
      </c>
      <c r="B270" s="11">
        <v>313.636</v>
      </c>
      <c r="C270" s="12">
        <v>314.384</v>
      </c>
      <c r="D270" s="12">
        <v>323.776</v>
      </c>
      <c r="E270" s="12">
        <v>324.852</v>
      </c>
      <c r="F270" s="12">
        <v>325.238</v>
      </c>
      <c r="G270" s="12">
        <v>326.131</v>
      </c>
      <c r="H270" s="12">
        <v>324.831</v>
      </c>
      <c r="I270" s="12">
        <v>325.007</v>
      </c>
      <c r="J270" s="12"/>
      <c r="K270" s="12"/>
      <c r="L270" s="12"/>
      <c r="M270" s="13"/>
      <c r="N270" s="88">
        <v>410</v>
      </c>
    </row>
    <row r="271" spans="1:14" s="3" customFormat="1" ht="12.75">
      <c r="A271" s="14">
        <v>411</v>
      </c>
      <c r="B271" s="11">
        <v>312.97</v>
      </c>
      <c r="C271" s="12">
        <v>313.716</v>
      </c>
      <c r="D271" s="12">
        <v>323.13</v>
      </c>
      <c r="E271" s="12">
        <v>324.208</v>
      </c>
      <c r="F271" s="12">
        <v>324.59</v>
      </c>
      <c r="G271" s="12">
        <v>325.485</v>
      </c>
      <c r="H271" s="12">
        <v>324.185</v>
      </c>
      <c r="I271" s="12">
        <v>324.361</v>
      </c>
      <c r="J271" s="12"/>
      <c r="K271" s="12"/>
      <c r="L271" s="12"/>
      <c r="M271" s="13"/>
      <c r="N271" s="88">
        <v>411</v>
      </c>
    </row>
    <row r="272" spans="1:14" s="3" customFormat="1" ht="12.75">
      <c r="A272" s="14">
        <v>412</v>
      </c>
      <c r="B272" s="11">
        <v>312.303</v>
      </c>
      <c r="C272" s="12">
        <v>313.048</v>
      </c>
      <c r="D272" s="12">
        <v>322.485</v>
      </c>
      <c r="E272" s="12">
        <v>323.563</v>
      </c>
      <c r="F272" s="12">
        <v>323.942</v>
      </c>
      <c r="G272" s="12">
        <v>324.839</v>
      </c>
      <c r="H272" s="12">
        <v>323.535</v>
      </c>
      <c r="I272" s="12">
        <v>323.714</v>
      </c>
      <c r="J272" s="12"/>
      <c r="K272" s="12"/>
      <c r="L272" s="12"/>
      <c r="M272" s="13"/>
      <c r="N272" s="88">
        <v>412</v>
      </c>
    </row>
    <row r="273" spans="1:14" s="3" customFormat="1" ht="12.75">
      <c r="A273" s="14">
        <v>413</v>
      </c>
      <c r="B273" s="11">
        <v>311.636</v>
      </c>
      <c r="C273" s="12">
        <v>312.379</v>
      </c>
      <c r="D273" s="12">
        <v>321.839</v>
      </c>
      <c r="E273" s="12">
        <v>322.919</v>
      </c>
      <c r="F273" s="12">
        <v>323.293</v>
      </c>
      <c r="G273" s="12">
        <v>324.193</v>
      </c>
      <c r="H273" s="12">
        <v>322.885</v>
      </c>
      <c r="I273" s="12">
        <v>323.067</v>
      </c>
      <c r="J273" s="12"/>
      <c r="K273" s="12"/>
      <c r="L273" s="12"/>
      <c r="M273" s="13"/>
      <c r="N273" s="88">
        <v>413</v>
      </c>
    </row>
    <row r="274" spans="1:14" s="3" customFormat="1" ht="12.75">
      <c r="A274" s="14">
        <v>414</v>
      </c>
      <c r="B274" s="11">
        <v>310.966</v>
      </c>
      <c r="C274" s="12">
        <v>311.711</v>
      </c>
      <c r="D274" s="12">
        <v>321.193</v>
      </c>
      <c r="E274" s="12">
        <v>322.275</v>
      </c>
      <c r="F274" s="12">
        <v>322.645</v>
      </c>
      <c r="G274" s="12">
        <v>323.549</v>
      </c>
      <c r="H274" s="12">
        <v>322.235</v>
      </c>
      <c r="I274" s="12">
        <v>322.42</v>
      </c>
      <c r="J274" s="12"/>
      <c r="K274" s="12"/>
      <c r="L274" s="12"/>
      <c r="M274" s="13"/>
      <c r="N274" s="88">
        <v>414</v>
      </c>
    </row>
    <row r="275" spans="1:14" s="3" customFormat="1" ht="12.75">
      <c r="A275" s="14">
        <v>415</v>
      </c>
      <c r="B275" s="11">
        <v>310.297</v>
      </c>
      <c r="C275" s="12">
        <v>311.043</v>
      </c>
      <c r="D275" s="12">
        <v>320.548</v>
      </c>
      <c r="E275" s="12">
        <v>321.63</v>
      </c>
      <c r="F275" s="12">
        <v>321.996</v>
      </c>
      <c r="G275" s="12">
        <v>322.905</v>
      </c>
      <c r="H275" s="12">
        <v>321.585</v>
      </c>
      <c r="I275" s="12">
        <v>321.773</v>
      </c>
      <c r="J275" s="12"/>
      <c r="K275" s="12"/>
      <c r="L275" s="12"/>
      <c r="M275" s="13"/>
      <c r="N275" s="88">
        <v>415</v>
      </c>
    </row>
    <row r="276" spans="1:14" s="3" customFormat="1" ht="12.75">
      <c r="A276" s="14">
        <v>416</v>
      </c>
      <c r="B276" s="11">
        <v>309.627</v>
      </c>
      <c r="C276" s="12">
        <v>310.375</v>
      </c>
      <c r="D276" s="12">
        <v>319.902</v>
      </c>
      <c r="E276" s="12">
        <v>320.987</v>
      </c>
      <c r="F276" s="12">
        <v>321.346</v>
      </c>
      <c r="G276" s="12">
        <v>322.261</v>
      </c>
      <c r="H276" s="12">
        <v>320.934</v>
      </c>
      <c r="I276" s="12">
        <v>321.127</v>
      </c>
      <c r="J276" s="12"/>
      <c r="K276" s="12"/>
      <c r="L276" s="12"/>
      <c r="M276" s="13"/>
      <c r="N276" s="88">
        <v>416</v>
      </c>
    </row>
    <row r="277" spans="1:14" s="3" customFormat="1" ht="12.75">
      <c r="A277" s="14">
        <v>417</v>
      </c>
      <c r="B277" s="11">
        <v>308.958</v>
      </c>
      <c r="C277" s="12">
        <v>309.708</v>
      </c>
      <c r="D277" s="12">
        <v>319.257</v>
      </c>
      <c r="E277" s="12">
        <v>320.341</v>
      </c>
      <c r="F277" s="12">
        <v>320.697</v>
      </c>
      <c r="G277" s="12">
        <v>321.616</v>
      </c>
      <c r="H277" s="12">
        <v>320.284</v>
      </c>
      <c r="I277" s="12">
        <v>320.48</v>
      </c>
      <c r="J277" s="12"/>
      <c r="K277" s="12"/>
      <c r="L277" s="12"/>
      <c r="M277" s="13"/>
      <c r="N277" s="88">
        <v>417</v>
      </c>
    </row>
    <row r="278" spans="1:14" s="3" customFormat="1" ht="12.75">
      <c r="A278" s="14">
        <v>418</v>
      </c>
      <c r="B278" s="11">
        <v>308.289</v>
      </c>
      <c r="C278" s="12" t="s">
        <v>88</v>
      </c>
      <c r="D278" s="12">
        <v>318.611</v>
      </c>
      <c r="E278" s="12">
        <v>319.695</v>
      </c>
      <c r="F278" s="12">
        <v>320.048</v>
      </c>
      <c r="G278" s="12">
        <v>320.971</v>
      </c>
      <c r="H278" s="12">
        <v>319.632</v>
      </c>
      <c r="I278" s="12">
        <v>319.843</v>
      </c>
      <c r="J278" s="12"/>
      <c r="K278" s="12"/>
      <c r="L278" s="12"/>
      <c r="M278" s="13"/>
      <c r="N278" s="88">
        <v>418</v>
      </c>
    </row>
    <row r="279" spans="1:14" s="3" customFormat="1" ht="12.75">
      <c r="A279" s="14">
        <v>419</v>
      </c>
      <c r="B279" s="11">
        <v>307.623</v>
      </c>
      <c r="C279" s="12">
        <v>308.378</v>
      </c>
      <c r="D279" s="12">
        <v>317.965</v>
      </c>
      <c r="E279" s="12">
        <v>319.049</v>
      </c>
      <c r="F279" s="12">
        <v>319.399</v>
      </c>
      <c r="G279" s="12">
        <v>320.324</v>
      </c>
      <c r="H279" s="12">
        <v>318.981</v>
      </c>
      <c r="I279" s="12">
        <v>319.186</v>
      </c>
      <c r="J279" s="12"/>
      <c r="K279" s="12"/>
      <c r="L279" s="12"/>
      <c r="M279" s="13"/>
      <c r="N279" s="88">
        <v>419</v>
      </c>
    </row>
    <row r="280" spans="1:14" s="3" customFormat="1" ht="12.75">
      <c r="A280" s="14">
        <v>420</v>
      </c>
      <c r="B280" s="11">
        <v>306.956</v>
      </c>
      <c r="C280" s="12">
        <v>307.714</v>
      </c>
      <c r="D280" s="12">
        <v>317.32</v>
      </c>
      <c r="E280" s="12">
        <v>318.404</v>
      </c>
      <c r="F280" s="12">
        <v>318.75</v>
      </c>
      <c r="G280" s="12">
        <v>319.677</v>
      </c>
      <c r="H280" s="12">
        <v>318.33</v>
      </c>
      <c r="I280" s="12">
        <v>318.539</v>
      </c>
      <c r="J280" s="12"/>
      <c r="K280" s="12"/>
      <c r="L280" s="12"/>
      <c r="M280" s="13"/>
      <c r="N280" s="88">
        <v>420</v>
      </c>
    </row>
    <row r="281" spans="1:14" s="3" customFormat="1" ht="12.75">
      <c r="A281" s="14">
        <v>421</v>
      </c>
      <c r="B281" s="11">
        <v>306.289</v>
      </c>
      <c r="C281" s="12">
        <v>307.052</v>
      </c>
      <c r="D281" s="12">
        <v>316.674</v>
      </c>
      <c r="E281" s="12">
        <v>317.759</v>
      </c>
      <c r="F281" s="12">
        <v>318.101</v>
      </c>
      <c r="G281" s="12">
        <v>319.03</v>
      </c>
      <c r="H281" s="12">
        <v>317.678</v>
      </c>
      <c r="I281" s="12">
        <v>317.893</v>
      </c>
      <c r="J281" s="12"/>
      <c r="K281" s="12"/>
      <c r="L281" s="12"/>
      <c r="M281" s="13"/>
      <c r="N281" s="88">
        <v>421</v>
      </c>
    </row>
    <row r="282" spans="1:14" s="3" customFormat="1" ht="12.75">
      <c r="A282" s="14">
        <v>422</v>
      </c>
      <c r="B282" s="11">
        <v>305.623</v>
      </c>
      <c r="C282" s="12">
        <v>306.392</v>
      </c>
      <c r="D282" s="12">
        <v>316.028</v>
      </c>
      <c r="E282" s="12">
        <v>317.118</v>
      </c>
      <c r="F282" s="12">
        <v>317.452</v>
      </c>
      <c r="G282" s="12">
        <v>318.384</v>
      </c>
      <c r="H282" s="12">
        <v>317.025</v>
      </c>
      <c r="I282" s="12">
        <v>317.246</v>
      </c>
      <c r="J282" s="12"/>
      <c r="K282" s="12"/>
      <c r="L282" s="12"/>
      <c r="M282" s="13"/>
      <c r="N282" s="88">
        <v>422</v>
      </c>
    </row>
    <row r="283" spans="1:14" s="3" customFormat="1" ht="12.75">
      <c r="A283" s="14">
        <v>423</v>
      </c>
      <c r="B283" s="11">
        <v>304.959</v>
      </c>
      <c r="C283" s="12">
        <v>305.731</v>
      </c>
      <c r="D283" s="12">
        <v>315.383</v>
      </c>
      <c r="E283" s="12">
        <v>316.475</v>
      </c>
      <c r="F283" s="12">
        <v>316.803</v>
      </c>
      <c r="G283" s="12">
        <v>317.738</v>
      </c>
      <c r="H283" s="12">
        <v>316.372</v>
      </c>
      <c r="I283" s="12">
        <v>316.599</v>
      </c>
      <c r="J283" s="12"/>
      <c r="K283" s="12"/>
      <c r="L283" s="12"/>
      <c r="M283" s="13"/>
      <c r="N283" s="88">
        <v>423</v>
      </c>
    </row>
    <row r="284" spans="1:14" s="3" customFormat="1" ht="12.75">
      <c r="A284" s="14">
        <v>424</v>
      </c>
      <c r="B284" s="11">
        <v>304.295</v>
      </c>
      <c r="C284" s="12">
        <v>305.073</v>
      </c>
      <c r="D284" s="12">
        <v>314.737</v>
      </c>
      <c r="E284" s="12">
        <v>315.831</v>
      </c>
      <c r="F284" s="12">
        <v>316.154</v>
      </c>
      <c r="G284" s="12">
        <v>317.092</v>
      </c>
      <c r="H284" s="12">
        <v>315.718</v>
      </c>
      <c r="I284" s="12">
        <v>315.952</v>
      </c>
      <c r="J284" s="12"/>
      <c r="K284" s="12"/>
      <c r="L284" s="12"/>
      <c r="M284" s="13"/>
      <c r="N284" s="88">
        <v>424</v>
      </c>
    </row>
    <row r="285" spans="1:14" s="3" customFormat="1" ht="12.75">
      <c r="A285" s="14">
        <v>425</v>
      </c>
      <c r="B285" s="11">
        <v>303.632</v>
      </c>
      <c r="C285" s="12">
        <v>304.413</v>
      </c>
      <c r="D285" s="12">
        <v>314.092</v>
      </c>
      <c r="E285" s="12">
        <v>315.185</v>
      </c>
      <c r="F285" s="12">
        <v>315.505</v>
      </c>
      <c r="G285" s="12">
        <v>316.445</v>
      </c>
      <c r="H285" s="12">
        <v>315.067</v>
      </c>
      <c r="I285" s="12">
        <v>315.305</v>
      </c>
      <c r="J285" s="12"/>
      <c r="K285" s="12"/>
      <c r="L285" s="12"/>
      <c r="M285" s="13"/>
      <c r="N285" s="88">
        <v>425</v>
      </c>
    </row>
    <row r="286" spans="1:14" s="3" customFormat="1" ht="12.75">
      <c r="A286" s="14">
        <v>426</v>
      </c>
      <c r="B286" s="11">
        <v>302.97</v>
      </c>
      <c r="C286" s="12">
        <v>303.758</v>
      </c>
      <c r="D286" s="12">
        <v>313.446</v>
      </c>
      <c r="E286" s="12">
        <v>314.54</v>
      </c>
      <c r="F286" s="12">
        <v>314.856</v>
      </c>
      <c r="G286" s="12">
        <v>315.798</v>
      </c>
      <c r="H286" s="12">
        <v>314.417</v>
      </c>
      <c r="I286" s="12">
        <v>314.659</v>
      </c>
      <c r="J286" s="12"/>
      <c r="K286" s="12"/>
      <c r="L286" s="12"/>
      <c r="M286" s="13"/>
      <c r="N286" s="88">
        <v>426</v>
      </c>
    </row>
    <row r="287" spans="1:14" s="3" customFormat="1" ht="12.75">
      <c r="A287" s="14">
        <v>427</v>
      </c>
      <c r="B287" s="11">
        <v>302.308</v>
      </c>
      <c r="C287" s="12">
        <v>303.102</v>
      </c>
      <c r="D287" s="12">
        <v>312.8</v>
      </c>
      <c r="E287" s="12">
        <v>313.891</v>
      </c>
      <c r="F287" s="12">
        <v>314.206</v>
      </c>
      <c r="G287" s="12">
        <v>315.151</v>
      </c>
      <c r="H287" s="12">
        <v>313.766</v>
      </c>
      <c r="I287" s="12">
        <v>314.012</v>
      </c>
      <c r="J287" s="12"/>
      <c r="K287" s="12"/>
      <c r="L287" s="12"/>
      <c r="M287" s="13"/>
      <c r="N287" s="88">
        <v>427</v>
      </c>
    </row>
    <row r="288" spans="1:14" s="3" customFormat="1" ht="12.75">
      <c r="A288" s="14">
        <v>428</v>
      </c>
      <c r="B288" s="11">
        <v>301.65</v>
      </c>
      <c r="C288" s="12">
        <v>302.446</v>
      </c>
      <c r="D288" s="12">
        <v>312.155</v>
      </c>
      <c r="E288" s="12">
        <v>313.248</v>
      </c>
      <c r="F288" s="12">
        <v>313.556</v>
      </c>
      <c r="G288" s="12">
        <v>314.504</v>
      </c>
      <c r="H288" s="12">
        <v>313.115</v>
      </c>
      <c r="I288" s="12">
        <v>313.365</v>
      </c>
      <c r="J288" s="12"/>
      <c r="K288" s="12"/>
      <c r="L288" s="12"/>
      <c r="M288" s="13"/>
      <c r="N288" s="88">
        <v>428</v>
      </c>
    </row>
    <row r="289" spans="1:14" s="3" customFormat="1" ht="12.75">
      <c r="A289" s="14">
        <v>429</v>
      </c>
      <c r="B289" s="11">
        <v>300.993</v>
      </c>
      <c r="C289" s="12">
        <v>301.791</v>
      </c>
      <c r="D289" s="12">
        <v>311.509</v>
      </c>
      <c r="E289" s="12">
        <v>312.605</v>
      </c>
      <c r="F289" s="12">
        <v>312.907</v>
      </c>
      <c r="G289" s="12">
        <v>313.857</v>
      </c>
      <c r="H289" s="12">
        <v>312.461</v>
      </c>
      <c r="I289" s="12">
        <v>312.718</v>
      </c>
      <c r="J289" s="12"/>
      <c r="K289" s="12"/>
      <c r="L289" s="12"/>
      <c r="M289" s="13"/>
      <c r="N289" s="88">
        <v>429</v>
      </c>
    </row>
    <row r="290" spans="1:14" s="3" customFormat="1" ht="12.75">
      <c r="A290" s="14">
        <v>430</v>
      </c>
      <c r="B290" s="11">
        <v>300.338</v>
      </c>
      <c r="C290" s="12">
        <v>301.136</v>
      </c>
      <c r="D290" s="12">
        <v>310.863</v>
      </c>
      <c r="E290" s="12">
        <v>311.963</v>
      </c>
      <c r="F290" s="12">
        <v>312.257</v>
      </c>
      <c r="G290" s="12">
        <v>313.21</v>
      </c>
      <c r="H290" s="12">
        <v>311.808</v>
      </c>
      <c r="I290" s="12">
        <v>312.071</v>
      </c>
      <c r="J290" s="12"/>
      <c r="K290" s="12"/>
      <c r="L290" s="12"/>
      <c r="M290" s="13"/>
      <c r="N290" s="88">
        <v>430</v>
      </c>
    </row>
    <row r="291" spans="1:14" s="3" customFormat="1" ht="12.75">
      <c r="A291" s="14">
        <v>431</v>
      </c>
      <c r="B291" s="11">
        <v>299.682</v>
      </c>
      <c r="C291" s="12">
        <v>300.483</v>
      </c>
      <c r="D291" s="12">
        <v>310.218</v>
      </c>
      <c r="E291" s="12">
        <v>311.32</v>
      </c>
      <c r="F291" s="12">
        <v>311.606</v>
      </c>
      <c r="G291" s="12">
        <v>312.562</v>
      </c>
      <c r="H291" s="12">
        <v>311.155</v>
      </c>
      <c r="I291" s="12">
        <v>311.425</v>
      </c>
      <c r="J291" s="12"/>
      <c r="K291" s="12"/>
      <c r="L291" s="12"/>
      <c r="M291" s="13"/>
      <c r="N291" s="88">
        <v>431</v>
      </c>
    </row>
    <row r="292" spans="1:14" s="3" customFormat="1" ht="12.75">
      <c r="A292" s="14">
        <v>432</v>
      </c>
      <c r="B292" s="11">
        <v>299.029</v>
      </c>
      <c r="C292" s="12">
        <v>299.829</v>
      </c>
      <c r="D292" s="12">
        <v>309.572</v>
      </c>
      <c r="E292" s="12">
        <v>310.678</v>
      </c>
      <c r="F292" s="12">
        <v>310.955</v>
      </c>
      <c r="G292" s="12">
        <v>311.914</v>
      </c>
      <c r="H292" s="12">
        <v>310.503</v>
      </c>
      <c r="I292" s="12">
        <v>310.778</v>
      </c>
      <c r="J292" s="12"/>
      <c r="K292" s="12"/>
      <c r="L292" s="12"/>
      <c r="M292" s="13"/>
      <c r="N292" s="88">
        <v>432</v>
      </c>
    </row>
    <row r="293" spans="1:14" s="3" customFormat="1" ht="12.75">
      <c r="A293" s="14">
        <v>433</v>
      </c>
      <c r="B293" s="11">
        <v>298.374</v>
      </c>
      <c r="C293" s="12">
        <v>299.174</v>
      </c>
      <c r="D293" s="12">
        <v>308.926</v>
      </c>
      <c r="E293" s="12">
        <v>310.032</v>
      </c>
      <c r="F293" s="12">
        <v>310.304</v>
      </c>
      <c r="G293" s="12">
        <v>311.267</v>
      </c>
      <c r="H293" s="12">
        <v>309.852</v>
      </c>
      <c r="I293" s="12">
        <v>310.131</v>
      </c>
      <c r="J293" s="12"/>
      <c r="K293" s="12"/>
      <c r="L293" s="12"/>
      <c r="M293" s="13"/>
      <c r="N293" s="88">
        <v>433</v>
      </c>
    </row>
    <row r="294" spans="1:14" s="3" customFormat="1" ht="12.75">
      <c r="A294" s="14">
        <v>434</v>
      </c>
      <c r="B294" s="11">
        <v>297.72</v>
      </c>
      <c r="C294" s="12">
        <v>298.52</v>
      </c>
      <c r="D294" s="12">
        <v>308.281</v>
      </c>
      <c r="E294" s="12">
        <v>309.389</v>
      </c>
      <c r="F294" s="12">
        <v>309.653</v>
      </c>
      <c r="G294" s="12">
        <v>310.618</v>
      </c>
      <c r="H294" s="12">
        <v>309.203</v>
      </c>
      <c r="I294" s="12">
        <v>309.484</v>
      </c>
      <c r="J294" s="12"/>
      <c r="K294" s="12"/>
      <c r="L294" s="12"/>
      <c r="M294" s="13"/>
      <c r="N294" s="88">
        <v>434</v>
      </c>
    </row>
    <row r="295" spans="1:14" s="3" customFormat="1" ht="12.75">
      <c r="A295" s="14">
        <v>435</v>
      </c>
      <c r="B295" s="11">
        <v>297.067</v>
      </c>
      <c r="C295" s="12">
        <v>297.865</v>
      </c>
      <c r="D295" s="12">
        <v>307.635</v>
      </c>
      <c r="E295" s="12">
        <v>308.748</v>
      </c>
      <c r="F295" s="12">
        <v>309.002</v>
      </c>
      <c r="G295" s="12">
        <v>309.97</v>
      </c>
      <c r="H295" s="12">
        <v>308.555</v>
      </c>
      <c r="I295" s="12">
        <v>308.837</v>
      </c>
      <c r="J295" s="12"/>
      <c r="K295" s="12"/>
      <c r="L295" s="12"/>
      <c r="M295" s="13"/>
      <c r="N295" s="88">
        <v>435</v>
      </c>
    </row>
    <row r="296" spans="1:14" s="3" customFormat="1" ht="12.75">
      <c r="A296" s="14">
        <v>436</v>
      </c>
      <c r="B296" s="11">
        <v>296.414</v>
      </c>
      <c r="C296" s="12">
        <v>297.208</v>
      </c>
      <c r="D296" s="12">
        <v>306.99</v>
      </c>
      <c r="E296" s="12">
        <v>308.107</v>
      </c>
      <c r="F296" s="12">
        <v>308.353</v>
      </c>
      <c r="G296" s="12">
        <v>309.321</v>
      </c>
      <c r="H296" s="12">
        <v>307.907</v>
      </c>
      <c r="I296" s="12">
        <v>308.19</v>
      </c>
      <c r="J296" s="12"/>
      <c r="K296" s="12"/>
      <c r="L296" s="12"/>
      <c r="M296" s="13"/>
      <c r="N296" s="88">
        <v>436</v>
      </c>
    </row>
    <row r="297" spans="1:14" s="3" customFormat="1" ht="12.75">
      <c r="A297" s="14">
        <v>437</v>
      </c>
      <c r="B297" s="11">
        <v>295.76</v>
      </c>
      <c r="C297" s="12">
        <v>296.553</v>
      </c>
      <c r="D297" s="12">
        <v>306.344</v>
      </c>
      <c r="E297" s="12">
        <v>307.465</v>
      </c>
      <c r="F297" s="12">
        <v>307.703</v>
      </c>
      <c r="G297" s="12">
        <v>308.672</v>
      </c>
      <c r="H297" s="12">
        <v>307.259</v>
      </c>
      <c r="I297" s="12">
        <v>307.544</v>
      </c>
      <c r="J297" s="12"/>
      <c r="K297" s="12"/>
      <c r="L297" s="12"/>
      <c r="M297" s="13"/>
      <c r="N297" s="88">
        <v>437</v>
      </c>
    </row>
    <row r="298" spans="1:14" s="3" customFormat="1" ht="12.75">
      <c r="A298" s="14">
        <v>438</v>
      </c>
      <c r="B298" s="11">
        <v>295.106</v>
      </c>
      <c r="C298" s="12">
        <v>295.9</v>
      </c>
      <c r="D298" s="12">
        <v>305.698</v>
      </c>
      <c r="E298" s="12">
        <v>306.824</v>
      </c>
      <c r="F298" s="12">
        <v>307.056</v>
      </c>
      <c r="G298" s="12">
        <v>308.023</v>
      </c>
      <c r="H298" s="12">
        <v>306.612</v>
      </c>
      <c r="I298" s="12">
        <v>306.897</v>
      </c>
      <c r="J298" s="12"/>
      <c r="K298" s="12"/>
      <c r="L298" s="12"/>
      <c r="M298" s="13"/>
      <c r="N298" s="88">
        <v>438</v>
      </c>
    </row>
    <row r="299" spans="1:14" s="3" customFormat="1" ht="12.75">
      <c r="A299" s="14">
        <v>439</v>
      </c>
      <c r="B299" s="11">
        <v>294.453</v>
      </c>
      <c r="C299" s="12">
        <v>295.245</v>
      </c>
      <c r="D299" s="12">
        <v>305.053</v>
      </c>
      <c r="E299" s="12">
        <v>306.179</v>
      </c>
      <c r="F299" s="12">
        <v>306.408</v>
      </c>
      <c r="G299" s="12">
        <v>307.374</v>
      </c>
      <c r="H299" s="12">
        <v>305.963</v>
      </c>
      <c r="I299" s="12">
        <v>306.25</v>
      </c>
      <c r="J299" s="12"/>
      <c r="K299" s="12"/>
      <c r="L299" s="12"/>
      <c r="M299" s="13"/>
      <c r="N299" s="88">
        <v>439</v>
      </c>
    </row>
    <row r="300" spans="1:14" s="3" customFormat="1" ht="12.75">
      <c r="A300" s="14">
        <v>440</v>
      </c>
      <c r="B300" s="11">
        <v>293.799</v>
      </c>
      <c r="C300" s="12">
        <v>294.593</v>
      </c>
      <c r="D300" s="12">
        <v>304.407</v>
      </c>
      <c r="E300" s="12">
        <v>305.534</v>
      </c>
      <c r="F300" s="12">
        <v>305.76</v>
      </c>
      <c r="G300" s="12">
        <v>306.724</v>
      </c>
      <c r="H300" s="12">
        <v>305.316</v>
      </c>
      <c r="I300" s="12">
        <v>305.603</v>
      </c>
      <c r="J300" s="12"/>
      <c r="K300" s="12"/>
      <c r="L300" s="12"/>
      <c r="M300" s="13"/>
      <c r="N300" s="88">
        <v>440</v>
      </c>
    </row>
    <row r="301" spans="1:14" s="3" customFormat="1" ht="12.75">
      <c r="A301" s="14">
        <v>441</v>
      </c>
      <c r="B301" s="11">
        <v>293.148</v>
      </c>
      <c r="C301" s="12">
        <v>293.937</v>
      </c>
      <c r="D301" s="12">
        <v>303.763</v>
      </c>
      <c r="E301" s="12">
        <v>304.89</v>
      </c>
      <c r="F301" s="12">
        <v>305.11</v>
      </c>
      <c r="G301" s="12">
        <v>306.074</v>
      </c>
      <c r="H301" s="12">
        <v>304.669</v>
      </c>
      <c r="I301" s="12">
        <v>304.956</v>
      </c>
      <c r="J301" s="12"/>
      <c r="K301" s="12"/>
      <c r="L301" s="12"/>
      <c r="M301" s="13"/>
      <c r="N301" s="88">
        <v>441</v>
      </c>
    </row>
    <row r="302" spans="1:14" s="3" customFormat="1" ht="12.75">
      <c r="A302" s="14">
        <v>442</v>
      </c>
      <c r="B302" s="11">
        <v>292.495</v>
      </c>
      <c r="C302" s="12">
        <v>293.283</v>
      </c>
      <c r="D302" s="12">
        <v>303.117</v>
      </c>
      <c r="E302" s="12">
        <v>304.245</v>
      </c>
      <c r="F302" s="12">
        <v>304.459</v>
      </c>
      <c r="G302" s="12">
        <v>305.424</v>
      </c>
      <c r="H302" s="12">
        <v>304.024</v>
      </c>
      <c r="I302" s="12">
        <v>304.31</v>
      </c>
      <c r="J302" s="12"/>
      <c r="K302" s="12"/>
      <c r="L302" s="12"/>
      <c r="M302" s="13"/>
      <c r="N302" s="88">
        <v>442</v>
      </c>
    </row>
    <row r="303" spans="1:14" s="3" customFormat="1" ht="12.75">
      <c r="A303" s="14">
        <v>443</v>
      </c>
      <c r="B303" s="11">
        <v>291.842</v>
      </c>
      <c r="C303" s="12">
        <v>292.63</v>
      </c>
      <c r="D303" s="12">
        <v>302.471</v>
      </c>
      <c r="E303" s="12">
        <v>303.598</v>
      </c>
      <c r="F303" s="12">
        <v>303.811</v>
      </c>
      <c r="G303" s="12">
        <v>304.774</v>
      </c>
      <c r="H303" s="12">
        <v>303.38</v>
      </c>
      <c r="I303" s="12">
        <v>303.663</v>
      </c>
      <c r="J303" s="12"/>
      <c r="K303" s="12"/>
      <c r="L303" s="12"/>
      <c r="M303" s="13"/>
      <c r="N303" s="88">
        <v>443</v>
      </c>
    </row>
    <row r="304" spans="1:14" s="3" customFormat="1" ht="12.75">
      <c r="A304" s="14">
        <v>444</v>
      </c>
      <c r="B304" s="11">
        <v>291.184</v>
      </c>
      <c r="C304" s="12">
        <v>291.977</v>
      </c>
      <c r="D304" s="12">
        <v>301.825</v>
      </c>
      <c r="E304" s="12">
        <v>302.954</v>
      </c>
      <c r="F304" s="12">
        <v>303.163</v>
      </c>
      <c r="G304" s="12">
        <v>304.124</v>
      </c>
      <c r="H304" s="12">
        <v>302.735</v>
      </c>
      <c r="I304" s="12">
        <v>303.016</v>
      </c>
      <c r="J304" s="12"/>
      <c r="K304" s="12"/>
      <c r="L304" s="12"/>
      <c r="M304" s="13"/>
      <c r="N304" s="88">
        <v>444</v>
      </c>
    </row>
    <row r="305" spans="1:14" s="3" customFormat="1" ht="12.75">
      <c r="A305" s="14">
        <v>445</v>
      </c>
      <c r="B305" s="11">
        <v>290.525</v>
      </c>
      <c r="C305" s="12">
        <v>291.325</v>
      </c>
      <c r="D305" s="12">
        <v>301.181</v>
      </c>
      <c r="E305" s="12">
        <v>302.306</v>
      </c>
      <c r="F305" s="12">
        <v>302.515</v>
      </c>
      <c r="G305" s="12">
        <v>303.476</v>
      </c>
      <c r="H305" s="12">
        <v>302.087</v>
      </c>
      <c r="I305" s="12">
        <v>302.369</v>
      </c>
      <c r="J305" s="12"/>
      <c r="K305" s="12"/>
      <c r="L305" s="12"/>
      <c r="M305" s="13"/>
      <c r="N305" s="88">
        <v>445</v>
      </c>
    </row>
    <row r="306" spans="1:14" s="3" customFormat="1" ht="12.75">
      <c r="A306" s="14">
        <v>446</v>
      </c>
      <c r="B306" s="11">
        <v>289.866</v>
      </c>
      <c r="C306" s="12">
        <v>290.671</v>
      </c>
      <c r="D306" s="12">
        <v>300.535</v>
      </c>
      <c r="E306" s="12">
        <v>301.657</v>
      </c>
      <c r="F306" s="12">
        <v>301.866</v>
      </c>
      <c r="G306" s="12">
        <v>302.828</v>
      </c>
      <c r="H306" s="12">
        <v>301.44</v>
      </c>
      <c r="I306" s="12">
        <v>301.722</v>
      </c>
      <c r="J306" s="12"/>
      <c r="K306" s="12"/>
      <c r="L306" s="12"/>
      <c r="M306" s="13"/>
      <c r="N306" s="88">
        <v>446</v>
      </c>
    </row>
    <row r="307" spans="1:14" s="3" customFormat="1" ht="12.75">
      <c r="A307" s="14">
        <v>447</v>
      </c>
      <c r="B307" s="11">
        <v>289.208</v>
      </c>
      <c r="C307" s="12">
        <v>290.019</v>
      </c>
      <c r="D307" s="12">
        <v>299.886</v>
      </c>
      <c r="E307" s="12">
        <v>301.008</v>
      </c>
      <c r="F307" s="12">
        <v>301.218</v>
      </c>
      <c r="G307" s="12">
        <v>302.18</v>
      </c>
      <c r="H307" s="12">
        <v>300.791</v>
      </c>
      <c r="I307" s="12">
        <v>301.076</v>
      </c>
      <c r="J307" s="12"/>
      <c r="K307" s="12"/>
      <c r="L307" s="12"/>
      <c r="M307" s="13"/>
      <c r="N307" s="88">
        <v>447</v>
      </c>
    </row>
    <row r="308" spans="1:14" s="3" customFormat="1" ht="12.75">
      <c r="A308" s="14">
        <v>448</v>
      </c>
      <c r="B308" s="11">
        <v>288.551</v>
      </c>
      <c r="C308" s="12">
        <v>289.367</v>
      </c>
      <c r="D308" s="12">
        <v>299.232</v>
      </c>
      <c r="E308" s="12">
        <v>300.363</v>
      </c>
      <c r="F308" s="12">
        <v>300.57</v>
      </c>
      <c r="G308" s="12">
        <v>301.532</v>
      </c>
      <c r="H308" s="12">
        <v>300.141</v>
      </c>
      <c r="I308" s="12">
        <v>300.429</v>
      </c>
      <c r="J308" s="12"/>
      <c r="K308" s="12"/>
      <c r="L308" s="12"/>
      <c r="M308" s="13"/>
      <c r="N308" s="88">
        <v>448</v>
      </c>
    </row>
    <row r="309" spans="1:14" s="3" customFormat="1" ht="12.75">
      <c r="A309" s="14">
        <v>449</v>
      </c>
      <c r="B309" s="11">
        <v>287.893</v>
      </c>
      <c r="C309" s="12">
        <v>288.716</v>
      </c>
      <c r="D309" s="12">
        <v>298.59</v>
      </c>
      <c r="E309" s="12">
        <v>299.711</v>
      </c>
      <c r="F309" s="12">
        <v>299.922</v>
      </c>
      <c r="G309" s="12">
        <v>300.884</v>
      </c>
      <c r="H309" s="12">
        <v>299.491</v>
      </c>
      <c r="I309" s="12">
        <v>299.782</v>
      </c>
      <c r="J309" s="12"/>
      <c r="K309" s="12"/>
      <c r="L309" s="12"/>
      <c r="M309" s="13"/>
      <c r="N309" s="88">
        <v>449</v>
      </c>
    </row>
    <row r="310" spans="1:14" s="3" customFormat="1" ht="12.75">
      <c r="A310" s="14">
        <v>450</v>
      </c>
      <c r="B310" s="11">
        <v>287.237</v>
      </c>
      <c r="C310" s="12">
        <v>288.065</v>
      </c>
      <c r="D310" s="12">
        <v>297.946</v>
      </c>
      <c r="E310" s="12">
        <v>299.064</v>
      </c>
      <c r="F310" s="12">
        <v>299.273</v>
      </c>
      <c r="G310" s="12">
        <v>300.237</v>
      </c>
      <c r="H310" s="12">
        <v>298.842</v>
      </c>
      <c r="I310" s="12">
        <v>299.135</v>
      </c>
      <c r="J310" s="12"/>
      <c r="K310" s="12"/>
      <c r="L310" s="12"/>
      <c r="M310" s="13"/>
      <c r="N310" s="88">
        <v>450</v>
      </c>
    </row>
    <row r="311" spans="1:14" s="3" customFormat="1" ht="12.75">
      <c r="A311" s="14">
        <v>451</v>
      </c>
      <c r="B311" s="11">
        <v>286.581</v>
      </c>
      <c r="C311" s="12">
        <v>287.417</v>
      </c>
      <c r="D311" s="12">
        <v>297.302</v>
      </c>
      <c r="E311" s="12">
        <v>298.417</v>
      </c>
      <c r="F311" s="12">
        <v>298.625</v>
      </c>
      <c r="G311" s="12">
        <v>299.589</v>
      </c>
      <c r="H311" s="12">
        <v>298.192</v>
      </c>
      <c r="I311" s="12">
        <v>298.488</v>
      </c>
      <c r="J311" s="12"/>
      <c r="K311" s="12"/>
      <c r="L311" s="12"/>
      <c r="M311" s="13"/>
      <c r="N311" s="88">
        <v>451</v>
      </c>
    </row>
    <row r="312" spans="1:14" s="3" customFormat="1" ht="12.75">
      <c r="A312" s="14">
        <v>452</v>
      </c>
      <c r="B312" s="11">
        <v>285.926</v>
      </c>
      <c r="C312" s="12">
        <v>286.768</v>
      </c>
      <c r="D312" s="12">
        <v>296.655</v>
      </c>
      <c r="E312" s="12">
        <v>297.768</v>
      </c>
      <c r="F312" s="12">
        <v>297.977</v>
      </c>
      <c r="G312" s="12">
        <v>298.941</v>
      </c>
      <c r="H312" s="12">
        <v>297.542</v>
      </c>
      <c r="I312" s="12">
        <v>297.842</v>
      </c>
      <c r="J312" s="12"/>
      <c r="K312" s="12"/>
      <c r="L312" s="12"/>
      <c r="M312" s="13"/>
      <c r="N312" s="88">
        <v>452</v>
      </c>
    </row>
    <row r="313" spans="1:14" s="3" customFormat="1" ht="12.75">
      <c r="A313" s="14">
        <v>453</v>
      </c>
      <c r="B313" s="11">
        <v>285.273</v>
      </c>
      <c r="C313" s="12">
        <v>286.119</v>
      </c>
      <c r="D313" s="12">
        <v>296.003</v>
      </c>
      <c r="E313" s="12">
        <v>297.12</v>
      </c>
      <c r="F313" s="12">
        <v>297.33</v>
      </c>
      <c r="G313" s="12">
        <v>298.294</v>
      </c>
      <c r="H313" s="12">
        <v>296.892</v>
      </c>
      <c r="I313" s="12">
        <v>297.195</v>
      </c>
      <c r="J313" s="12"/>
      <c r="K313" s="12"/>
      <c r="L313" s="12"/>
      <c r="M313" s="13"/>
      <c r="N313" s="88">
        <v>453</v>
      </c>
    </row>
    <row r="314" spans="1:14" s="3" customFormat="1" ht="12.75">
      <c r="A314" s="14">
        <v>454</v>
      </c>
      <c r="B314" s="11">
        <v>284.62</v>
      </c>
      <c r="C314" s="12">
        <v>285.47</v>
      </c>
      <c r="D314" s="12">
        <v>295.335</v>
      </c>
      <c r="E314" s="12">
        <v>296.472</v>
      </c>
      <c r="F314" s="12">
        <v>296.682</v>
      </c>
      <c r="G314" s="12">
        <v>297.646</v>
      </c>
      <c r="H314" s="12">
        <v>296.242</v>
      </c>
      <c r="I314" s="12">
        <v>296.548</v>
      </c>
      <c r="J314" s="12"/>
      <c r="K314" s="12"/>
      <c r="L314" s="12"/>
      <c r="M314" s="13"/>
      <c r="N314" s="88">
        <v>454</v>
      </c>
    </row>
    <row r="315" spans="1:14" s="3" customFormat="1" ht="12.75">
      <c r="A315" s="14">
        <v>455</v>
      </c>
      <c r="B315" s="11">
        <v>283.966</v>
      </c>
      <c r="C315" s="12">
        <v>284.822</v>
      </c>
      <c r="D315" s="12">
        <v>294.7</v>
      </c>
      <c r="E315" s="12">
        <v>296.821</v>
      </c>
      <c r="F315" s="12">
        <v>296.035</v>
      </c>
      <c r="G315" s="12">
        <v>296.999</v>
      </c>
      <c r="H315" s="12">
        <v>295.592</v>
      </c>
      <c r="I315" s="12">
        <v>295.901</v>
      </c>
      <c r="J315" s="12"/>
      <c r="K315" s="12"/>
      <c r="L315" s="12"/>
      <c r="M315" s="13"/>
      <c r="N315" s="88">
        <v>455</v>
      </c>
    </row>
    <row r="316" spans="1:14" s="3" customFormat="1" ht="12.75">
      <c r="A316" s="14">
        <v>456</v>
      </c>
      <c r="B316" s="11">
        <v>283.314</v>
      </c>
      <c r="C316" s="12">
        <v>284.174</v>
      </c>
      <c r="D316" s="12">
        <v>294.06</v>
      </c>
      <c r="E316" s="12">
        <v>295.173</v>
      </c>
      <c r="F316" s="12">
        <v>295.387</v>
      </c>
      <c r="G316" s="12">
        <v>296.351</v>
      </c>
      <c r="H316" s="12">
        <v>294.943</v>
      </c>
      <c r="I316" s="12">
        <v>295.254</v>
      </c>
      <c r="J316" s="12"/>
      <c r="K316" s="12"/>
      <c r="L316" s="12"/>
      <c r="M316" s="13"/>
      <c r="N316" s="88">
        <v>456</v>
      </c>
    </row>
    <row r="317" spans="1:14" s="3" customFormat="1" ht="12.75">
      <c r="A317" s="14">
        <v>457</v>
      </c>
      <c r="B317" s="11">
        <v>282.663</v>
      </c>
      <c r="C317" s="12">
        <v>283.528</v>
      </c>
      <c r="D317" s="12">
        <v>293.413</v>
      </c>
      <c r="E317" s="12">
        <v>294.526</v>
      </c>
      <c r="F317" s="12">
        <v>294.74</v>
      </c>
      <c r="G317" s="12">
        <v>295.703</v>
      </c>
      <c r="H317" s="12">
        <v>294.294</v>
      </c>
      <c r="I317" s="12">
        <v>294.607</v>
      </c>
      <c r="J317" s="12"/>
      <c r="K317" s="12"/>
      <c r="L317" s="12"/>
      <c r="M317" s="13"/>
      <c r="N317" s="88">
        <v>457</v>
      </c>
    </row>
    <row r="318" spans="1:14" s="3" customFormat="1" ht="12.75">
      <c r="A318" s="14">
        <v>458</v>
      </c>
      <c r="B318" s="11">
        <v>282.017</v>
      </c>
      <c r="C318" s="12">
        <v>282.881</v>
      </c>
      <c r="D318" s="12">
        <v>292.752</v>
      </c>
      <c r="E318" s="12">
        <v>293.879</v>
      </c>
      <c r="F318" s="12">
        <v>294.092</v>
      </c>
      <c r="G318" s="12">
        <v>295.055</v>
      </c>
      <c r="H318" s="12">
        <v>293.645</v>
      </c>
      <c r="I318" s="12">
        <v>293.961</v>
      </c>
      <c r="J318" s="12"/>
      <c r="K318" s="12"/>
      <c r="L318" s="12"/>
      <c r="M318" s="13"/>
      <c r="N318" s="88">
        <v>458</v>
      </c>
    </row>
    <row r="319" spans="1:14" s="3" customFormat="1" ht="12.75">
      <c r="A319" s="14">
        <v>459</v>
      </c>
      <c r="B319" s="11">
        <v>281.374</v>
      </c>
      <c r="C319" s="12">
        <v>282.235</v>
      </c>
      <c r="D319" s="12">
        <v>292.111</v>
      </c>
      <c r="E319" s="12">
        <v>293.227</v>
      </c>
      <c r="F319" s="12">
        <v>293.444</v>
      </c>
      <c r="G319" s="12">
        <v>294.407</v>
      </c>
      <c r="H319" s="12">
        <v>292.998</v>
      </c>
      <c r="I319" s="12">
        <v>293.314</v>
      </c>
      <c r="J319" s="12"/>
      <c r="K319" s="12"/>
      <c r="L319" s="12"/>
      <c r="M319" s="13"/>
      <c r="N319" s="88">
        <v>459</v>
      </c>
    </row>
    <row r="320" spans="1:14" s="3" customFormat="1" ht="12.75">
      <c r="A320" s="14">
        <v>460</v>
      </c>
      <c r="B320" s="11">
        <v>280.729</v>
      </c>
      <c r="C320" s="12">
        <v>281.589</v>
      </c>
      <c r="D320" s="12">
        <v>291.473</v>
      </c>
      <c r="E320" s="12">
        <v>292.579</v>
      </c>
      <c r="F320" s="12">
        <v>292.796</v>
      </c>
      <c r="G320" s="12">
        <v>293.758</v>
      </c>
      <c r="H320" s="12">
        <v>292.351</v>
      </c>
      <c r="I320" s="12">
        <v>292.667</v>
      </c>
      <c r="J320" s="12"/>
      <c r="K320" s="12"/>
      <c r="L320" s="12"/>
      <c r="M320" s="13"/>
      <c r="N320" s="88">
        <v>460</v>
      </c>
    </row>
    <row r="321" spans="1:14" s="3" customFormat="1" ht="12.75">
      <c r="A321" s="14">
        <v>461</v>
      </c>
      <c r="B321" s="11">
        <v>280.087</v>
      </c>
      <c r="C321" s="12">
        <v>280.943</v>
      </c>
      <c r="D321" s="12">
        <v>290.83</v>
      </c>
      <c r="E321" s="12">
        <v>291.925</v>
      </c>
      <c r="F321" s="12">
        <v>292.148</v>
      </c>
      <c r="G321" s="12">
        <v>293.11</v>
      </c>
      <c r="H321" s="12">
        <v>291.706</v>
      </c>
      <c r="I321" s="12">
        <v>292.02</v>
      </c>
      <c r="J321" s="12"/>
      <c r="K321" s="12"/>
      <c r="L321" s="12"/>
      <c r="M321" s="13"/>
      <c r="N321" s="88">
        <v>461</v>
      </c>
    </row>
    <row r="322" spans="1:14" s="3" customFormat="1" ht="12.75">
      <c r="A322" s="14">
        <v>462</v>
      </c>
      <c r="B322" s="11">
        <v>279.443</v>
      </c>
      <c r="C322" s="12">
        <v>280.297</v>
      </c>
      <c r="D322" s="12">
        <v>290.191</v>
      </c>
      <c r="E322" s="12">
        <v>291.275</v>
      </c>
      <c r="F322" s="12">
        <v>291.5</v>
      </c>
      <c r="G322" s="12">
        <v>292.462</v>
      </c>
      <c r="H322" s="12">
        <v>291.06</v>
      </c>
      <c r="I322" s="12">
        <v>291.373</v>
      </c>
      <c r="J322" s="12"/>
      <c r="K322" s="12"/>
      <c r="L322" s="12"/>
      <c r="M322" s="13"/>
      <c r="N322" s="88">
        <v>462</v>
      </c>
    </row>
    <row r="323" spans="1:14" s="3" customFormat="1" ht="12.75">
      <c r="A323" s="14">
        <v>463</v>
      </c>
      <c r="B323" s="11">
        <v>278.8</v>
      </c>
      <c r="C323" s="12">
        <v>279.651</v>
      </c>
      <c r="D323" s="12">
        <v>289.548</v>
      </c>
      <c r="E323" s="12">
        <v>290.627</v>
      </c>
      <c r="F323" s="12">
        <v>290.853</v>
      </c>
      <c r="G323" s="12">
        <v>291.814</v>
      </c>
      <c r="H323" s="12">
        <v>290.414</v>
      </c>
      <c r="I323" s="12">
        <v>290.727</v>
      </c>
      <c r="J323" s="12"/>
      <c r="K323" s="12"/>
      <c r="L323" s="12"/>
      <c r="M323" s="13"/>
      <c r="N323" s="88">
        <v>463</v>
      </c>
    </row>
    <row r="324" spans="1:14" s="3" customFormat="1" ht="12.75">
      <c r="A324" s="14">
        <v>464</v>
      </c>
      <c r="B324" s="11">
        <v>278.156</v>
      </c>
      <c r="C324" s="12">
        <v>279.007</v>
      </c>
      <c r="D324" s="12">
        <v>288.897</v>
      </c>
      <c r="E324" s="12">
        <v>289.978</v>
      </c>
      <c r="F324" s="12">
        <v>290.206</v>
      </c>
      <c r="G324" s="12">
        <v>291.166</v>
      </c>
      <c r="H324" s="12">
        <v>289.769</v>
      </c>
      <c r="I324" s="12">
        <v>290.08</v>
      </c>
      <c r="J324" s="12"/>
      <c r="K324" s="12"/>
      <c r="L324" s="12"/>
      <c r="M324" s="13"/>
      <c r="N324" s="88">
        <v>464</v>
      </c>
    </row>
    <row r="325" spans="1:14" s="3" customFormat="1" ht="12.75">
      <c r="A325" s="14">
        <v>465</v>
      </c>
      <c r="B325" s="11">
        <v>277.511</v>
      </c>
      <c r="C325" s="12">
        <v>278.361</v>
      </c>
      <c r="D325" s="12">
        <v>288.272</v>
      </c>
      <c r="E325" s="12">
        <v>289.33</v>
      </c>
      <c r="F325" s="12">
        <v>289.56</v>
      </c>
      <c r="G325" s="12">
        <v>290.518</v>
      </c>
      <c r="H325" s="12">
        <v>289.124</v>
      </c>
      <c r="I325" s="12">
        <v>289.433</v>
      </c>
      <c r="J325" s="12"/>
      <c r="K325" s="12"/>
      <c r="L325" s="12"/>
      <c r="M325" s="13"/>
      <c r="N325" s="88">
        <v>465</v>
      </c>
    </row>
    <row r="326" spans="1:14" s="3" customFormat="1" ht="12.75">
      <c r="A326" s="14">
        <v>466</v>
      </c>
      <c r="B326" s="11">
        <v>276.867</v>
      </c>
      <c r="C326" s="12">
        <v>277.717</v>
      </c>
      <c r="D326" s="12">
        <v>287.63</v>
      </c>
      <c r="E326" s="12">
        <v>288.683</v>
      </c>
      <c r="F326" s="12">
        <v>288.912</v>
      </c>
      <c r="G326" s="12">
        <v>289.87</v>
      </c>
      <c r="H326" s="12">
        <v>288.478</v>
      </c>
      <c r="I326" s="12">
        <v>288.786</v>
      </c>
      <c r="J326" s="12"/>
      <c r="K326" s="12"/>
      <c r="L326" s="12"/>
      <c r="M326" s="13"/>
      <c r="N326" s="88">
        <v>466</v>
      </c>
    </row>
    <row r="327" spans="1:14" s="3" customFormat="1" ht="12.75">
      <c r="A327" s="14">
        <v>467</v>
      </c>
      <c r="B327" s="11">
        <v>276.223</v>
      </c>
      <c r="C327" s="12">
        <v>277.072</v>
      </c>
      <c r="D327" s="12">
        <v>286.985</v>
      </c>
      <c r="E327" s="12">
        <v>288.037</v>
      </c>
      <c r="F327" s="12">
        <v>288.264</v>
      </c>
      <c r="G327" s="12">
        <v>289.223</v>
      </c>
      <c r="H327" s="12">
        <v>287.833</v>
      </c>
      <c r="I327" s="12">
        <v>288.139</v>
      </c>
      <c r="J327" s="12"/>
      <c r="K327" s="12"/>
      <c r="L327" s="12"/>
      <c r="M327" s="13"/>
      <c r="N327" s="88">
        <v>467</v>
      </c>
    </row>
    <row r="328" spans="1:14" s="3" customFormat="1" ht="12.75">
      <c r="A328" s="14">
        <v>468</v>
      </c>
      <c r="B328" s="11">
        <v>275.579</v>
      </c>
      <c r="C328" s="12">
        <v>276.427</v>
      </c>
      <c r="D328" s="12">
        <v>286.307</v>
      </c>
      <c r="E328" s="12">
        <v>287.39</v>
      </c>
      <c r="F328" s="12">
        <v>287.616</v>
      </c>
      <c r="G328" s="12">
        <v>288.575</v>
      </c>
      <c r="H328" s="12">
        <v>287.188</v>
      </c>
      <c r="I328" s="12">
        <v>287.493</v>
      </c>
      <c r="J328" s="12"/>
      <c r="K328" s="12"/>
      <c r="L328" s="12"/>
      <c r="M328" s="13"/>
      <c r="N328" s="88">
        <v>468</v>
      </c>
    </row>
    <row r="329" spans="1:14" s="3" customFormat="1" ht="12.75">
      <c r="A329" s="14">
        <v>469</v>
      </c>
      <c r="B329" s="11">
        <v>274.935</v>
      </c>
      <c r="C329" s="12">
        <v>275.783</v>
      </c>
      <c r="D329" s="12">
        <v>285.658</v>
      </c>
      <c r="E329" s="12">
        <v>286.744</v>
      </c>
      <c r="F329" s="12">
        <v>286.968</v>
      </c>
      <c r="G329" s="12">
        <v>287.927</v>
      </c>
      <c r="H329" s="12">
        <v>286.542</v>
      </c>
      <c r="I329" s="12">
        <v>286.846</v>
      </c>
      <c r="J329" s="12"/>
      <c r="K329" s="12"/>
      <c r="L329" s="12"/>
      <c r="M329" s="13"/>
      <c r="N329" s="88">
        <v>469</v>
      </c>
    </row>
    <row r="330" spans="1:14" s="3" customFormat="1" ht="12.75">
      <c r="A330" s="14">
        <v>470</v>
      </c>
      <c r="B330" s="11">
        <v>274.292</v>
      </c>
      <c r="C330" s="12">
        <v>275.138</v>
      </c>
      <c r="D330" s="12">
        <v>285.017</v>
      </c>
      <c r="E330" s="12">
        <v>286.096</v>
      </c>
      <c r="F330" s="12">
        <v>286.318</v>
      </c>
      <c r="G330" s="12">
        <v>287.279</v>
      </c>
      <c r="H330" s="12">
        <v>285.897</v>
      </c>
      <c r="I330" s="12">
        <v>286.199</v>
      </c>
      <c r="J330" s="12"/>
      <c r="K330" s="12"/>
      <c r="L330" s="12"/>
      <c r="M330" s="13"/>
      <c r="N330" s="88">
        <v>470</v>
      </c>
    </row>
    <row r="331" spans="1:14" s="3" customFormat="1" ht="12.75">
      <c r="A331" s="14">
        <v>471</v>
      </c>
      <c r="B331" s="11">
        <v>273.649</v>
      </c>
      <c r="C331" s="12">
        <v>274.494</v>
      </c>
      <c r="D331" s="12">
        <v>284.374</v>
      </c>
      <c r="E331" s="12">
        <v>285.453</v>
      </c>
      <c r="F331" s="12">
        <v>285.67</v>
      </c>
      <c r="G331" s="12">
        <v>286.631</v>
      </c>
      <c r="H331" s="12">
        <v>285.252</v>
      </c>
      <c r="I331" s="12">
        <v>285.552</v>
      </c>
      <c r="J331" s="12"/>
      <c r="K331" s="12"/>
      <c r="L331" s="12"/>
      <c r="M331" s="13"/>
      <c r="N331" s="88">
        <v>471</v>
      </c>
    </row>
    <row r="332" spans="1:14" s="3" customFormat="1" ht="12.75">
      <c r="A332" s="14">
        <v>472</v>
      </c>
      <c r="B332" s="11">
        <v>273.008</v>
      </c>
      <c r="C332" s="12">
        <v>273.844</v>
      </c>
      <c r="D332" s="12">
        <v>283.731</v>
      </c>
      <c r="E332" s="12">
        <v>284.811</v>
      </c>
      <c r="F332" s="12">
        <v>285.021</v>
      </c>
      <c r="G332" s="12">
        <v>285.982</v>
      </c>
      <c r="H332" s="12">
        <v>284.605</v>
      </c>
      <c r="I332" s="12">
        <v>284.905</v>
      </c>
      <c r="J332" s="12"/>
      <c r="K332" s="12"/>
      <c r="L332" s="12"/>
      <c r="M332" s="13"/>
      <c r="N332" s="88">
        <v>472</v>
      </c>
    </row>
    <row r="333" spans="1:14" s="3" customFormat="1" ht="12.75">
      <c r="A333" s="14">
        <v>473</v>
      </c>
      <c r="B333" s="11">
        <v>272.365</v>
      </c>
      <c r="C333" s="12">
        <v>273.196</v>
      </c>
      <c r="D333" s="12">
        <v>283.083</v>
      </c>
      <c r="E333" s="12">
        <v>284.164</v>
      </c>
      <c r="F333" s="12">
        <v>284.373</v>
      </c>
      <c r="G333" s="12">
        <v>285.334</v>
      </c>
      <c r="H333" s="12">
        <v>283.957</v>
      </c>
      <c r="I333" s="12">
        <v>284.259</v>
      </c>
      <c r="J333" s="12"/>
      <c r="K333" s="12"/>
      <c r="L333" s="12"/>
      <c r="M333" s="13"/>
      <c r="N333" s="88">
        <v>473</v>
      </c>
    </row>
    <row r="334" spans="1:14" s="3" customFormat="1" ht="12.75">
      <c r="A334" s="14">
        <v>474</v>
      </c>
      <c r="B334" s="11">
        <v>271.722</v>
      </c>
      <c r="C334" s="12">
        <v>272.547</v>
      </c>
      <c r="D334" s="12">
        <v>282.438</v>
      </c>
      <c r="E334" s="12">
        <v>283.515</v>
      </c>
      <c r="F334" s="12">
        <v>283.725</v>
      </c>
      <c r="G334" s="12">
        <v>284.685</v>
      </c>
      <c r="H334" s="12">
        <v>283.309</v>
      </c>
      <c r="I334" s="12">
        <v>283.612</v>
      </c>
      <c r="J334" s="12"/>
      <c r="K334" s="12"/>
      <c r="L334" s="12"/>
      <c r="M334" s="13"/>
      <c r="N334" s="88">
        <v>474</v>
      </c>
    </row>
    <row r="335" spans="1:14" s="3" customFormat="1" ht="12.75">
      <c r="A335" s="14">
        <v>475</v>
      </c>
      <c r="B335" s="11">
        <v>271.079</v>
      </c>
      <c r="C335" s="12">
        <v>271.898</v>
      </c>
      <c r="D335" s="12">
        <v>281.794</v>
      </c>
      <c r="E335" s="12">
        <v>282.866</v>
      </c>
      <c r="F335" s="12">
        <v>283.077</v>
      </c>
      <c r="G335" s="12">
        <v>284.037</v>
      </c>
      <c r="H335" s="12">
        <v>282.661</v>
      </c>
      <c r="I335" s="12">
        <v>282.965</v>
      </c>
      <c r="J335" s="12"/>
      <c r="K335" s="12"/>
      <c r="L335" s="12"/>
      <c r="M335" s="13"/>
      <c r="N335" s="88">
        <v>475</v>
      </c>
    </row>
    <row r="336" spans="1:14" s="3" customFormat="1" ht="12.75">
      <c r="A336" s="14">
        <v>476</v>
      </c>
      <c r="B336" s="11">
        <v>270.437</v>
      </c>
      <c r="C336" s="12">
        <v>271.25</v>
      </c>
      <c r="D336" s="12">
        <v>281.149</v>
      </c>
      <c r="E336" s="12">
        <v>282.217</v>
      </c>
      <c r="F336" s="12">
        <v>282.428</v>
      </c>
      <c r="G336" s="12">
        <v>283.388</v>
      </c>
      <c r="H336" s="12">
        <v>282.013</v>
      </c>
      <c r="I336" s="12">
        <v>282.318</v>
      </c>
      <c r="J336" s="12"/>
      <c r="K336" s="12"/>
      <c r="L336" s="12"/>
      <c r="M336" s="13"/>
      <c r="N336" s="88">
        <v>476</v>
      </c>
    </row>
    <row r="337" spans="1:14" s="3" customFormat="1" ht="12.75">
      <c r="A337" s="14">
        <v>477</v>
      </c>
      <c r="B337" s="11">
        <v>269.796</v>
      </c>
      <c r="C337" s="12">
        <v>270.603</v>
      </c>
      <c r="D337" s="12">
        <v>280.504</v>
      </c>
      <c r="E337" s="12">
        <v>281.567</v>
      </c>
      <c r="F337" s="12">
        <v>281.781</v>
      </c>
      <c r="G337" s="12">
        <v>282.74</v>
      </c>
      <c r="H337" s="12">
        <v>281.364</v>
      </c>
      <c r="I337" s="12">
        <v>281.671</v>
      </c>
      <c r="J337" s="12"/>
      <c r="K337" s="12"/>
      <c r="L337" s="12"/>
      <c r="M337" s="13"/>
      <c r="N337" s="88">
        <v>477</v>
      </c>
    </row>
    <row r="338" spans="1:14" s="3" customFormat="1" ht="12.75">
      <c r="A338" s="14">
        <v>478</v>
      </c>
      <c r="B338" s="11">
        <v>269.155</v>
      </c>
      <c r="C338" s="12">
        <v>269.957</v>
      </c>
      <c r="D338" s="12">
        <v>279.86</v>
      </c>
      <c r="E338" s="12">
        <v>280.915</v>
      </c>
      <c r="F338" s="12">
        <v>281.133</v>
      </c>
      <c r="G338" s="12">
        <v>282.092</v>
      </c>
      <c r="H338" s="12">
        <v>280.716</v>
      </c>
      <c r="I338" s="12">
        <v>281.025</v>
      </c>
      <c r="J338" s="12"/>
      <c r="K338" s="12"/>
      <c r="L338" s="12"/>
      <c r="M338" s="13"/>
      <c r="N338" s="88">
        <v>478</v>
      </c>
    </row>
    <row r="339" spans="1:14" s="3" customFormat="1" ht="12.75">
      <c r="A339" s="14">
        <v>479</v>
      </c>
      <c r="B339" s="11">
        <v>268.515</v>
      </c>
      <c r="C339" s="12">
        <v>269.312</v>
      </c>
      <c r="D339" s="12">
        <v>279.215</v>
      </c>
      <c r="E339" s="12">
        <v>280.263</v>
      </c>
      <c r="F339" s="12">
        <v>280.486</v>
      </c>
      <c r="G339" s="12">
        <v>281.444</v>
      </c>
      <c r="H339" s="12">
        <v>280.068</v>
      </c>
      <c r="I339" s="12">
        <v>280.378</v>
      </c>
      <c r="J339" s="12"/>
      <c r="K339" s="12"/>
      <c r="L339" s="12"/>
      <c r="M339" s="13"/>
      <c r="N339" s="88">
        <v>479</v>
      </c>
    </row>
    <row r="340" spans="1:14" s="3" customFormat="1" ht="12.75">
      <c r="A340" s="14">
        <v>480</v>
      </c>
      <c r="B340" s="11">
        <v>267.877</v>
      </c>
      <c r="C340" s="12">
        <v>268.667</v>
      </c>
      <c r="D340" s="12">
        <v>278.571</v>
      </c>
      <c r="E340" s="12">
        <v>279.612</v>
      </c>
      <c r="F340" s="12">
        <v>279.837</v>
      </c>
      <c r="G340" s="12">
        <v>280.795</v>
      </c>
      <c r="H340" s="12">
        <v>279.419</v>
      </c>
      <c r="I340" s="12">
        <v>279.731</v>
      </c>
      <c r="J340" s="12"/>
      <c r="K340" s="12"/>
      <c r="L340" s="12"/>
      <c r="M340" s="13"/>
      <c r="N340" s="88">
        <v>480</v>
      </c>
    </row>
    <row r="341" spans="1:14" s="3" customFormat="1" ht="12.75">
      <c r="A341" s="14">
        <v>481</v>
      </c>
      <c r="B341" s="11">
        <v>267.238</v>
      </c>
      <c r="C341" s="12">
        <v>268.023</v>
      </c>
      <c r="D341" s="12">
        <v>277.926</v>
      </c>
      <c r="E341" s="12">
        <v>278.962</v>
      </c>
      <c r="F341" s="12">
        <v>279.19</v>
      </c>
      <c r="G341" s="12">
        <v>280.147</v>
      </c>
      <c r="H341" s="12">
        <v>278.771</v>
      </c>
      <c r="I341" s="12">
        <v>279.084</v>
      </c>
      <c r="J341" s="12"/>
      <c r="K341" s="12"/>
      <c r="L341" s="12"/>
      <c r="M341" s="13"/>
      <c r="N341" s="88">
        <v>481</v>
      </c>
    </row>
    <row r="342" spans="1:14" s="3" customFormat="1" ht="12.75">
      <c r="A342" s="14">
        <v>482</v>
      </c>
      <c r="B342" s="11">
        <v>266.599</v>
      </c>
      <c r="C342" s="12">
        <v>267.378</v>
      </c>
      <c r="D342" s="12">
        <v>277.282</v>
      </c>
      <c r="E342" s="12">
        <v>278.314</v>
      </c>
      <c r="F342" s="12">
        <v>278.542</v>
      </c>
      <c r="G342" s="12">
        <v>279.499</v>
      </c>
      <c r="H342" s="12">
        <v>278.123</v>
      </c>
      <c r="I342" s="12">
        <v>278.437</v>
      </c>
      <c r="J342" s="12"/>
      <c r="K342" s="12"/>
      <c r="L342" s="12"/>
      <c r="M342" s="13"/>
      <c r="N342" s="88">
        <v>482</v>
      </c>
    </row>
    <row r="343" spans="1:14" s="3" customFormat="1" ht="12.75">
      <c r="A343" s="14">
        <v>483</v>
      </c>
      <c r="B343" s="11">
        <v>265.961</v>
      </c>
      <c r="C343" s="12">
        <v>266.736</v>
      </c>
      <c r="D343" s="12">
        <v>276.637</v>
      </c>
      <c r="E343" s="12">
        <v>277.666</v>
      </c>
      <c r="F343" s="12">
        <v>277.893</v>
      </c>
      <c r="G343" s="12">
        <v>278.851</v>
      </c>
      <c r="H343" s="12">
        <v>277.474</v>
      </c>
      <c r="I343" s="12">
        <v>277.79</v>
      </c>
      <c r="J343" s="12"/>
      <c r="K343" s="12"/>
      <c r="L343" s="12"/>
      <c r="M343" s="13"/>
      <c r="N343" s="88">
        <v>483</v>
      </c>
    </row>
    <row r="344" spans="1:14" s="3" customFormat="1" ht="12.75">
      <c r="A344" s="14">
        <v>484</v>
      </c>
      <c r="B344" s="11">
        <v>265.322</v>
      </c>
      <c r="C344" s="12">
        <v>266.094</v>
      </c>
      <c r="D344" s="12">
        <v>275.993</v>
      </c>
      <c r="E344" s="12">
        <v>277.019</v>
      </c>
      <c r="F344" s="12">
        <v>277.243</v>
      </c>
      <c r="G344" s="12">
        <v>278.204</v>
      </c>
      <c r="H344" s="12">
        <v>276.826</v>
      </c>
      <c r="I344" s="12">
        <v>277.144</v>
      </c>
      <c r="J344" s="12"/>
      <c r="K344" s="12"/>
      <c r="L344" s="12"/>
      <c r="M344" s="13"/>
      <c r="N344" s="88">
        <v>484</v>
      </c>
    </row>
    <row r="345" spans="1:14" s="3" customFormat="1" ht="12.75">
      <c r="A345" s="14">
        <v>485</v>
      </c>
      <c r="B345" s="11">
        <v>264.683</v>
      </c>
      <c r="C345" s="12">
        <v>265.453</v>
      </c>
      <c r="D345" s="12">
        <v>275.348</v>
      </c>
      <c r="E345" s="12">
        <v>276.372</v>
      </c>
      <c r="F345" s="12">
        <v>276.592</v>
      </c>
      <c r="G345" s="12">
        <v>277.556</v>
      </c>
      <c r="H345" s="12">
        <v>276.177</v>
      </c>
      <c r="I345" s="12">
        <v>276.497</v>
      </c>
      <c r="J345" s="12"/>
      <c r="K345" s="12"/>
      <c r="L345" s="12"/>
      <c r="M345" s="13"/>
      <c r="N345" s="88">
        <v>485</v>
      </c>
    </row>
    <row r="346" spans="1:14" s="3" customFormat="1" ht="12.75">
      <c r="A346" s="14">
        <v>486</v>
      </c>
      <c r="B346" s="11">
        <v>264.044</v>
      </c>
      <c r="C346" s="12">
        <v>264.811</v>
      </c>
      <c r="D346" s="12">
        <v>274.704</v>
      </c>
      <c r="E346" s="12">
        <v>275.727</v>
      </c>
      <c r="F346" s="12">
        <v>275.942</v>
      </c>
      <c r="G346" s="12">
        <v>276.908</v>
      </c>
      <c r="H346" s="12">
        <v>275.529</v>
      </c>
      <c r="I346" s="12">
        <v>275.85</v>
      </c>
      <c r="J346" s="12"/>
      <c r="K346" s="12"/>
      <c r="L346" s="12"/>
      <c r="M346" s="13"/>
      <c r="N346" s="88">
        <v>486</v>
      </c>
    </row>
    <row r="347" spans="1:14" s="3" customFormat="1" ht="12.75">
      <c r="A347" s="14">
        <v>487</v>
      </c>
      <c r="B347" s="11">
        <v>263.405</v>
      </c>
      <c r="C347" s="12">
        <v>264.175</v>
      </c>
      <c r="D347" s="12">
        <v>274.059</v>
      </c>
      <c r="E347" s="12">
        <v>275.08</v>
      </c>
      <c r="F347" s="12">
        <v>275.292</v>
      </c>
      <c r="G347" s="12">
        <v>276.26</v>
      </c>
      <c r="H347" s="12">
        <v>274.88</v>
      </c>
      <c r="I347" s="12">
        <v>275.203</v>
      </c>
      <c r="J347" s="12"/>
      <c r="K347" s="12"/>
      <c r="L347" s="12"/>
      <c r="M347" s="13"/>
      <c r="N347" s="88">
        <v>487</v>
      </c>
    </row>
    <row r="348" spans="1:14" s="3" customFormat="1" ht="12.75">
      <c r="A348" s="14">
        <v>488</v>
      </c>
      <c r="B348" s="11">
        <v>262.768</v>
      </c>
      <c r="C348" s="12">
        <v>263.543</v>
      </c>
      <c r="D348" s="12">
        <v>273.415</v>
      </c>
      <c r="E348" s="12">
        <v>274.434</v>
      </c>
      <c r="F348" s="12">
        <v>274.643</v>
      </c>
      <c r="G348" s="12">
        <v>275.612</v>
      </c>
      <c r="H348" s="12">
        <v>274.231</v>
      </c>
      <c r="I348" s="12">
        <v>274.556</v>
      </c>
      <c r="J348" s="12"/>
      <c r="K348" s="12"/>
      <c r="L348" s="12"/>
      <c r="M348" s="13"/>
      <c r="N348" s="88">
        <v>488</v>
      </c>
    </row>
    <row r="349" spans="1:14" s="3" customFormat="1" ht="12.75">
      <c r="A349" s="14">
        <v>489</v>
      </c>
      <c r="B349" s="11">
        <v>262.131</v>
      </c>
      <c r="C349" s="12">
        <v>262.909</v>
      </c>
      <c r="D349" s="12">
        <v>272.77</v>
      </c>
      <c r="E349" s="12">
        <v>273.788</v>
      </c>
      <c r="F349" s="12">
        <v>273.993</v>
      </c>
      <c r="G349" s="12">
        <v>274.965</v>
      </c>
      <c r="H349" s="12">
        <v>273.583</v>
      </c>
      <c r="I349" s="12">
        <v>273.91</v>
      </c>
      <c r="J349" s="12"/>
      <c r="K349" s="12"/>
      <c r="L349" s="12"/>
      <c r="M349" s="13"/>
      <c r="N349" s="88">
        <v>489</v>
      </c>
    </row>
    <row r="350" spans="1:14" s="3" customFormat="1" ht="12.75">
      <c r="A350" s="14">
        <v>490</v>
      </c>
      <c r="B350" s="11">
        <v>261.493</v>
      </c>
      <c r="C350" s="12">
        <v>262.277</v>
      </c>
      <c r="D350" s="12">
        <v>272.126</v>
      </c>
      <c r="E350" s="12">
        <v>273.143</v>
      </c>
      <c r="F350" s="12">
        <v>273.343</v>
      </c>
      <c r="G350" s="12">
        <v>274.317</v>
      </c>
      <c r="H350" s="12">
        <v>272.934</v>
      </c>
      <c r="I350" s="12">
        <v>273.263</v>
      </c>
      <c r="J350" s="12"/>
      <c r="K350" s="12"/>
      <c r="L350" s="12"/>
      <c r="M350" s="13"/>
      <c r="N350" s="88">
        <v>490</v>
      </c>
    </row>
    <row r="351" spans="1:14" s="3" customFormat="1" ht="12.75">
      <c r="A351" s="14">
        <v>491</v>
      </c>
      <c r="B351" s="11">
        <v>260.855</v>
      </c>
      <c r="C351" s="12">
        <v>261.643</v>
      </c>
      <c r="D351" s="12">
        <v>271.481</v>
      </c>
      <c r="E351" s="12">
        <v>272.496</v>
      </c>
      <c r="F351" s="12">
        <v>272.694</v>
      </c>
      <c r="G351" s="12">
        <v>273.669</v>
      </c>
      <c r="H351" s="12">
        <v>272.285</v>
      </c>
      <c r="I351" s="12">
        <v>272.616</v>
      </c>
      <c r="J351" s="12"/>
      <c r="K351" s="12"/>
      <c r="L351" s="12"/>
      <c r="M351" s="13"/>
      <c r="N351" s="88">
        <v>491</v>
      </c>
    </row>
    <row r="352" spans="1:14" s="3" customFormat="1" ht="12.75">
      <c r="A352" s="14">
        <v>492</v>
      </c>
      <c r="B352" s="11">
        <v>260.219</v>
      </c>
      <c r="C352" s="12">
        <v>261.01</v>
      </c>
      <c r="D352" s="12">
        <v>270.837</v>
      </c>
      <c r="E352" s="12">
        <v>271.851</v>
      </c>
      <c r="F352" s="12">
        <v>272.044</v>
      </c>
      <c r="G352" s="12">
        <v>273.021</v>
      </c>
      <c r="H352" s="12">
        <v>271.636</v>
      </c>
      <c r="I352" s="12">
        <v>271.969</v>
      </c>
      <c r="J352" s="12"/>
      <c r="K352" s="12"/>
      <c r="L352" s="12"/>
      <c r="M352" s="13"/>
      <c r="N352" s="88">
        <v>492</v>
      </c>
    </row>
    <row r="353" spans="1:14" s="3" customFormat="1" ht="12.75">
      <c r="A353" s="14">
        <v>493</v>
      </c>
      <c r="B353" s="11">
        <v>259.582</v>
      </c>
      <c r="C353" s="12">
        <v>260.375</v>
      </c>
      <c r="D353" s="12">
        <v>270.192</v>
      </c>
      <c r="E353" s="12">
        <v>271.203</v>
      </c>
      <c r="F353" s="12">
        <v>271.396</v>
      </c>
      <c r="G353" s="12">
        <v>272.372</v>
      </c>
      <c r="H353" s="12">
        <v>270.987</v>
      </c>
      <c r="I353" s="12">
        <v>271.322</v>
      </c>
      <c r="J353" s="12"/>
      <c r="K353" s="12"/>
      <c r="L353" s="12"/>
      <c r="M353" s="13"/>
      <c r="N353" s="88">
        <v>493</v>
      </c>
    </row>
    <row r="354" spans="1:14" s="3" customFormat="1" ht="12.75">
      <c r="A354" s="14">
        <v>494</v>
      </c>
      <c r="B354" s="11">
        <v>258.946</v>
      </c>
      <c r="C354" s="12">
        <v>259.741</v>
      </c>
      <c r="D354" s="12">
        <v>269.547</v>
      </c>
      <c r="E354" s="12">
        <v>270.555</v>
      </c>
      <c r="F354" s="12">
        <v>270.748</v>
      </c>
      <c r="G354" s="12">
        <v>271.724</v>
      </c>
      <c r="H354" s="12">
        <v>270.338</v>
      </c>
      <c r="I354" s="12">
        <v>270.676</v>
      </c>
      <c r="J354" s="12"/>
      <c r="K354" s="12"/>
      <c r="L354" s="12"/>
      <c r="M354" s="13"/>
      <c r="N354" s="88">
        <v>494</v>
      </c>
    </row>
    <row r="355" spans="1:14" s="3" customFormat="1" ht="12.75">
      <c r="A355" s="14">
        <v>495</v>
      </c>
      <c r="B355" s="11">
        <v>258.311</v>
      </c>
      <c r="C355" s="12">
        <v>259.107</v>
      </c>
      <c r="D355" s="12">
        <v>268.903</v>
      </c>
      <c r="E355" s="12">
        <v>269.906</v>
      </c>
      <c r="F355" s="12">
        <v>270.099</v>
      </c>
      <c r="G355" s="12">
        <v>271.077</v>
      </c>
      <c r="H355" s="12">
        <v>269.69</v>
      </c>
      <c r="I355" s="12">
        <v>270.03</v>
      </c>
      <c r="J355" s="12"/>
      <c r="K355" s="12"/>
      <c r="L355" s="12"/>
      <c r="M355" s="13"/>
      <c r="N355" s="88">
        <v>495</v>
      </c>
    </row>
    <row r="356" spans="1:14" s="3" customFormat="1" ht="12.75">
      <c r="A356" s="14">
        <v>496</v>
      </c>
      <c r="B356" s="11">
        <v>257.675</v>
      </c>
      <c r="C356" s="12">
        <v>258.473</v>
      </c>
      <c r="D356" s="12">
        <v>268.258</v>
      </c>
      <c r="E356" s="12">
        <v>269.256</v>
      </c>
      <c r="F356" s="12">
        <v>269.451</v>
      </c>
      <c r="G356" s="12">
        <v>270.429</v>
      </c>
      <c r="H356" s="12">
        <v>269.041</v>
      </c>
      <c r="I356" s="12">
        <v>269.383</v>
      </c>
      <c r="J356" s="12"/>
      <c r="K356" s="12"/>
      <c r="L356" s="12"/>
      <c r="M356" s="13"/>
      <c r="N356" s="88">
        <v>496</v>
      </c>
    </row>
    <row r="357" spans="1:14" s="3" customFormat="1" ht="12.75">
      <c r="A357" s="14">
        <v>497</v>
      </c>
      <c r="B357" s="11">
        <v>257.041</v>
      </c>
      <c r="C357" s="12">
        <v>257.845</v>
      </c>
      <c r="D357" s="12">
        <v>267.614</v>
      </c>
      <c r="E357" s="12">
        <v>268.607</v>
      </c>
      <c r="F357" s="12">
        <v>268.802</v>
      </c>
      <c r="G357" s="12">
        <v>269.781</v>
      </c>
      <c r="H357" s="12">
        <v>268.392</v>
      </c>
      <c r="I357" s="12">
        <v>268.736</v>
      </c>
      <c r="J357" s="12"/>
      <c r="K357" s="12"/>
      <c r="L357" s="12"/>
      <c r="M357" s="13"/>
      <c r="N357" s="88">
        <v>497</v>
      </c>
    </row>
    <row r="358" spans="1:14" s="3" customFormat="1" ht="12.75">
      <c r="A358" s="14">
        <v>498</v>
      </c>
      <c r="B358" s="11">
        <v>256.406</v>
      </c>
      <c r="C358" s="12">
        <v>257.217</v>
      </c>
      <c r="D358" s="12">
        <v>266.969</v>
      </c>
      <c r="E358" s="12">
        <v>267.958</v>
      </c>
      <c r="F358" s="12">
        <v>268.153</v>
      </c>
      <c r="G358" s="12">
        <v>269.134</v>
      </c>
      <c r="H358" s="12">
        <v>267.744</v>
      </c>
      <c r="I358" s="12">
        <v>268.089</v>
      </c>
      <c r="J358" s="12"/>
      <c r="K358" s="12"/>
      <c r="L358" s="12"/>
      <c r="M358" s="13"/>
      <c r="N358" s="88">
        <v>498</v>
      </c>
    </row>
    <row r="359" spans="1:14" s="3" customFormat="1" ht="12.75">
      <c r="A359" s="14">
        <v>499</v>
      </c>
      <c r="B359" s="11">
        <v>255.772</v>
      </c>
      <c r="C359" s="12">
        <v>256.589</v>
      </c>
      <c r="D359" s="12">
        <v>266.325</v>
      </c>
      <c r="E359" s="12">
        <v>267.309</v>
      </c>
      <c r="F359" s="12">
        <v>267.506</v>
      </c>
      <c r="G359" s="12">
        <v>268.486</v>
      </c>
      <c r="H359" s="12">
        <v>267.096</v>
      </c>
      <c r="I359" s="12">
        <v>267.443</v>
      </c>
      <c r="J359" s="12"/>
      <c r="K359" s="12"/>
      <c r="L359" s="12"/>
      <c r="M359" s="13"/>
      <c r="N359" s="88">
        <v>499</v>
      </c>
    </row>
    <row r="360" spans="1:14" s="3" customFormat="1" ht="12.75">
      <c r="A360" s="14">
        <v>500</v>
      </c>
      <c r="B360" s="11">
        <v>255.14</v>
      </c>
      <c r="C360" s="12">
        <v>255.961</v>
      </c>
      <c r="D360" s="12">
        <v>265.68</v>
      </c>
      <c r="E360" s="12">
        <v>266.66</v>
      </c>
      <c r="F360" s="12">
        <v>266.858</v>
      </c>
      <c r="G360" s="12">
        <v>267.839</v>
      </c>
      <c r="H360" s="12">
        <v>266.468</v>
      </c>
      <c r="I360" s="12">
        <v>266.795</v>
      </c>
      <c r="J360" s="12"/>
      <c r="K360" s="12"/>
      <c r="L360" s="12"/>
      <c r="M360" s="13"/>
      <c r="N360" s="88">
        <v>500</v>
      </c>
    </row>
    <row r="361" spans="1:14" s="3" customFormat="1" ht="12.75">
      <c r="A361" s="14">
        <v>501</v>
      </c>
      <c r="B361" s="11">
        <v>254.508</v>
      </c>
      <c r="C361" s="12">
        <v>255.333</v>
      </c>
      <c r="D361" s="12">
        <v>265.036</v>
      </c>
      <c r="E361" s="74">
        <v>266.011</v>
      </c>
      <c r="F361" s="12">
        <v>266.211</v>
      </c>
      <c r="G361" s="12">
        <v>267.191</v>
      </c>
      <c r="H361" s="12">
        <v>265.8</v>
      </c>
      <c r="I361" s="12">
        <v>266.15</v>
      </c>
      <c r="J361" s="12"/>
      <c r="K361" s="12"/>
      <c r="L361" s="12"/>
      <c r="M361" s="13"/>
      <c r="N361" s="88">
        <v>501</v>
      </c>
    </row>
    <row r="362" spans="1:14" s="3" customFormat="1" ht="12.75">
      <c r="A362" s="14">
        <v>502</v>
      </c>
      <c r="B362" s="11">
        <v>253.877</v>
      </c>
      <c r="C362" s="12">
        <v>254.705</v>
      </c>
      <c r="D362" s="12">
        <v>264.391</v>
      </c>
      <c r="E362" s="12">
        <v>265.362</v>
      </c>
      <c r="F362" s="12">
        <v>265.564</v>
      </c>
      <c r="G362" s="12">
        <v>266.543</v>
      </c>
      <c r="H362" s="12">
        <v>265.152</v>
      </c>
      <c r="I362" s="12">
        <v>265.504</v>
      </c>
      <c r="J362" s="12"/>
      <c r="K362" s="12"/>
      <c r="L362" s="12"/>
      <c r="M362" s="13"/>
      <c r="N362" s="88">
        <v>502</v>
      </c>
    </row>
    <row r="363" spans="1:14" s="3" customFormat="1" ht="12.75">
      <c r="A363" s="14">
        <v>503</v>
      </c>
      <c r="B363" s="11">
        <v>253.246</v>
      </c>
      <c r="C363" s="12">
        <v>254.076</v>
      </c>
      <c r="D363" s="12">
        <v>263.747</v>
      </c>
      <c r="E363" s="12">
        <v>264.714</v>
      </c>
      <c r="F363" s="12">
        <v>264.917</v>
      </c>
      <c r="G363" s="12">
        <v>265.895</v>
      </c>
      <c r="H363" s="12">
        <v>264.503</v>
      </c>
      <c r="I363" s="12">
        <v>264.859</v>
      </c>
      <c r="J363" s="12"/>
      <c r="K363" s="12"/>
      <c r="L363" s="12"/>
      <c r="M363" s="13"/>
      <c r="N363" s="88">
        <v>503</v>
      </c>
    </row>
    <row r="364" spans="1:14" s="3" customFormat="1" ht="12.75">
      <c r="A364" s="14">
        <v>504</v>
      </c>
      <c r="B364" s="11">
        <v>252.616</v>
      </c>
      <c r="C364" s="12">
        <v>253.448</v>
      </c>
      <c r="D364" s="12">
        <v>263.102</v>
      </c>
      <c r="E364" s="12">
        <v>264.067</v>
      </c>
      <c r="F364" s="12">
        <v>264.27</v>
      </c>
      <c r="G364" s="12">
        <v>265.247</v>
      </c>
      <c r="H364" s="12">
        <v>263.855</v>
      </c>
      <c r="I364" s="12">
        <v>264.212</v>
      </c>
      <c r="J364" s="12"/>
      <c r="K364" s="12"/>
      <c r="L364" s="12"/>
      <c r="M364" s="13"/>
      <c r="N364" s="88">
        <v>504</v>
      </c>
    </row>
    <row r="365" spans="1:14" s="3" customFormat="1" ht="12.75">
      <c r="A365" s="14">
        <v>505</v>
      </c>
      <c r="B365" s="11">
        <v>251.986</v>
      </c>
      <c r="C365" s="12">
        <v>258.82</v>
      </c>
      <c r="D365" s="12">
        <v>262.458</v>
      </c>
      <c r="E365" s="12">
        <v>263.42</v>
      </c>
      <c r="F365" s="12">
        <v>263.624</v>
      </c>
      <c r="G365" s="12">
        <v>264.599</v>
      </c>
      <c r="H365" s="12">
        <v>263.206</v>
      </c>
      <c r="I365" s="12">
        <v>263.565</v>
      </c>
      <c r="J365" s="12"/>
      <c r="K365" s="12"/>
      <c r="L365" s="12"/>
      <c r="M365" s="13"/>
      <c r="N365" s="88">
        <v>505</v>
      </c>
    </row>
    <row r="366" spans="1:14" s="3" customFormat="1" ht="12.75">
      <c r="A366" s="14">
        <v>506</v>
      </c>
      <c r="B366" s="11">
        <v>251.356</v>
      </c>
      <c r="C366" s="12">
        <v>252.193</v>
      </c>
      <c r="D366" s="12">
        <v>261.813</v>
      </c>
      <c r="E366" s="12">
        <v>262.773</v>
      </c>
      <c r="F366" s="12">
        <v>262.977</v>
      </c>
      <c r="G366" s="12">
        <v>263.951</v>
      </c>
      <c r="H366" s="12">
        <v>262.557</v>
      </c>
      <c r="I366" s="12">
        <v>262.92</v>
      </c>
      <c r="J366" s="12"/>
      <c r="K366" s="12"/>
      <c r="L366" s="12"/>
      <c r="M366" s="13"/>
      <c r="N366" s="88">
        <v>506</v>
      </c>
    </row>
    <row r="367" spans="1:14" s="3" customFormat="1" ht="12.75">
      <c r="A367" s="14">
        <v>507</v>
      </c>
      <c r="B367" s="11">
        <v>250.726</v>
      </c>
      <c r="C367" s="12">
        <v>251.567</v>
      </c>
      <c r="D367" s="12">
        <v>261.169</v>
      </c>
      <c r="E367" s="12">
        <v>262.126</v>
      </c>
      <c r="F367" s="12">
        <v>262.331</v>
      </c>
      <c r="G367" s="12">
        <v>263.303</v>
      </c>
      <c r="H367" s="12">
        <v>261.909</v>
      </c>
      <c r="I367" s="12">
        <v>262.273</v>
      </c>
      <c r="J367" s="12"/>
      <c r="K367" s="12"/>
      <c r="L367" s="12"/>
      <c r="M367" s="13"/>
      <c r="N367" s="88">
        <v>507</v>
      </c>
    </row>
    <row r="368" spans="1:14" s="3" customFormat="1" ht="12.75">
      <c r="A368" s="14">
        <v>508</v>
      </c>
      <c r="B368" s="11">
        <v>250.098</v>
      </c>
      <c r="C368" s="12">
        <v>250.942</v>
      </c>
      <c r="D368" s="12">
        <v>260.524</v>
      </c>
      <c r="E368" s="12">
        <v>261.479</v>
      </c>
      <c r="F368" s="12">
        <v>261.685</v>
      </c>
      <c r="G368" s="12">
        <v>262.655</v>
      </c>
      <c r="H368" s="12">
        <v>261.26</v>
      </c>
      <c r="I368" s="12">
        <v>261.627</v>
      </c>
      <c r="J368" s="12"/>
      <c r="K368" s="12"/>
      <c r="L368" s="12"/>
      <c r="M368" s="13"/>
      <c r="N368" s="88">
        <v>508</v>
      </c>
    </row>
    <row r="369" spans="1:14" s="3" customFormat="1" ht="12.75">
      <c r="A369" s="14">
        <v>509</v>
      </c>
      <c r="B369" s="11">
        <v>249.464</v>
      </c>
      <c r="C369" s="12">
        <v>250.318</v>
      </c>
      <c r="D369" s="12">
        <v>259.88</v>
      </c>
      <c r="E369" s="12">
        <v>260.831</v>
      </c>
      <c r="F369" s="12">
        <v>261.038</v>
      </c>
      <c r="G369" s="12">
        <v>262.006</v>
      </c>
      <c r="H369" s="12">
        <v>260.611</v>
      </c>
      <c r="I369" s="12">
        <v>260.982</v>
      </c>
      <c r="J369" s="12"/>
      <c r="K369" s="12"/>
      <c r="L369" s="12"/>
      <c r="M369" s="13"/>
      <c r="N369" s="88">
        <v>509</v>
      </c>
    </row>
    <row r="370" spans="1:14" s="3" customFormat="1" ht="12.75">
      <c r="A370" s="14">
        <v>510</v>
      </c>
      <c r="B370" s="11">
        <v>248.833</v>
      </c>
      <c r="C370" s="12">
        <v>249.693</v>
      </c>
      <c r="D370" s="12">
        <v>259.235</v>
      </c>
      <c r="E370" s="12">
        <v>260.184</v>
      </c>
      <c r="F370" s="12">
        <v>260.392</v>
      </c>
      <c r="G370" s="12">
        <v>261.358</v>
      </c>
      <c r="H370" s="12">
        <v>259.962</v>
      </c>
      <c r="I370" s="12">
        <v>260.334</v>
      </c>
      <c r="J370" s="12"/>
      <c r="K370" s="12"/>
      <c r="L370" s="12"/>
      <c r="M370" s="13"/>
      <c r="N370" s="88">
        <v>510</v>
      </c>
    </row>
    <row r="371" spans="1:14" s="3" customFormat="1" ht="12.75">
      <c r="A371" s="14">
        <v>511</v>
      </c>
      <c r="B371" s="11">
        <v>248.203</v>
      </c>
      <c r="C371" s="12">
        <v>249.069</v>
      </c>
      <c r="D371" s="12">
        <v>258.59</v>
      </c>
      <c r="E371" s="12">
        <v>259.537</v>
      </c>
      <c r="F371" s="12">
        <v>259.745</v>
      </c>
      <c r="G371" s="12">
        <v>260.71</v>
      </c>
      <c r="H371" s="12">
        <v>259.313</v>
      </c>
      <c r="I371" s="12">
        <v>259.684</v>
      </c>
      <c r="J371" s="12"/>
      <c r="K371" s="12"/>
      <c r="L371" s="12"/>
      <c r="M371" s="13"/>
      <c r="N371" s="88">
        <v>511</v>
      </c>
    </row>
    <row r="372" spans="1:14" s="3" customFormat="1" ht="12.75">
      <c r="A372" s="14">
        <v>512</v>
      </c>
      <c r="B372" s="11">
        <v>247.574</v>
      </c>
      <c r="C372" s="12">
        <v>248.442</v>
      </c>
      <c r="D372" s="12">
        <v>257.946</v>
      </c>
      <c r="E372" s="12">
        <v>258.89</v>
      </c>
      <c r="F372" s="12">
        <v>259.098</v>
      </c>
      <c r="G372" s="12">
        <v>260.062</v>
      </c>
      <c r="H372" s="12">
        <v>258.664</v>
      </c>
      <c r="I372" s="12">
        <v>259.034</v>
      </c>
      <c r="J372" s="12"/>
      <c r="K372" s="12"/>
      <c r="L372" s="12"/>
      <c r="M372" s="13"/>
      <c r="N372" s="88">
        <v>512</v>
      </c>
    </row>
    <row r="373" spans="1:14" s="3" customFormat="1" ht="12.75">
      <c r="A373" s="14">
        <v>513</v>
      </c>
      <c r="B373" s="11">
        <v>246.946</v>
      </c>
      <c r="C373" s="12">
        <v>247.815</v>
      </c>
      <c r="D373" s="12">
        <v>257.301</v>
      </c>
      <c r="E373" s="12">
        <v>258.243</v>
      </c>
      <c r="F373" s="12">
        <v>258.452</v>
      </c>
      <c r="G373" s="12">
        <v>259.414</v>
      </c>
      <c r="H373" s="12">
        <v>258.016</v>
      </c>
      <c r="I373" s="12">
        <v>258.384</v>
      </c>
      <c r="J373" s="12"/>
      <c r="K373" s="12"/>
      <c r="L373" s="12"/>
      <c r="M373" s="13"/>
      <c r="N373" s="88">
        <v>513</v>
      </c>
    </row>
    <row r="374" spans="1:14" s="3" customFormat="1" ht="12.75">
      <c r="A374" s="14">
        <v>514</v>
      </c>
      <c r="B374" s="11">
        <v>246.317</v>
      </c>
      <c r="C374" s="12">
        <v>247.189</v>
      </c>
      <c r="D374" s="12">
        <v>256.657</v>
      </c>
      <c r="E374" s="12">
        <v>257.596</v>
      </c>
      <c r="F374" s="12">
        <v>257.806</v>
      </c>
      <c r="G374" s="12">
        <v>258.776</v>
      </c>
      <c r="H374" s="12">
        <v>257.367</v>
      </c>
      <c r="I374" s="12">
        <v>257.738</v>
      </c>
      <c r="J374" s="12"/>
      <c r="K374" s="12"/>
      <c r="L374" s="12"/>
      <c r="M374" s="13"/>
      <c r="N374" s="88">
        <v>514</v>
      </c>
    </row>
    <row r="375" spans="1:14" s="3" customFormat="1" ht="12.75">
      <c r="A375" s="14">
        <v>515</v>
      </c>
      <c r="B375" s="11">
        <v>245.687</v>
      </c>
      <c r="C375" s="12">
        <v>246.563</v>
      </c>
      <c r="D375" s="12">
        <v>256.012</v>
      </c>
      <c r="E375" s="12">
        <v>256.95</v>
      </c>
      <c r="F375" s="12">
        <v>257.16</v>
      </c>
      <c r="G375" s="12">
        <v>258.118</v>
      </c>
      <c r="H375" s="12">
        <v>256.718</v>
      </c>
      <c r="I375" s="12">
        <v>257.091</v>
      </c>
      <c r="J375" s="12"/>
      <c r="K375" s="12"/>
      <c r="L375" s="12"/>
      <c r="M375" s="13"/>
      <c r="N375" s="88">
        <v>515</v>
      </c>
    </row>
    <row r="376" spans="1:14" s="3" customFormat="1" ht="12.75">
      <c r="A376" s="14">
        <v>516</v>
      </c>
      <c r="B376" s="11">
        <v>245.056</v>
      </c>
      <c r="C376" s="12">
        <v>245.937</v>
      </c>
      <c r="D376" s="12">
        <v>255.368</v>
      </c>
      <c r="E376" s="12">
        <v>256.304</v>
      </c>
      <c r="F376" s="12">
        <v>256.514</v>
      </c>
      <c r="G376" s="12">
        <v>257.47</v>
      </c>
      <c r="H376" s="12">
        <v>256.07</v>
      </c>
      <c r="I376" s="12">
        <v>256.447</v>
      </c>
      <c r="J376" s="12"/>
      <c r="K376" s="12"/>
      <c r="L376" s="12"/>
      <c r="M376" s="13"/>
      <c r="N376" s="88">
        <v>516</v>
      </c>
    </row>
    <row r="377" spans="1:14" s="3" customFormat="1" ht="12.75">
      <c r="A377" s="14">
        <v>517</v>
      </c>
      <c r="B377" s="11">
        <v>244.425</v>
      </c>
      <c r="C377" s="12">
        <v>245.312</v>
      </c>
      <c r="D377" s="12">
        <v>254.721</v>
      </c>
      <c r="E377" s="12">
        <v>255.659</v>
      </c>
      <c r="F377" s="12">
        <v>255.867</v>
      </c>
      <c r="G377" s="12">
        <v>256.822</v>
      </c>
      <c r="H377" s="12">
        <v>255.422</v>
      </c>
      <c r="I377" s="12">
        <v>255.799</v>
      </c>
      <c r="J377" s="12"/>
      <c r="K377" s="12"/>
      <c r="L377" s="12"/>
      <c r="M377" s="13"/>
      <c r="N377" s="88">
        <v>517</v>
      </c>
    </row>
    <row r="378" spans="1:14" s="3" customFormat="1" ht="12.75">
      <c r="A378" s="14">
        <v>518</v>
      </c>
      <c r="B378" s="11">
        <v>243.795</v>
      </c>
      <c r="C378" s="12">
        <v>244.686</v>
      </c>
      <c r="D378" s="12">
        <v>254.076</v>
      </c>
      <c r="E378" s="12">
        <v>255.013</v>
      </c>
      <c r="F378" s="12">
        <v>255.22</v>
      </c>
      <c r="G378" s="12">
        <v>256.175</v>
      </c>
      <c r="H378" s="12">
        <v>254.773</v>
      </c>
      <c r="I378" s="12">
        <v>255.152</v>
      </c>
      <c r="J378" s="12"/>
      <c r="K378" s="12"/>
      <c r="L378" s="12"/>
      <c r="M378" s="13"/>
      <c r="N378" s="88">
        <v>518</v>
      </c>
    </row>
    <row r="379" spans="1:14" s="3" customFormat="1" ht="12.75">
      <c r="A379" s="14">
        <v>519</v>
      </c>
      <c r="B379" s="11">
        <v>243.17</v>
      </c>
      <c r="C379" s="12">
        <v>240.06</v>
      </c>
      <c r="D379" s="12">
        <v>253.431</v>
      </c>
      <c r="E379" s="12">
        <v>254.367</v>
      </c>
      <c r="F379" s="12">
        <v>254.574</v>
      </c>
      <c r="G379" s="12">
        <v>255.527</v>
      </c>
      <c r="H379" s="12">
        <v>254.125</v>
      </c>
      <c r="I379" s="12">
        <v>254.502</v>
      </c>
      <c r="J379" s="12"/>
      <c r="K379" s="12"/>
      <c r="L379" s="12"/>
      <c r="M379" s="13"/>
      <c r="N379" s="88">
        <v>519</v>
      </c>
    </row>
    <row r="380" spans="1:14" s="3" customFormat="1" ht="12.75">
      <c r="A380" s="14">
        <v>520</v>
      </c>
      <c r="B380" s="11">
        <v>242.544</v>
      </c>
      <c r="C380" s="12">
        <v>243.434</v>
      </c>
      <c r="D380" s="12">
        <v>252.785</v>
      </c>
      <c r="E380" s="12">
        <v>253.721</v>
      </c>
      <c r="F380" s="12">
        <v>253.929</v>
      </c>
      <c r="G380" s="12">
        <v>254.88</v>
      </c>
      <c r="H380" s="12">
        <v>253.477</v>
      </c>
      <c r="I380" s="12">
        <v>253.855</v>
      </c>
      <c r="J380" s="12"/>
      <c r="K380" s="12"/>
      <c r="L380" s="12"/>
      <c r="M380" s="13"/>
      <c r="N380" s="88">
        <v>520</v>
      </c>
    </row>
    <row r="381" spans="1:14" s="3" customFormat="1" ht="12.75">
      <c r="A381" s="14">
        <v>521</v>
      </c>
      <c r="B381" s="11">
        <v>241.917</v>
      </c>
      <c r="C381" s="12">
        <v>242.808</v>
      </c>
      <c r="D381" s="12">
        <v>252.135</v>
      </c>
      <c r="E381" s="12">
        <v>253.076</v>
      </c>
      <c r="F381" s="12">
        <v>253.282</v>
      </c>
      <c r="G381" s="12">
        <v>254.231</v>
      </c>
      <c r="H381" s="12">
        <v>252.83</v>
      </c>
      <c r="I381" s="12">
        <v>253.209</v>
      </c>
      <c r="J381" s="12"/>
      <c r="K381" s="12"/>
      <c r="L381" s="12"/>
      <c r="M381" s="13"/>
      <c r="N381" s="88">
        <v>521</v>
      </c>
    </row>
    <row r="382" spans="1:14" s="3" customFormat="1" ht="12.75">
      <c r="A382" s="14">
        <v>522</v>
      </c>
      <c r="B382" s="11">
        <v>241.291</v>
      </c>
      <c r="C382" s="12">
        <v>242.182</v>
      </c>
      <c r="D382" s="12">
        <v>251.49</v>
      </c>
      <c r="E382" s="12">
        <v>252.43</v>
      </c>
      <c r="F382" s="12">
        <v>252.635</v>
      </c>
      <c r="G382" s="12">
        <v>253.583</v>
      </c>
      <c r="H382" s="12">
        <v>252.182</v>
      </c>
      <c r="I382" s="12">
        <v>252.56</v>
      </c>
      <c r="J382" s="12"/>
      <c r="K382" s="12"/>
      <c r="L382" s="12"/>
      <c r="M382" s="13"/>
      <c r="N382" s="88">
        <v>522</v>
      </c>
    </row>
    <row r="383" spans="1:14" s="3" customFormat="1" ht="12.75">
      <c r="A383" s="14">
        <v>523</v>
      </c>
      <c r="B383" s="11">
        <v>240.665</v>
      </c>
      <c r="C383" s="12">
        <v>241.556</v>
      </c>
      <c r="D383" s="12">
        <v>250.844</v>
      </c>
      <c r="E383" s="12">
        <v>251.784</v>
      </c>
      <c r="F383" s="12">
        <v>251.987</v>
      </c>
      <c r="G383" s="12">
        <v>252.935</v>
      </c>
      <c r="H383" s="12">
        <v>251.533</v>
      </c>
      <c r="I383" s="12">
        <v>251.919</v>
      </c>
      <c r="J383" s="12"/>
      <c r="K383" s="12"/>
      <c r="L383" s="12"/>
      <c r="M383" s="13"/>
      <c r="N383" s="88">
        <v>523</v>
      </c>
    </row>
    <row r="384" spans="1:14" s="3" customFormat="1" ht="12.75">
      <c r="A384" s="14">
        <v>524</v>
      </c>
      <c r="B384" s="11">
        <v>240.038</v>
      </c>
      <c r="C384" s="12">
        <v>240.93</v>
      </c>
      <c r="D384" s="12">
        <v>250.198</v>
      </c>
      <c r="E384" s="12">
        <v>251.138</v>
      </c>
      <c r="F384" s="12">
        <v>251.339</v>
      </c>
      <c r="G384" s="12">
        <v>252.287</v>
      </c>
      <c r="H384" s="12">
        <v>250.885</v>
      </c>
      <c r="I384" s="12">
        <v>251.275</v>
      </c>
      <c r="J384" s="12"/>
      <c r="K384" s="12"/>
      <c r="L384" s="12"/>
      <c r="M384" s="13"/>
      <c r="N384" s="88">
        <v>524</v>
      </c>
    </row>
    <row r="385" spans="1:14" s="3" customFormat="1" ht="12.75">
      <c r="A385" s="14">
        <v>525</v>
      </c>
      <c r="B385" s="11">
        <v>239.412</v>
      </c>
      <c r="C385" s="12">
        <v>240.303</v>
      </c>
      <c r="D385" s="12">
        <v>249.553</v>
      </c>
      <c r="E385" s="12">
        <v>250.493</v>
      </c>
      <c r="F385" s="12">
        <v>250.691</v>
      </c>
      <c r="G385" s="12">
        <v>251.639</v>
      </c>
      <c r="H385" s="12">
        <v>250.236</v>
      </c>
      <c r="I385" s="12">
        <v>250.628</v>
      </c>
      <c r="J385" s="12"/>
      <c r="K385" s="12"/>
      <c r="L385" s="12"/>
      <c r="M385" s="13"/>
      <c r="N385" s="88">
        <v>525</v>
      </c>
    </row>
    <row r="386" spans="1:14" s="3" customFormat="1" ht="12.75">
      <c r="A386" s="14">
        <v>526</v>
      </c>
      <c r="B386" s="11">
        <v>238.787</v>
      </c>
      <c r="C386" s="12">
        <v>239.676</v>
      </c>
      <c r="D386" s="12">
        <v>248.908</v>
      </c>
      <c r="E386" s="12">
        <v>249.846</v>
      </c>
      <c r="F386" s="12">
        <v>250.043</v>
      </c>
      <c r="G386" s="12">
        <v>250.99</v>
      </c>
      <c r="H386" s="12">
        <v>249.587</v>
      </c>
      <c r="I386" s="12">
        <v>249.982</v>
      </c>
      <c r="J386" s="12"/>
      <c r="K386" s="12"/>
      <c r="L386" s="12"/>
      <c r="M386" s="13"/>
      <c r="N386" s="88">
        <v>526</v>
      </c>
    </row>
    <row r="387" spans="1:14" s="3" customFormat="1" ht="12.75">
      <c r="A387" s="14">
        <v>527</v>
      </c>
      <c r="B387" s="11">
        <v>238.163</v>
      </c>
      <c r="C387" s="12">
        <v>239.049</v>
      </c>
      <c r="D387" s="12">
        <v>248.623</v>
      </c>
      <c r="E387" s="12">
        <v>249.2</v>
      </c>
      <c r="F387" s="12">
        <v>249.394</v>
      </c>
      <c r="G387" s="12">
        <v>250.342</v>
      </c>
      <c r="H387" s="12">
        <v>248.938</v>
      </c>
      <c r="I387" s="12">
        <v>249.335</v>
      </c>
      <c r="J387" s="12"/>
      <c r="K387" s="12"/>
      <c r="L387" s="12"/>
      <c r="M387" s="13"/>
      <c r="N387" s="88">
        <v>527</v>
      </c>
    </row>
    <row r="388" spans="1:14" s="3" customFormat="1" ht="12.75">
      <c r="A388" s="14">
        <v>528</v>
      </c>
      <c r="B388" s="11">
        <v>237.537</v>
      </c>
      <c r="C388" s="12">
        <v>238.422</v>
      </c>
      <c r="D388" s="12">
        <v>247.618</v>
      </c>
      <c r="E388" s="12">
        <v>248.555</v>
      </c>
      <c r="F388" s="12">
        <v>248.745</v>
      </c>
      <c r="G388" s="12">
        <v>249.694</v>
      </c>
      <c r="H388" s="12">
        <v>248.2898</v>
      </c>
      <c r="I388" s="12">
        <v>248.688</v>
      </c>
      <c r="J388" s="12"/>
      <c r="K388" s="12"/>
      <c r="L388" s="12"/>
      <c r="M388" s="13"/>
      <c r="N388" s="88">
        <v>528</v>
      </c>
    </row>
    <row r="389" spans="1:14" s="3" customFormat="1" ht="12.75">
      <c r="A389" s="14">
        <v>529</v>
      </c>
      <c r="B389" s="11">
        <v>236.909</v>
      </c>
      <c r="C389" s="12">
        <v>237.794</v>
      </c>
      <c r="D389" s="12">
        <v>246.975</v>
      </c>
      <c r="E389" s="12">
        <v>247.909</v>
      </c>
      <c r="F389" s="12">
        <v>248.096</v>
      </c>
      <c r="G389" s="12">
        <v>249.046</v>
      </c>
      <c r="H389" s="12">
        <v>247.64</v>
      </c>
      <c r="I389" s="12">
        <v>248.04</v>
      </c>
      <c r="J389" s="12"/>
      <c r="K389" s="12"/>
      <c r="L389" s="12"/>
      <c r="M389" s="13"/>
      <c r="N389" s="88">
        <v>529</v>
      </c>
    </row>
    <row r="390" spans="1:14" s="3" customFormat="1" ht="12.75">
      <c r="A390" s="14">
        <v>530</v>
      </c>
      <c r="B390" s="11">
        <v>236.278</v>
      </c>
      <c r="C390" s="12">
        <v>237.167</v>
      </c>
      <c r="D390" s="12">
        <v>246.33</v>
      </c>
      <c r="E390" s="12">
        <v>247.264</v>
      </c>
      <c r="F390" s="12">
        <v>247.447</v>
      </c>
      <c r="G390" s="12">
        <v>248.398</v>
      </c>
      <c r="H390" s="12">
        <v>246.992</v>
      </c>
      <c r="I390" s="12">
        <v>247.395</v>
      </c>
      <c r="J390" s="12"/>
      <c r="K390" s="12"/>
      <c r="L390" s="12"/>
      <c r="M390" s="13"/>
      <c r="N390" s="88">
        <v>530</v>
      </c>
    </row>
    <row r="391" spans="1:14" s="3" customFormat="1" ht="12.75">
      <c r="A391" s="14">
        <v>531</v>
      </c>
      <c r="B391" s="11">
        <v>235.649</v>
      </c>
      <c r="C391" s="12">
        <v>236.541</v>
      </c>
      <c r="D391" s="12">
        <v>245.685</v>
      </c>
      <c r="E391" s="12">
        <v>246.619</v>
      </c>
      <c r="F391" s="12">
        <v>246.798</v>
      </c>
      <c r="G391" s="12">
        <v>247.751</v>
      </c>
      <c r="H391" s="12">
        <v>246.344</v>
      </c>
      <c r="I391" s="12">
        <v>246.752</v>
      </c>
      <c r="J391" s="12"/>
      <c r="K391" s="12"/>
      <c r="L391" s="12"/>
      <c r="M391" s="13"/>
      <c r="N391" s="88">
        <v>531</v>
      </c>
    </row>
    <row r="392" spans="1:14" s="3" customFormat="1" ht="12.75">
      <c r="A392" s="14">
        <v>532</v>
      </c>
      <c r="B392" s="11">
        <v>235.02</v>
      </c>
      <c r="C392" s="12">
        <v>235.915</v>
      </c>
      <c r="D392" s="12">
        <v>245.04</v>
      </c>
      <c r="E392" s="12">
        <v>245.974</v>
      </c>
      <c r="F392" s="12">
        <v>246.15</v>
      </c>
      <c r="G392" s="12">
        <v>247.103</v>
      </c>
      <c r="H392" s="12">
        <v>245.696</v>
      </c>
      <c r="I392" s="12">
        <v>246.102</v>
      </c>
      <c r="J392" s="12"/>
      <c r="K392" s="12"/>
      <c r="L392" s="12"/>
      <c r="M392" s="13"/>
      <c r="N392" s="88">
        <v>532</v>
      </c>
    </row>
    <row r="393" spans="1:14" s="3" customFormat="1" ht="12.75">
      <c r="A393" s="14">
        <v>533</v>
      </c>
      <c r="B393" s="11">
        <v>234.392</v>
      </c>
      <c r="C393" s="12">
        <v>235.29</v>
      </c>
      <c r="D393" s="12">
        <v>244.395</v>
      </c>
      <c r="E393" s="12">
        <v>245.328</v>
      </c>
      <c r="F393" s="12">
        <v>245.502</v>
      </c>
      <c r="G393" s="12">
        <v>246.455</v>
      </c>
      <c r="H393" s="12">
        <v>245.046</v>
      </c>
      <c r="I393" s="12">
        <v>245.458</v>
      </c>
      <c r="J393" s="12"/>
      <c r="K393" s="12"/>
      <c r="L393" s="12"/>
      <c r="M393" s="13"/>
      <c r="N393" s="88">
        <v>533</v>
      </c>
    </row>
    <row r="394" spans="1:14" s="3" customFormat="1" ht="12.75">
      <c r="A394" s="14">
        <v>534</v>
      </c>
      <c r="B394" s="11">
        <v>233.765</v>
      </c>
      <c r="C394" s="12">
        <v>234.666</v>
      </c>
      <c r="D394" s="12">
        <v>243.75</v>
      </c>
      <c r="E394" s="12">
        <v>244.683</v>
      </c>
      <c r="F394" s="12">
        <v>244.853</v>
      </c>
      <c r="G394" s="12">
        <v>245.807</v>
      </c>
      <c r="H394" s="12">
        <v>244.397</v>
      </c>
      <c r="I394" s="12">
        <v>244.808</v>
      </c>
      <c r="J394" s="12"/>
      <c r="K394" s="12"/>
      <c r="L394" s="12"/>
      <c r="M394" s="13"/>
      <c r="N394" s="88">
        <v>534</v>
      </c>
    </row>
    <row r="395" spans="1:14" s="3" customFormat="1" ht="12.75">
      <c r="A395" s="14">
        <v>535</v>
      </c>
      <c r="B395" s="11">
        <v>233.137</v>
      </c>
      <c r="C395" s="12">
        <v>234.041</v>
      </c>
      <c r="D395" s="12">
        <v>243.106</v>
      </c>
      <c r="E395" s="12">
        <v>244.039</v>
      </c>
      <c r="F395" s="12">
        <v>244.204</v>
      </c>
      <c r="G395" s="12">
        <v>245.159</v>
      </c>
      <c r="H395" s="12">
        <v>243.748</v>
      </c>
      <c r="I395" s="12">
        <v>244.162</v>
      </c>
      <c r="J395" s="12"/>
      <c r="K395" s="12"/>
      <c r="L395" s="12"/>
      <c r="M395" s="13"/>
      <c r="N395" s="88">
        <v>535</v>
      </c>
    </row>
    <row r="396" spans="1:14" s="3" customFormat="1" ht="12.75">
      <c r="A396" s="14">
        <v>536</v>
      </c>
      <c r="B396" s="11">
        <v>232.51</v>
      </c>
      <c r="C396" s="12">
        <v>233.417</v>
      </c>
      <c r="D396" s="12">
        <v>242.461</v>
      </c>
      <c r="E396" s="12">
        <v>243.394</v>
      </c>
      <c r="F396" s="12">
        <v>243.556</v>
      </c>
      <c r="G396" s="12">
        <v>244.511</v>
      </c>
      <c r="H396" s="12">
        <v>243.099</v>
      </c>
      <c r="I396" s="12">
        <v>243.516</v>
      </c>
      <c r="J396" s="12"/>
      <c r="K396" s="12"/>
      <c r="L396" s="12"/>
      <c r="M396" s="13"/>
      <c r="N396" s="88">
        <v>536</v>
      </c>
    </row>
    <row r="397" spans="1:14" s="3" customFormat="1" ht="12.75">
      <c r="A397" s="14">
        <v>537</v>
      </c>
      <c r="B397" s="11">
        <v>231.884</v>
      </c>
      <c r="C397" s="12">
        <v>232.793</v>
      </c>
      <c r="D397" s="12">
        <v>241.816</v>
      </c>
      <c r="E397" s="12">
        <v>242.748</v>
      </c>
      <c r="F397" s="12">
        <v>242.906</v>
      </c>
      <c r="G397" s="12">
        <v>243.863</v>
      </c>
      <c r="H397" s="12">
        <v>242.451</v>
      </c>
      <c r="I397" s="12">
        <v>242.87</v>
      </c>
      <c r="J397" s="12"/>
      <c r="K397" s="12"/>
      <c r="L397" s="12"/>
      <c r="M397" s="13"/>
      <c r="N397" s="88">
        <v>537</v>
      </c>
    </row>
    <row r="398" spans="1:14" s="3" customFormat="1" ht="12.75">
      <c r="A398" s="14">
        <v>538</v>
      </c>
      <c r="B398" s="11">
        <v>231.254</v>
      </c>
      <c r="C398" s="12">
        <v>232.17</v>
      </c>
      <c r="D398" s="12">
        <v>241.171</v>
      </c>
      <c r="E398" s="12">
        <v>242.103</v>
      </c>
      <c r="F398" s="12">
        <v>242.257</v>
      </c>
      <c r="G398" s="12">
        <v>243.215</v>
      </c>
      <c r="H398" s="12">
        <v>241.802</v>
      </c>
      <c r="I398" s="12">
        <v>242.222</v>
      </c>
      <c r="J398" s="12"/>
      <c r="K398" s="12"/>
      <c r="L398" s="12"/>
      <c r="M398" s="13"/>
      <c r="N398" s="88">
        <v>538</v>
      </c>
    </row>
    <row r="399" spans="1:14" s="3" customFormat="1" ht="12.75">
      <c r="A399" s="14">
        <v>539</v>
      </c>
      <c r="B399" s="11">
        <v>230.629</v>
      </c>
      <c r="C399" s="12">
        <v>231.547</v>
      </c>
      <c r="D399" s="12">
        <v>240.526</v>
      </c>
      <c r="E399" s="12">
        <v>241.458</v>
      </c>
      <c r="F399" s="12">
        <v>241.608</v>
      </c>
      <c r="G399" s="12">
        <v>242.566</v>
      </c>
      <c r="H399" s="12">
        <v>241.154</v>
      </c>
      <c r="I399" s="12">
        <v>241.577</v>
      </c>
      <c r="J399" s="12"/>
      <c r="K399" s="12"/>
      <c r="L399" s="12"/>
      <c r="M399" s="13"/>
      <c r="N399" s="88">
        <v>539</v>
      </c>
    </row>
    <row r="400" spans="1:14" s="3" customFormat="1" ht="12.75">
      <c r="A400" s="14">
        <v>540</v>
      </c>
      <c r="B400" s="11">
        <v>230.005</v>
      </c>
      <c r="C400" s="12">
        <v>230.924</v>
      </c>
      <c r="D400" s="12">
        <v>239.881</v>
      </c>
      <c r="E400" s="12">
        <v>240.812</v>
      </c>
      <c r="F400" s="12">
        <v>240.961</v>
      </c>
      <c r="G400" s="12">
        <v>241.918</v>
      </c>
      <c r="H400" s="12">
        <v>240.506</v>
      </c>
      <c r="I400" s="12">
        <v>240.929</v>
      </c>
      <c r="J400" s="12"/>
      <c r="K400" s="12"/>
      <c r="L400" s="12"/>
      <c r="M400" s="13"/>
      <c r="N400" s="88">
        <v>540</v>
      </c>
    </row>
    <row r="401" spans="1:14" s="3" customFormat="1" ht="12.75">
      <c r="A401" s="14">
        <v>541</v>
      </c>
      <c r="B401" s="11">
        <v>229.382</v>
      </c>
      <c r="C401" s="12">
        <v>230.302</v>
      </c>
      <c r="D401" s="12">
        <v>239.237</v>
      </c>
      <c r="E401" s="12">
        <v>240.166</v>
      </c>
      <c r="F401" s="12">
        <v>240.313</v>
      </c>
      <c r="G401" s="12">
        <v>241.269</v>
      </c>
      <c r="H401" s="12">
        <v>239.858</v>
      </c>
      <c r="I401" s="12">
        <v>240.283</v>
      </c>
      <c r="J401" s="12"/>
      <c r="K401" s="12"/>
      <c r="L401" s="12"/>
      <c r="M401" s="13"/>
      <c r="N401" s="88">
        <v>541</v>
      </c>
    </row>
    <row r="402" spans="1:14" s="3" customFormat="1" ht="12.75">
      <c r="A402" s="14">
        <v>542</v>
      </c>
      <c r="B402" s="11">
        <v>228.758</v>
      </c>
      <c r="C402" s="12">
        <v>229.679</v>
      </c>
      <c r="D402" s="12">
        <v>238.592</v>
      </c>
      <c r="E402" s="12">
        <v>239.52</v>
      </c>
      <c r="F402" s="12">
        <v>239.664</v>
      </c>
      <c r="G402" s="12">
        <v>240.621</v>
      </c>
      <c r="H402" s="12">
        <v>239.209</v>
      </c>
      <c r="I402" s="12">
        <v>239.637</v>
      </c>
      <c r="J402" s="12"/>
      <c r="K402" s="12"/>
      <c r="L402" s="12"/>
      <c r="M402" s="13"/>
      <c r="N402" s="88">
        <v>542</v>
      </c>
    </row>
    <row r="403" spans="1:14" s="3" customFormat="1" ht="12.75">
      <c r="A403" s="14">
        <v>543</v>
      </c>
      <c r="B403" s="11">
        <v>228.135</v>
      </c>
      <c r="C403" s="12">
        <v>229.056</v>
      </c>
      <c r="D403" s="12">
        <v>237.947</v>
      </c>
      <c r="E403" s="12">
        <v>238.874</v>
      </c>
      <c r="F403" s="12">
        <v>239.015</v>
      </c>
      <c r="G403" s="12">
        <v>239.972</v>
      </c>
      <c r="H403" s="12">
        <v>238.561</v>
      </c>
      <c r="I403" s="12">
        <v>238.991</v>
      </c>
      <c r="J403" s="12"/>
      <c r="K403" s="12"/>
      <c r="L403" s="12"/>
      <c r="M403" s="13"/>
      <c r="N403" s="88">
        <v>543</v>
      </c>
    </row>
    <row r="404" spans="1:14" s="3" customFormat="1" ht="12.75">
      <c r="A404" s="14">
        <v>544</v>
      </c>
      <c r="B404" s="11">
        <v>227.512</v>
      </c>
      <c r="C404" s="12">
        <v>228.434</v>
      </c>
      <c r="D404" s="12">
        <v>237.302</v>
      </c>
      <c r="E404" s="12">
        <v>238.228</v>
      </c>
      <c r="F404" s="12">
        <v>238.367</v>
      </c>
      <c r="G404" s="12">
        <v>239.324</v>
      </c>
      <c r="H404" s="12">
        <v>237.912</v>
      </c>
      <c r="I404" s="12">
        <v>238.344</v>
      </c>
      <c r="J404" s="12"/>
      <c r="K404" s="12"/>
      <c r="L404" s="12"/>
      <c r="M404" s="13"/>
      <c r="N404" s="88">
        <v>544</v>
      </c>
    </row>
    <row r="405" spans="1:14" s="3" customFormat="1" ht="12.75">
      <c r="A405" s="14">
        <v>545</v>
      </c>
      <c r="B405" s="11">
        <v>226.887</v>
      </c>
      <c r="C405" s="12">
        <v>227.812</v>
      </c>
      <c r="D405" s="12">
        <v>236.657</v>
      </c>
      <c r="E405" s="12">
        <v>237.582</v>
      </c>
      <c r="F405" s="12">
        <v>237.718</v>
      </c>
      <c r="G405" s="12">
        <v>238.675</v>
      </c>
      <c r="H405" s="12">
        <v>237.263</v>
      </c>
      <c r="I405" s="12">
        <v>237.697</v>
      </c>
      <c r="J405" s="12"/>
      <c r="K405" s="12"/>
      <c r="L405" s="12"/>
      <c r="M405" s="13"/>
      <c r="N405" s="88">
        <v>545</v>
      </c>
    </row>
    <row r="406" spans="1:14" s="3" customFormat="1" ht="12.75">
      <c r="A406" s="14">
        <v>546</v>
      </c>
      <c r="B406" s="11">
        <v>226.263</v>
      </c>
      <c r="C406" s="12">
        <v>227.19</v>
      </c>
      <c r="D406" s="12">
        <v>236.012</v>
      </c>
      <c r="E406" s="12">
        <v>236.935</v>
      </c>
      <c r="F406" s="12">
        <v>237.07</v>
      </c>
      <c r="G406" s="12">
        <v>238.027</v>
      </c>
      <c r="H406" s="12">
        <v>236.615</v>
      </c>
      <c r="I406" s="12">
        <v>237.051</v>
      </c>
      <c r="J406" s="12"/>
      <c r="K406" s="12"/>
      <c r="L406" s="12"/>
      <c r="M406" s="13"/>
      <c r="N406" s="88">
        <v>546</v>
      </c>
    </row>
    <row r="407" spans="1:14" s="3" customFormat="1" ht="12.75">
      <c r="A407" s="14">
        <v>547</v>
      </c>
      <c r="B407" s="11">
        <v>225.64</v>
      </c>
      <c r="C407" s="12">
        <v>226.658</v>
      </c>
      <c r="D407" s="12">
        <v>235.368</v>
      </c>
      <c r="E407" s="12">
        <v>236.289</v>
      </c>
      <c r="F407" s="12">
        <v>236.422</v>
      </c>
      <c r="G407" s="12">
        <v>237.378</v>
      </c>
      <c r="H407" s="12">
        <v>235.967</v>
      </c>
      <c r="I407" s="12">
        <v>236.405</v>
      </c>
      <c r="J407" s="12"/>
      <c r="K407" s="12"/>
      <c r="L407" s="12"/>
      <c r="M407" s="13"/>
      <c r="N407" s="88">
        <v>547</v>
      </c>
    </row>
    <row r="408" spans="1:14" s="3" customFormat="1" ht="12.75">
      <c r="A408" s="14">
        <v>548</v>
      </c>
      <c r="B408" s="11">
        <v>225.018</v>
      </c>
      <c r="C408" s="12">
        <v>225.945</v>
      </c>
      <c r="D408" s="12">
        <v>234.723</v>
      </c>
      <c r="E408" s="12">
        <v>235.643</v>
      </c>
      <c r="F408" s="12">
        <v>235.775</v>
      </c>
      <c r="G408" s="12">
        <v>236.73</v>
      </c>
      <c r="H408" s="12">
        <v>235.318</v>
      </c>
      <c r="I408" s="12">
        <v>235.758</v>
      </c>
      <c r="J408" s="12"/>
      <c r="K408" s="12"/>
      <c r="L408" s="12"/>
      <c r="M408" s="13"/>
      <c r="N408" s="88">
        <v>548</v>
      </c>
    </row>
    <row r="409" spans="1:14" s="3" customFormat="1" ht="12.75">
      <c r="A409" s="14">
        <v>549</v>
      </c>
      <c r="B409" s="11">
        <v>224.395</v>
      </c>
      <c r="C409" s="12">
        <v>225.323</v>
      </c>
      <c r="D409" s="12">
        <v>234.078</v>
      </c>
      <c r="E409" s="12">
        <v>234.996</v>
      </c>
      <c r="F409" s="12">
        <v>235.127</v>
      </c>
      <c r="G409" s="12">
        <v>236.082</v>
      </c>
      <c r="H409" s="12">
        <v>234.67</v>
      </c>
      <c r="I409" s="12">
        <v>235.111</v>
      </c>
      <c r="J409" s="12"/>
      <c r="K409" s="12"/>
      <c r="L409" s="12"/>
      <c r="M409" s="13"/>
      <c r="N409" s="88">
        <v>549</v>
      </c>
    </row>
    <row r="410" spans="1:14" s="3" customFormat="1" ht="12.75">
      <c r="A410" s="14">
        <v>550</v>
      </c>
      <c r="B410" s="11">
        <v>223.778</v>
      </c>
      <c r="C410" s="12">
        <v>224.701</v>
      </c>
      <c r="D410" s="12">
        <v>233.433</v>
      </c>
      <c r="E410" s="12">
        <v>234.349</v>
      </c>
      <c r="F410" s="12">
        <v>234.48</v>
      </c>
      <c r="G410" s="12">
        <v>235.434</v>
      </c>
      <c r="H410" s="12">
        <v>234.022</v>
      </c>
      <c r="I410" s="12">
        <v>234.463</v>
      </c>
      <c r="J410" s="12"/>
      <c r="K410" s="12"/>
      <c r="L410" s="12"/>
      <c r="M410" s="13"/>
      <c r="N410" s="88">
        <v>550</v>
      </c>
    </row>
    <row r="411" spans="1:14" s="3" customFormat="1" ht="12.75">
      <c r="A411" s="14">
        <v>551</v>
      </c>
      <c r="B411" s="11">
        <v>223.158</v>
      </c>
      <c r="C411" s="12">
        <v>224.077</v>
      </c>
      <c r="D411" s="12">
        <v>232.788</v>
      </c>
      <c r="E411" s="12">
        <v>233.702</v>
      </c>
      <c r="F411" s="12">
        <v>233.832</v>
      </c>
      <c r="G411" s="12">
        <v>234.786</v>
      </c>
      <c r="H411" s="12">
        <v>233.373</v>
      </c>
      <c r="I411" s="12">
        <v>233.816</v>
      </c>
      <c r="J411" s="12"/>
      <c r="K411" s="12"/>
      <c r="L411" s="12"/>
      <c r="M411" s="13"/>
      <c r="N411" s="88">
        <v>551</v>
      </c>
    </row>
    <row r="412" spans="1:14" s="3" customFormat="1" ht="12.75">
      <c r="A412" s="14">
        <v>552</v>
      </c>
      <c r="B412" s="11">
        <v>222.536</v>
      </c>
      <c r="C412" s="12">
        <v>223.454</v>
      </c>
      <c r="D412" s="12">
        <v>232.143</v>
      </c>
      <c r="E412" s="12">
        <v>233.055</v>
      </c>
      <c r="F412" s="12">
        <v>233.185</v>
      </c>
      <c r="G412" s="12">
        <v>234.138</v>
      </c>
      <c r="H412" s="12">
        <v>232.725</v>
      </c>
      <c r="I412" s="12">
        <v>233.168</v>
      </c>
      <c r="J412" s="12"/>
      <c r="K412" s="12"/>
      <c r="L412" s="12"/>
      <c r="M412" s="13"/>
      <c r="N412" s="88">
        <v>552</v>
      </c>
    </row>
    <row r="413" spans="1:14" s="3" customFormat="1" ht="12.75">
      <c r="A413" s="14">
        <v>553</v>
      </c>
      <c r="B413" s="11">
        <v>221.913</v>
      </c>
      <c r="C413" s="12">
        <v>222.83</v>
      </c>
      <c r="D413" s="12">
        <v>231.499</v>
      </c>
      <c r="E413" s="12">
        <v>232.408</v>
      </c>
      <c r="F413" s="12">
        <v>232.538</v>
      </c>
      <c r="G413" s="12">
        <v>233.49</v>
      </c>
      <c r="H413" s="12">
        <v>232.076</v>
      </c>
      <c r="I413" s="12">
        <v>232.521</v>
      </c>
      <c r="J413" s="12"/>
      <c r="K413" s="12"/>
      <c r="L413" s="12"/>
      <c r="M413" s="13"/>
      <c r="N413" s="88">
        <v>553</v>
      </c>
    </row>
    <row r="414" spans="1:14" s="3" customFormat="1" ht="12.75">
      <c r="A414" s="14">
        <v>554</v>
      </c>
      <c r="B414" s="11">
        <v>221.29</v>
      </c>
      <c r="C414" s="12">
        <v>222.207</v>
      </c>
      <c r="D414" s="12">
        <v>230.854</v>
      </c>
      <c r="E414" s="12">
        <v>231.761</v>
      </c>
      <c r="F414" s="12">
        <v>231.891</v>
      </c>
      <c r="G414" s="12">
        <v>232.842</v>
      </c>
      <c r="H414" s="12">
        <v>231.4237</v>
      </c>
      <c r="I414" s="12">
        <v>231.875</v>
      </c>
      <c r="J414" s="12"/>
      <c r="K414" s="12"/>
      <c r="L414" s="12"/>
      <c r="M414" s="13"/>
      <c r="N414" s="88">
        <v>554</v>
      </c>
    </row>
    <row r="415" spans="1:14" s="3" customFormat="1" ht="12.75">
      <c r="A415" s="14">
        <v>555</v>
      </c>
      <c r="B415" s="11">
        <v>220.664</v>
      </c>
      <c r="C415" s="12">
        <v>221.584</v>
      </c>
      <c r="D415" s="12">
        <v>230.209</v>
      </c>
      <c r="E415" s="12">
        <v>231.115</v>
      </c>
      <c r="F415" s="12">
        <v>231.244</v>
      </c>
      <c r="G415" s="12">
        <v>232.194</v>
      </c>
      <c r="H415" s="12">
        <v>230.779</v>
      </c>
      <c r="I415" s="12">
        <v>231.23</v>
      </c>
      <c r="J415" s="12"/>
      <c r="K415" s="12"/>
      <c r="L415" s="12"/>
      <c r="M415" s="13"/>
      <c r="N415" s="88">
        <v>555</v>
      </c>
    </row>
    <row r="416" spans="1:14" s="3" customFormat="1" ht="12.75">
      <c r="A416" s="14">
        <v>556</v>
      </c>
      <c r="B416" s="11">
        <v>220.041</v>
      </c>
      <c r="C416" s="12">
        <v>220.961</v>
      </c>
      <c r="D416" s="12">
        <v>229.564</v>
      </c>
      <c r="E416" s="12">
        <v>230.468</v>
      </c>
      <c r="F416" s="12">
        <v>230.597</v>
      </c>
      <c r="G416" s="12">
        <v>231.546</v>
      </c>
      <c r="H416" s="12">
        <v>230.131</v>
      </c>
      <c r="I416" s="12">
        <v>230.582</v>
      </c>
      <c r="J416" s="12"/>
      <c r="K416" s="12"/>
      <c r="L416" s="12"/>
      <c r="M416" s="13"/>
      <c r="N416" s="88">
        <v>556</v>
      </c>
    </row>
    <row r="417" spans="1:14" s="3" customFormat="1" ht="12.75">
      <c r="A417" s="14">
        <v>557</v>
      </c>
      <c r="B417" s="11">
        <v>219.42</v>
      </c>
      <c r="C417" s="12">
        <v>220.338</v>
      </c>
      <c r="D417" s="12">
        <v>228.919</v>
      </c>
      <c r="E417" s="12">
        <v>229.821</v>
      </c>
      <c r="F417" s="12">
        <v>229.95</v>
      </c>
      <c r="G417" s="12">
        <v>230.897</v>
      </c>
      <c r="H417" s="12">
        <v>229.482</v>
      </c>
      <c r="I417" s="12">
        <v>229.936</v>
      </c>
      <c r="J417" s="12"/>
      <c r="K417" s="12"/>
      <c r="L417" s="12"/>
      <c r="M417" s="13"/>
      <c r="N417" s="88">
        <v>557</v>
      </c>
    </row>
    <row r="418" spans="1:14" s="3" customFormat="1" ht="12.75">
      <c r="A418" s="14">
        <v>558</v>
      </c>
      <c r="B418" s="11">
        <v>218.8</v>
      </c>
      <c r="C418" s="12">
        <v>219.715</v>
      </c>
      <c r="D418" s="12">
        <v>228.275</v>
      </c>
      <c r="E418" s="12">
        <v>229.174</v>
      </c>
      <c r="F418" s="12">
        <v>229.303</v>
      </c>
      <c r="G418" s="12">
        <v>230.249</v>
      </c>
      <c r="H418" s="12">
        <v>228.834</v>
      </c>
      <c r="I418" s="12">
        <v>229.289</v>
      </c>
      <c r="J418" s="12"/>
      <c r="K418" s="12"/>
      <c r="L418" s="12"/>
      <c r="M418" s="13"/>
      <c r="N418" s="88">
        <v>558</v>
      </c>
    </row>
    <row r="419" spans="1:14" s="3" customFormat="1" ht="12.75">
      <c r="A419" s="14">
        <v>559</v>
      </c>
      <c r="B419" s="11">
        <v>218.178</v>
      </c>
      <c r="C419" s="12">
        <v>219.092</v>
      </c>
      <c r="D419" s="12">
        <v>227.63</v>
      </c>
      <c r="E419" s="12">
        <v>228.528</v>
      </c>
      <c r="F419" s="12">
        <v>228.656</v>
      </c>
      <c r="G419" s="12">
        <v>229.601</v>
      </c>
      <c r="H419" s="12">
        <v>228.186</v>
      </c>
      <c r="I419" s="12">
        <v>228.649</v>
      </c>
      <c r="J419" s="12"/>
      <c r="K419" s="12"/>
      <c r="L419" s="12"/>
      <c r="M419" s="13"/>
      <c r="N419" s="88">
        <v>559</v>
      </c>
    </row>
    <row r="420" spans="1:14" s="3" customFormat="1" ht="12.75">
      <c r="A420" s="14">
        <v>560</v>
      </c>
      <c r="B420" s="11">
        <v>217.545</v>
      </c>
      <c r="C420" s="12">
        <v>218.47</v>
      </c>
      <c r="D420" s="12">
        <v>226.985</v>
      </c>
      <c r="E420" s="12">
        <v>227.882</v>
      </c>
      <c r="F420" s="12">
        <v>228.01</v>
      </c>
      <c r="G420" s="12">
        <v>228.953</v>
      </c>
      <c r="H420" s="12">
        <v>227.538</v>
      </c>
      <c r="I420" s="12">
        <v>228.002</v>
      </c>
      <c r="J420" s="12"/>
      <c r="K420" s="12"/>
      <c r="L420" s="12"/>
      <c r="M420" s="13"/>
      <c r="N420" s="88">
        <v>560</v>
      </c>
    </row>
    <row r="421" spans="1:14" s="3" customFormat="1" ht="12.75">
      <c r="A421" s="14">
        <v>561</v>
      </c>
      <c r="B421" s="11">
        <v>216.924</v>
      </c>
      <c r="C421" s="12">
        <v>217.848</v>
      </c>
      <c r="D421" s="12">
        <v>226.34</v>
      </c>
      <c r="E421" s="12">
        <v>227.236</v>
      </c>
      <c r="F421" s="12">
        <v>227.363</v>
      </c>
      <c r="G421" s="12">
        <v>228.306</v>
      </c>
      <c r="H421" s="12">
        <v>226.89</v>
      </c>
      <c r="I421" s="12">
        <v>227.355</v>
      </c>
      <c r="J421" s="12"/>
      <c r="K421" s="12"/>
      <c r="L421" s="12"/>
      <c r="M421" s="13"/>
      <c r="N421" s="88">
        <v>561</v>
      </c>
    </row>
    <row r="422" spans="1:14" s="3" customFormat="1" ht="12.75">
      <c r="A422" s="14">
        <v>562</v>
      </c>
      <c r="B422" s="11">
        <v>216.303</v>
      </c>
      <c r="C422" s="12">
        <v>217.226</v>
      </c>
      <c r="D422" s="12">
        <v>225.695</v>
      </c>
      <c r="E422" s="12">
        <v>226.591</v>
      </c>
      <c r="F422" s="12">
        <v>226.716</v>
      </c>
      <c r="G422" s="12">
        <v>227.658</v>
      </c>
      <c r="H422" s="12">
        <v>226.242</v>
      </c>
      <c r="I422" s="12">
        <v>226.706</v>
      </c>
      <c r="J422" s="12"/>
      <c r="K422" s="12"/>
      <c r="L422" s="12"/>
      <c r="M422" s="13"/>
      <c r="N422" s="88">
        <v>562</v>
      </c>
    </row>
    <row r="423" spans="1:14" s="3" customFormat="1" ht="12.75">
      <c r="A423" s="14">
        <v>563</v>
      </c>
      <c r="B423" s="11">
        <v>215.683</v>
      </c>
      <c r="C423" s="12">
        <v>216.603</v>
      </c>
      <c r="D423" s="12">
        <v>225.05</v>
      </c>
      <c r="E423" s="12">
        <v>225.943</v>
      </c>
      <c r="F423" s="12">
        <v>226.068</v>
      </c>
      <c r="G423" s="12">
        <v>227.01</v>
      </c>
      <c r="H423" s="12">
        <v>225.594</v>
      </c>
      <c r="I423" s="12">
        <v>226.06</v>
      </c>
      <c r="J423" s="12"/>
      <c r="K423" s="12"/>
      <c r="L423" s="12"/>
      <c r="M423" s="13"/>
      <c r="N423" s="88">
        <v>563</v>
      </c>
    </row>
    <row r="424" spans="1:14" s="3" customFormat="1" ht="12.75">
      <c r="A424" s="14">
        <v>564</v>
      </c>
      <c r="B424" s="11">
        <v>215.064</v>
      </c>
      <c r="C424" s="12">
        <v>215.981</v>
      </c>
      <c r="D424" s="12">
        <v>224.406</v>
      </c>
      <c r="E424" s="12">
        <v>225.296</v>
      </c>
      <c r="F424" s="12">
        <v>225.421</v>
      </c>
      <c r="G424" s="12">
        <v>226.362</v>
      </c>
      <c r="H424" s="12">
        <v>224.946</v>
      </c>
      <c r="I424" s="12">
        <v>225.415</v>
      </c>
      <c r="J424" s="12"/>
      <c r="K424" s="12"/>
      <c r="L424" s="12"/>
      <c r="M424" s="13"/>
      <c r="N424" s="88">
        <v>564</v>
      </c>
    </row>
    <row r="425" spans="1:14" s="3" customFormat="1" ht="12.75">
      <c r="A425" s="14">
        <v>565</v>
      </c>
      <c r="B425" s="11">
        <v>214.445</v>
      </c>
      <c r="C425" s="12">
        <v>215.359</v>
      </c>
      <c r="D425" s="12">
        <v>223.761</v>
      </c>
      <c r="E425" s="12">
        <v>224.648</v>
      </c>
      <c r="F425" s="12">
        <v>224.774</v>
      </c>
      <c r="G425" s="12">
        <v>225.714</v>
      </c>
      <c r="H425" s="12">
        <v>224.298</v>
      </c>
      <c r="I425" s="12">
        <v>224.767</v>
      </c>
      <c r="J425" s="12"/>
      <c r="K425" s="12"/>
      <c r="L425" s="12"/>
      <c r="M425" s="13"/>
      <c r="N425" s="88">
        <v>565</v>
      </c>
    </row>
    <row r="426" spans="1:14" s="3" customFormat="1" ht="12.75">
      <c r="A426" s="14">
        <v>566</v>
      </c>
      <c r="B426" s="11">
        <v>213.825</v>
      </c>
      <c r="C426" s="12">
        <v>214.739</v>
      </c>
      <c r="D426" s="12">
        <v>223.116</v>
      </c>
      <c r="E426" s="12">
        <v>224.002</v>
      </c>
      <c r="F426" s="12">
        <v>224.127</v>
      </c>
      <c r="G426" s="12">
        <v>225.067</v>
      </c>
      <c r="H426" s="12">
        <v>223.651</v>
      </c>
      <c r="I426" s="12">
        <v>224.12</v>
      </c>
      <c r="J426" s="12"/>
      <c r="K426" s="12"/>
      <c r="L426" s="12"/>
      <c r="M426" s="13"/>
      <c r="N426" s="88">
        <v>566</v>
      </c>
    </row>
    <row r="427" spans="1:14" s="3" customFormat="1" ht="12.75">
      <c r="A427" s="14">
        <v>567</v>
      </c>
      <c r="B427" s="11">
        <v>213.207</v>
      </c>
      <c r="C427" s="12">
        <v>214.12</v>
      </c>
      <c r="D427" s="12">
        <v>222.471</v>
      </c>
      <c r="E427" s="12">
        <v>223.355</v>
      </c>
      <c r="F427" s="12">
        <v>223.479</v>
      </c>
      <c r="G427" s="12">
        <v>224.419</v>
      </c>
      <c r="H427" s="12">
        <v>223.003</v>
      </c>
      <c r="I427" s="12">
        <v>223.474</v>
      </c>
      <c r="J427" s="12"/>
      <c r="K427" s="12"/>
      <c r="L427" s="12"/>
      <c r="M427" s="13"/>
      <c r="N427" s="88">
        <v>567</v>
      </c>
    </row>
    <row r="428" spans="1:14" s="3" customFormat="1" ht="12.75">
      <c r="A428" s="14">
        <v>568</v>
      </c>
      <c r="B428" s="11">
        <v>212.587</v>
      </c>
      <c r="C428" s="12">
        <v>231.5</v>
      </c>
      <c r="D428" s="12">
        <v>221.826</v>
      </c>
      <c r="E428" s="12">
        <v>222.709</v>
      </c>
      <c r="F428" s="12">
        <v>222.832</v>
      </c>
      <c r="G428" s="12">
        <v>223.772</v>
      </c>
      <c r="H428" s="12">
        <v>222.355</v>
      </c>
      <c r="I428" s="12">
        <v>222.826</v>
      </c>
      <c r="J428" s="12"/>
      <c r="K428" s="12"/>
      <c r="L428" s="12"/>
      <c r="M428" s="13"/>
      <c r="N428" s="88">
        <v>568</v>
      </c>
    </row>
    <row r="429" spans="1:14" s="3" customFormat="1" ht="12.75">
      <c r="A429" s="14">
        <v>569</v>
      </c>
      <c r="B429" s="11">
        <v>211.968</v>
      </c>
      <c r="C429" s="12">
        <v>212.88</v>
      </c>
      <c r="D429" s="12">
        <v>221.181</v>
      </c>
      <c r="E429" s="12">
        <v>222.063</v>
      </c>
      <c r="F429" s="12">
        <v>222.185</v>
      </c>
      <c r="G429" s="12">
        <v>223.124</v>
      </c>
      <c r="H429" s="12">
        <v>221.707</v>
      </c>
      <c r="I429" s="12">
        <v>222.179</v>
      </c>
      <c r="J429" s="12"/>
      <c r="K429" s="12"/>
      <c r="L429" s="12"/>
      <c r="M429" s="13"/>
      <c r="N429" s="88">
        <v>569</v>
      </c>
    </row>
    <row r="430" spans="1:14" s="3" customFormat="1" ht="12.75">
      <c r="A430" s="14">
        <v>570</v>
      </c>
      <c r="B430" s="11">
        <v>211.347</v>
      </c>
      <c r="C430" s="12">
        <v>212.261</v>
      </c>
      <c r="D430" s="12">
        <v>220.537</v>
      </c>
      <c r="E430" s="12">
        <v>221.416</v>
      </c>
      <c r="F430" s="12">
        <v>221.538</v>
      </c>
      <c r="G430" s="12">
        <v>222.476</v>
      </c>
      <c r="H430" s="12">
        <v>221.059</v>
      </c>
      <c r="I430" s="12">
        <v>221.531</v>
      </c>
      <c r="J430" s="12"/>
      <c r="K430" s="12"/>
      <c r="L430" s="12"/>
      <c r="M430" s="13"/>
      <c r="N430" s="88">
        <v>570</v>
      </c>
    </row>
    <row r="431" spans="1:14" s="3" customFormat="1" ht="12.75">
      <c r="A431" s="14">
        <v>571</v>
      </c>
      <c r="B431" s="11">
        <v>210.727</v>
      </c>
      <c r="C431" s="12">
        <v>211.641</v>
      </c>
      <c r="D431" s="12">
        <v>219.892</v>
      </c>
      <c r="E431" s="12">
        <v>220.77</v>
      </c>
      <c r="F431" s="12">
        <v>220.89</v>
      </c>
      <c r="G431" s="12">
        <v>221.828</v>
      </c>
      <c r="H431" s="12">
        <v>220.411</v>
      </c>
      <c r="I431" s="12">
        <v>220.882</v>
      </c>
      <c r="J431" s="12"/>
      <c r="K431" s="12"/>
      <c r="L431" s="12"/>
      <c r="M431" s="13"/>
      <c r="N431" s="88">
        <v>571</v>
      </c>
    </row>
    <row r="432" spans="1:14" s="3" customFormat="1" ht="12.75">
      <c r="A432" s="14">
        <v>572</v>
      </c>
      <c r="B432" s="11">
        <v>210.11</v>
      </c>
      <c r="C432" s="12">
        <v>211.02</v>
      </c>
      <c r="D432" s="12">
        <v>219.247</v>
      </c>
      <c r="E432" s="12">
        <v>220.122</v>
      </c>
      <c r="F432" s="12">
        <v>220.242</v>
      </c>
      <c r="G432" s="12">
        <v>221.181</v>
      </c>
      <c r="H432" s="12">
        <v>219.763</v>
      </c>
      <c r="I432" s="12">
        <v>220.234</v>
      </c>
      <c r="J432" s="12"/>
      <c r="K432" s="12"/>
      <c r="L432" s="12"/>
      <c r="M432" s="13"/>
      <c r="N432" s="88">
        <v>572</v>
      </c>
    </row>
    <row r="433" spans="1:14" s="3" customFormat="1" ht="12.75">
      <c r="A433" s="14">
        <v>573</v>
      </c>
      <c r="B433" s="11">
        <v>209.492</v>
      </c>
      <c r="C433" s="12">
        <v>210.398</v>
      </c>
      <c r="D433" s="12">
        <v>218.602</v>
      </c>
      <c r="E433" s="12">
        <v>219.475</v>
      </c>
      <c r="F433" s="12">
        <v>219.595</v>
      </c>
      <c r="G433" s="12">
        <v>220.533</v>
      </c>
      <c r="H433" s="12">
        <v>219.115</v>
      </c>
      <c r="I433" s="12">
        <v>219.587</v>
      </c>
      <c r="J433" s="12"/>
      <c r="K433" s="12"/>
      <c r="L433" s="12"/>
      <c r="M433" s="13"/>
      <c r="N433" s="88">
        <v>573</v>
      </c>
    </row>
    <row r="434" spans="1:14" s="3" customFormat="1" ht="12.75">
      <c r="A434" s="14">
        <v>574</v>
      </c>
      <c r="B434" s="11">
        <v>208.873</v>
      </c>
      <c r="C434" s="12">
        <v>209.777</v>
      </c>
      <c r="D434" s="12">
        <v>217.957</v>
      </c>
      <c r="E434" s="12">
        <v>218.834</v>
      </c>
      <c r="F434" s="12">
        <v>218.948</v>
      </c>
      <c r="G434" s="12">
        <v>219.885</v>
      </c>
      <c r="H434" s="12">
        <v>218.468</v>
      </c>
      <c r="I434" s="12">
        <v>218.941</v>
      </c>
      <c r="J434" s="12"/>
      <c r="K434" s="12"/>
      <c r="L434" s="12"/>
      <c r="M434" s="13"/>
      <c r="N434" s="88">
        <v>574</v>
      </c>
    </row>
    <row r="435" spans="1:14" s="3" customFormat="1" ht="12.75">
      <c r="A435" s="14">
        <v>575</v>
      </c>
      <c r="B435" s="11">
        <v>208.255</v>
      </c>
      <c r="C435" s="12">
        <v>209.156</v>
      </c>
      <c r="D435" s="12">
        <v>217.312</v>
      </c>
      <c r="E435" s="12">
        <v>218.192</v>
      </c>
      <c r="F435" s="12">
        <v>218.3</v>
      </c>
      <c r="G435" s="12">
        <v>219.237</v>
      </c>
      <c r="H435" s="12">
        <v>217.821</v>
      </c>
      <c r="I435" s="12">
        <v>218.282</v>
      </c>
      <c r="J435" s="12"/>
      <c r="K435" s="12"/>
      <c r="L435" s="12"/>
      <c r="M435" s="13"/>
      <c r="N435" s="88">
        <v>575</v>
      </c>
    </row>
    <row r="436" spans="1:14" s="3" customFormat="1" ht="12.75">
      <c r="A436" s="14">
        <v>576</v>
      </c>
      <c r="B436" s="11">
        <v>207.637</v>
      </c>
      <c r="C436" s="12">
        <v>208.533</v>
      </c>
      <c r="D436" s="12">
        <v>216.668</v>
      </c>
      <c r="E436" s="12">
        <v>217.549</v>
      </c>
      <c r="F436" s="12">
        <v>217.653</v>
      </c>
      <c r="G436" s="12">
        <v>218.59</v>
      </c>
      <c r="H436" s="12">
        <v>217.174</v>
      </c>
      <c r="I436" s="12">
        <v>217.634</v>
      </c>
      <c r="J436" s="12"/>
      <c r="K436" s="12"/>
      <c r="L436" s="12"/>
      <c r="M436" s="13"/>
      <c r="N436" s="88">
        <v>576</v>
      </c>
    </row>
    <row r="437" spans="1:14" s="3" customFormat="1" ht="12.75">
      <c r="A437" s="14">
        <v>577</v>
      </c>
      <c r="B437" s="11">
        <v>207.021</v>
      </c>
      <c r="C437" s="12">
        <v>207.906</v>
      </c>
      <c r="D437" s="12">
        <v>216.023</v>
      </c>
      <c r="E437" s="12">
        <v>216.905</v>
      </c>
      <c r="F437" s="12">
        <v>217.005</v>
      </c>
      <c r="G437" s="12">
        <v>217.942</v>
      </c>
      <c r="H437" s="12">
        <v>216.527</v>
      </c>
      <c r="I437" s="12">
        <v>216.986</v>
      </c>
      <c r="J437" s="12"/>
      <c r="K437" s="12"/>
      <c r="L437" s="12"/>
      <c r="M437" s="13"/>
      <c r="N437" s="88">
        <v>577</v>
      </c>
    </row>
    <row r="438" spans="1:14" s="3" customFormat="1" ht="12.75">
      <c r="A438" s="14">
        <v>578</v>
      </c>
      <c r="B438" s="11">
        <v>206.402</v>
      </c>
      <c r="C438" s="12">
        <v>207.284</v>
      </c>
      <c r="D438" s="12">
        <v>215.378</v>
      </c>
      <c r="E438" s="12">
        <v>216.263</v>
      </c>
      <c r="F438" s="12">
        <v>216.358</v>
      </c>
      <c r="G438" s="12">
        <v>217.294</v>
      </c>
      <c r="H438" s="12">
        <v>215.881</v>
      </c>
      <c r="I438" s="12">
        <v>216.342</v>
      </c>
      <c r="J438" s="12"/>
      <c r="K438" s="12"/>
      <c r="L438" s="12"/>
      <c r="M438" s="13"/>
      <c r="N438" s="88">
        <v>578</v>
      </c>
    </row>
    <row r="439" spans="1:14" s="3" customFormat="1" ht="12.75">
      <c r="A439" s="14">
        <v>579</v>
      </c>
      <c r="B439" s="11">
        <v>205.783</v>
      </c>
      <c r="C439" s="12">
        <v>206.662</v>
      </c>
      <c r="D439" s="12">
        <v>214.733</v>
      </c>
      <c r="E439" s="12">
        <v>215.619</v>
      </c>
      <c r="F439" s="12">
        <v>215.71</v>
      </c>
      <c r="G439" s="12">
        <v>216.646</v>
      </c>
      <c r="H439" s="12">
        <v>215.234</v>
      </c>
      <c r="I439" s="12">
        <v>215.693</v>
      </c>
      <c r="J439" s="12"/>
      <c r="K439" s="12"/>
      <c r="L439" s="12"/>
      <c r="M439" s="13"/>
      <c r="N439" s="88">
        <v>579</v>
      </c>
    </row>
    <row r="440" spans="1:14" s="3" customFormat="1" ht="12.75">
      <c r="A440" s="14">
        <v>580</v>
      </c>
      <c r="B440" s="11">
        <v>205.163</v>
      </c>
      <c r="C440" s="12">
        <v>206.04</v>
      </c>
      <c r="D440" s="12">
        <v>214.088</v>
      </c>
      <c r="E440" s="12">
        <v>214.975</v>
      </c>
      <c r="F440" s="12">
        <v>215.062</v>
      </c>
      <c r="G440" s="12">
        <v>215.998</v>
      </c>
      <c r="H440" s="12">
        <v>214.587</v>
      </c>
      <c r="I440" s="12">
        <v>215.046</v>
      </c>
      <c r="J440" s="12"/>
      <c r="K440" s="12"/>
      <c r="L440" s="12"/>
      <c r="M440" s="13"/>
      <c r="N440" s="88">
        <v>580</v>
      </c>
    </row>
    <row r="441" spans="1:14" s="3" customFormat="1" ht="12.75">
      <c r="A441" s="14">
        <v>581</v>
      </c>
      <c r="B441" s="11">
        <v>204.543</v>
      </c>
      <c r="C441" s="12">
        <v>205.419</v>
      </c>
      <c r="D441" s="12">
        <v>213.443</v>
      </c>
      <c r="E441" s="12">
        <v>214.331</v>
      </c>
      <c r="F441" s="12">
        <v>214.415</v>
      </c>
      <c r="G441" s="12">
        <v>215.35</v>
      </c>
      <c r="H441" s="12">
        <v>213.94</v>
      </c>
      <c r="I441" s="12">
        <v>214.399</v>
      </c>
      <c r="J441" s="12"/>
      <c r="K441" s="12"/>
      <c r="L441" s="12"/>
      <c r="M441" s="13"/>
      <c r="N441" s="88">
        <v>581</v>
      </c>
    </row>
    <row r="442" spans="1:14" s="3" customFormat="1" ht="12.75">
      <c r="A442" s="14">
        <v>582</v>
      </c>
      <c r="B442" s="11">
        <v>203.925</v>
      </c>
      <c r="C442" s="12">
        <v>204.803</v>
      </c>
      <c r="D442" s="12">
        <v>212.799</v>
      </c>
      <c r="E442" s="12">
        <v>213.687</v>
      </c>
      <c r="F442" s="12">
        <v>213.766</v>
      </c>
      <c r="G442" s="12">
        <v>214.702</v>
      </c>
      <c r="H442" s="12">
        <v>213.294</v>
      </c>
      <c r="I442" s="12">
        <v>213.751</v>
      </c>
      <c r="J442" s="12"/>
      <c r="K442" s="12"/>
      <c r="L442" s="12"/>
      <c r="M442" s="13"/>
      <c r="N442" s="88">
        <v>582</v>
      </c>
    </row>
    <row r="443" spans="1:14" s="3" customFormat="1" ht="12.75">
      <c r="A443" s="14">
        <v>583</v>
      </c>
      <c r="B443" s="11">
        <v>203.308</v>
      </c>
      <c r="C443" s="12">
        <v>204.183</v>
      </c>
      <c r="D443" s="12">
        <v>212.154</v>
      </c>
      <c r="E443" s="12">
        <v>213.042</v>
      </c>
      <c r="F443" s="12">
        <v>213.118</v>
      </c>
      <c r="G443" s="12">
        <v>214.054</v>
      </c>
      <c r="H443" s="12">
        <v>212.647</v>
      </c>
      <c r="I443" s="12">
        <v>213.102</v>
      </c>
      <c r="J443" s="12"/>
      <c r="K443" s="12"/>
      <c r="L443" s="12"/>
      <c r="M443" s="13"/>
      <c r="N443" s="88">
        <v>583</v>
      </c>
    </row>
    <row r="444" spans="1:14" s="3" customFormat="1" ht="12.75">
      <c r="A444" s="14">
        <v>584</v>
      </c>
      <c r="B444" s="11">
        <v>202.689</v>
      </c>
      <c r="C444" s="12">
        <v>203.564</v>
      </c>
      <c r="D444" s="12">
        <v>211.509</v>
      </c>
      <c r="E444" s="12">
        <v>212.398</v>
      </c>
      <c r="F444" s="12">
        <v>212.47</v>
      </c>
      <c r="G444" s="12">
        <v>213.406</v>
      </c>
      <c r="H444" s="12">
        <v>212</v>
      </c>
      <c r="I444" s="12">
        <v>212.455</v>
      </c>
      <c r="J444" s="12"/>
      <c r="K444" s="12"/>
      <c r="L444" s="12"/>
      <c r="M444" s="13"/>
      <c r="N444" s="88">
        <v>584</v>
      </c>
    </row>
    <row r="445" spans="1:14" s="3" customFormat="1" ht="12.75">
      <c r="A445" s="14">
        <v>585</v>
      </c>
      <c r="B445" s="11">
        <v>202.071</v>
      </c>
      <c r="C445" s="12">
        <v>202.946</v>
      </c>
      <c r="D445" s="12">
        <v>210.864</v>
      </c>
      <c r="E445" s="12">
        <v>211.751</v>
      </c>
      <c r="F445" s="12">
        <v>211.821</v>
      </c>
      <c r="G445" s="12">
        <v>212.758</v>
      </c>
      <c r="H445" s="12">
        <v>211.353</v>
      </c>
      <c r="I445" s="12">
        <v>211.807</v>
      </c>
      <c r="J445" s="12"/>
      <c r="K445" s="12"/>
      <c r="L445" s="12"/>
      <c r="M445" s="13"/>
      <c r="N445" s="88">
        <v>585</v>
      </c>
    </row>
    <row r="446" spans="1:14" s="3" customFormat="1" ht="12.75">
      <c r="A446" s="14">
        <v>586</v>
      </c>
      <c r="B446" s="11">
        <v>201.453</v>
      </c>
      <c r="C446" s="12">
        <v>202.337</v>
      </c>
      <c r="D446" s="12">
        <v>210.219</v>
      </c>
      <c r="E446" s="12">
        <v>211.104</v>
      </c>
      <c r="F446" s="12">
        <v>211.173</v>
      </c>
      <c r="G446" s="12">
        <v>212.11</v>
      </c>
      <c r="H446" s="12">
        <v>210.707</v>
      </c>
      <c r="I446" s="12">
        <v>211.16</v>
      </c>
      <c r="J446" s="12"/>
      <c r="K446" s="12"/>
      <c r="L446" s="12"/>
      <c r="M446" s="13"/>
      <c r="N446" s="88">
        <v>586</v>
      </c>
    </row>
    <row r="447" spans="1:14" s="3" customFormat="1" ht="12.75">
      <c r="A447" s="14">
        <v>587</v>
      </c>
      <c r="B447" s="11">
        <v>200.834</v>
      </c>
      <c r="C447" s="12">
        <v>201.723</v>
      </c>
      <c r="D447" s="12">
        <v>209.574</v>
      </c>
      <c r="E447" s="12">
        <v>210.457</v>
      </c>
      <c r="F447" s="12">
        <v>210.524</v>
      </c>
      <c r="G447" s="12">
        <v>211.462</v>
      </c>
      <c r="H447" s="12">
        <v>210.06</v>
      </c>
      <c r="I447" s="12">
        <v>210.512</v>
      </c>
      <c r="J447" s="12"/>
      <c r="K447" s="12"/>
      <c r="L447" s="12"/>
      <c r="M447" s="13"/>
      <c r="N447" s="88">
        <v>587</v>
      </c>
    </row>
    <row r="448" spans="1:14" s="3" customFormat="1" ht="12.75">
      <c r="A448" s="14">
        <v>588</v>
      </c>
      <c r="B448" s="11">
        <v>200.216</v>
      </c>
      <c r="C448" s="12">
        <v>201.101</v>
      </c>
      <c r="D448" s="12">
        <v>208.93</v>
      </c>
      <c r="E448" s="12">
        <v>209.81</v>
      </c>
      <c r="F448" s="12">
        <v>209.876</v>
      </c>
      <c r="G448" s="12">
        <v>210.814</v>
      </c>
      <c r="H448" s="12">
        <v>209.412</v>
      </c>
      <c r="I448" s="12">
        <v>209.865</v>
      </c>
      <c r="J448" s="12"/>
      <c r="K448" s="12"/>
      <c r="L448" s="12"/>
      <c r="M448" s="13"/>
      <c r="N448" s="88">
        <v>588</v>
      </c>
    </row>
    <row r="449" spans="1:14" s="3" customFormat="1" ht="12.75">
      <c r="A449" s="14">
        <v>589</v>
      </c>
      <c r="B449" s="11">
        <v>199.599</v>
      </c>
      <c r="C449" s="12">
        <v>200.483</v>
      </c>
      <c r="D449" s="12">
        <v>208.285</v>
      </c>
      <c r="E449" s="12">
        <v>209.163</v>
      </c>
      <c r="F449" s="12">
        <v>209.228</v>
      </c>
      <c r="G449" s="12">
        <v>210.166</v>
      </c>
      <c r="H449" s="12">
        <v>208.765</v>
      </c>
      <c r="I449" s="12">
        <v>209.218</v>
      </c>
      <c r="J449" s="12"/>
      <c r="K449" s="12"/>
      <c r="L449" s="12"/>
      <c r="M449" s="13"/>
      <c r="N449" s="88">
        <v>589</v>
      </c>
    </row>
    <row r="450" spans="1:14" s="3" customFormat="1" ht="12.75">
      <c r="A450" s="14">
        <v>590</v>
      </c>
      <c r="B450" s="11">
        <v>198.987</v>
      </c>
      <c r="C450" s="12">
        <v>199.866</v>
      </c>
      <c r="D450" s="12">
        <v>207.64</v>
      </c>
      <c r="E450" s="12">
        <v>208.516</v>
      </c>
      <c r="F450" s="12">
        <v>208.579</v>
      </c>
      <c r="G450" s="12">
        <v>209.518</v>
      </c>
      <c r="H450" s="12">
        <v>208.118</v>
      </c>
      <c r="I450" s="12">
        <v>208.571</v>
      </c>
      <c r="J450" s="12"/>
      <c r="K450" s="12"/>
      <c r="L450" s="12"/>
      <c r="M450" s="13"/>
      <c r="N450" s="88">
        <v>590</v>
      </c>
    </row>
    <row r="451" spans="1:14" s="3" customFormat="1" ht="12.75">
      <c r="A451" s="14">
        <v>591</v>
      </c>
      <c r="B451" s="11">
        <v>198.371</v>
      </c>
      <c r="C451" s="12">
        <v>199.25</v>
      </c>
      <c r="D451" s="12">
        <v>206.995</v>
      </c>
      <c r="E451" s="12">
        <v>207.87</v>
      </c>
      <c r="F451" s="12">
        <v>207.931</v>
      </c>
      <c r="G451" s="12">
        <v>208.87</v>
      </c>
      <c r="H451" s="12">
        <v>207.47</v>
      </c>
      <c r="I451" s="12">
        <v>207.917</v>
      </c>
      <c r="J451" s="12"/>
      <c r="K451" s="12"/>
      <c r="L451" s="12"/>
      <c r="M451" s="13"/>
      <c r="N451" s="88">
        <v>591</v>
      </c>
    </row>
    <row r="452" spans="1:14" s="3" customFormat="1" ht="12.75">
      <c r="A452" s="14">
        <v>592</v>
      </c>
      <c r="B452" s="11">
        <v>197.754</v>
      </c>
      <c r="C452" s="12">
        <v>198.627</v>
      </c>
      <c r="D452" s="12">
        <v>206.35</v>
      </c>
      <c r="E452" s="12">
        <v>207.233</v>
      </c>
      <c r="F452" s="12">
        <v>207.283</v>
      </c>
      <c r="G452" s="12">
        <v>208.22</v>
      </c>
      <c r="H452" s="12">
        <v>206.823</v>
      </c>
      <c r="I452" s="12">
        <v>207.258</v>
      </c>
      <c r="J452" s="12"/>
      <c r="K452" s="12"/>
      <c r="L452" s="12"/>
      <c r="M452" s="13"/>
      <c r="N452" s="88">
        <v>592</v>
      </c>
    </row>
    <row r="453" spans="1:14" s="3" customFormat="1" ht="12.75">
      <c r="A453" s="14">
        <v>593</v>
      </c>
      <c r="B453" s="11">
        <v>197.137</v>
      </c>
      <c r="C453" s="12">
        <v>198.008</v>
      </c>
      <c r="D453" s="12">
        <v>205.705</v>
      </c>
      <c r="E453" s="12">
        <v>206.577</v>
      </c>
      <c r="F453" s="12">
        <v>206.635</v>
      </c>
      <c r="G453" s="12">
        <v>207.569</v>
      </c>
      <c r="H453" s="12">
        <v>206.176</v>
      </c>
      <c r="I453" s="12">
        <v>206.612</v>
      </c>
      <c r="J453" s="12"/>
      <c r="K453" s="12"/>
      <c r="L453" s="12"/>
      <c r="M453" s="13"/>
      <c r="N453" s="88">
        <v>593</v>
      </c>
    </row>
    <row r="454" spans="1:14" s="3" customFormat="1" ht="12.75">
      <c r="A454" s="14">
        <v>594</v>
      </c>
      <c r="B454" s="11">
        <v>196.521</v>
      </c>
      <c r="C454" s="12">
        <v>197.39</v>
      </c>
      <c r="D454" s="12">
        <v>205.061</v>
      </c>
      <c r="E454" s="12">
        <v>205.93</v>
      </c>
      <c r="F454" s="12">
        <v>205.987</v>
      </c>
      <c r="G454" s="12">
        <v>206.919</v>
      </c>
      <c r="H454" s="12">
        <v>205.529</v>
      </c>
      <c r="I454" s="12">
        <v>205.966</v>
      </c>
      <c r="J454" s="12"/>
      <c r="K454" s="12"/>
      <c r="L454" s="12"/>
      <c r="M454" s="13"/>
      <c r="N454" s="88">
        <v>594</v>
      </c>
    </row>
    <row r="455" spans="1:14" s="3" customFormat="1" ht="12.75">
      <c r="A455" s="14">
        <v>595</v>
      </c>
      <c r="B455" s="11">
        <v>195.906</v>
      </c>
      <c r="C455" s="12">
        <v>196.772</v>
      </c>
      <c r="D455" s="12">
        <v>204.416</v>
      </c>
      <c r="E455" s="12">
        <v>205.283</v>
      </c>
      <c r="F455" s="12">
        <v>205.339</v>
      </c>
      <c r="G455" s="12">
        <v>206.269</v>
      </c>
      <c r="H455" s="12">
        <v>204.882</v>
      </c>
      <c r="I455" s="12">
        <v>205.319</v>
      </c>
      <c r="J455" s="12"/>
      <c r="K455" s="12"/>
      <c r="L455" s="12"/>
      <c r="M455" s="13"/>
      <c r="N455" s="88">
        <v>595</v>
      </c>
    </row>
    <row r="456" spans="1:14" s="3" customFormat="1" ht="12.75">
      <c r="A456" s="14">
        <v>596</v>
      </c>
      <c r="B456" s="11">
        <v>195.284</v>
      </c>
      <c r="C456" s="12">
        <v>196.154</v>
      </c>
      <c r="D456" s="12">
        <v>203.771</v>
      </c>
      <c r="E456" s="12">
        <v>204.637</v>
      </c>
      <c r="F456" s="12">
        <v>204.692</v>
      </c>
      <c r="G456" s="12">
        <v>205.619</v>
      </c>
      <c r="H456" s="12">
        <v>204.234</v>
      </c>
      <c r="I456" s="12">
        <v>204.673</v>
      </c>
      <c r="J456" s="12"/>
      <c r="K456" s="12"/>
      <c r="L456" s="12"/>
      <c r="M456" s="13"/>
      <c r="N456" s="88">
        <v>596</v>
      </c>
    </row>
    <row r="457" spans="1:14" s="3" customFormat="1" ht="12.75">
      <c r="A457" s="14">
        <v>597</v>
      </c>
      <c r="B457" s="11">
        <v>194.667</v>
      </c>
      <c r="C457" s="12">
        <v>195.534</v>
      </c>
      <c r="D457" s="12">
        <v>203.126</v>
      </c>
      <c r="E457" s="12">
        <v>203.99</v>
      </c>
      <c r="F457" s="12">
        <v>204.043</v>
      </c>
      <c r="G457" s="12">
        <v>204.969</v>
      </c>
      <c r="H457" s="12">
        <v>203.587</v>
      </c>
      <c r="I457" s="12">
        <v>204.026</v>
      </c>
      <c r="J457" s="12"/>
      <c r="K457" s="12"/>
      <c r="L457" s="12"/>
      <c r="M457" s="13"/>
      <c r="N457" s="88">
        <v>597</v>
      </c>
    </row>
    <row r="458" spans="1:14" s="3" customFormat="1" ht="12.75">
      <c r="A458" s="14">
        <v>598</v>
      </c>
      <c r="B458" s="11">
        <v>194.05</v>
      </c>
      <c r="C458" s="12">
        <v>194.916</v>
      </c>
      <c r="D458" s="12">
        <v>202.481</v>
      </c>
      <c r="E458" s="12">
        <v>203.344</v>
      </c>
      <c r="F458" s="12">
        <v>203.395</v>
      </c>
      <c r="G458" s="12">
        <v>204.319</v>
      </c>
      <c r="H458" s="12">
        <v>202.94</v>
      </c>
      <c r="I458" s="12">
        <v>203.377</v>
      </c>
      <c r="J458" s="12"/>
      <c r="K458" s="12"/>
      <c r="L458" s="12"/>
      <c r="M458" s="13"/>
      <c r="N458" s="88">
        <v>598</v>
      </c>
    </row>
    <row r="459" spans="1:14" s="3" customFormat="1" ht="12.75">
      <c r="A459" s="14">
        <v>599</v>
      </c>
      <c r="B459" s="11">
        <v>193.436</v>
      </c>
      <c r="C459" s="12">
        <v>194.3</v>
      </c>
      <c r="D459" s="12">
        <v>201.834</v>
      </c>
      <c r="E459" s="12">
        <v>202.698</v>
      </c>
      <c r="F459" s="12">
        <v>202.746</v>
      </c>
      <c r="G459" s="12">
        <v>203.668</v>
      </c>
      <c r="H459" s="12">
        <v>202.292</v>
      </c>
      <c r="I459" s="12">
        <v>202.731</v>
      </c>
      <c r="J459" s="12"/>
      <c r="K459" s="12"/>
      <c r="L459" s="12"/>
      <c r="M459" s="13"/>
      <c r="N459" s="88">
        <v>599</v>
      </c>
    </row>
    <row r="460" spans="1:14" s="3" customFormat="1" ht="12.75">
      <c r="A460" s="14">
        <v>600</v>
      </c>
      <c r="B460" s="11">
        <v>192.818</v>
      </c>
      <c r="C460" s="12">
        <v>193.684</v>
      </c>
      <c r="D460" s="12">
        <v>201.188</v>
      </c>
      <c r="E460" s="12">
        <v>202.052</v>
      </c>
      <c r="F460" s="12">
        <v>202.098</v>
      </c>
      <c r="G460" s="12">
        <v>203.018</v>
      </c>
      <c r="H460" s="12">
        <v>201.644</v>
      </c>
      <c r="I460" s="12">
        <v>202.086</v>
      </c>
      <c r="J460" s="12"/>
      <c r="K460" s="12"/>
      <c r="L460" s="12"/>
      <c r="M460" s="13"/>
      <c r="N460" s="88">
        <v>600</v>
      </c>
    </row>
    <row r="461" spans="1:14" s="3" customFormat="1" ht="12.75">
      <c r="A461" s="14">
        <v>601</v>
      </c>
      <c r="B461" s="11">
        <v>192.197</v>
      </c>
      <c r="C461" s="12">
        <v>193.068</v>
      </c>
      <c r="D461" s="12">
        <v>200.541</v>
      </c>
      <c r="E461" s="12">
        <v>201.407</v>
      </c>
      <c r="F461" s="12">
        <v>201.449</v>
      </c>
      <c r="G461" s="12">
        <v>202.368</v>
      </c>
      <c r="H461" s="12">
        <v>200.997</v>
      </c>
      <c r="I461" s="12">
        <v>201.442</v>
      </c>
      <c r="J461" s="12"/>
      <c r="K461" s="12"/>
      <c r="L461" s="12"/>
      <c r="M461" s="13"/>
      <c r="N461" s="88">
        <v>601</v>
      </c>
    </row>
    <row r="462" spans="1:14" s="3" customFormat="1" ht="12.75">
      <c r="A462" s="14">
        <v>602</v>
      </c>
      <c r="B462" s="11">
        <v>191.586</v>
      </c>
      <c r="C462" s="12">
        <v>192.451</v>
      </c>
      <c r="D462" s="12">
        <v>199.894</v>
      </c>
      <c r="E462" s="12">
        <v>200.762</v>
      </c>
      <c r="F462" s="12">
        <v>200.801</v>
      </c>
      <c r="G462" s="12">
        <v>201.718</v>
      </c>
      <c r="H462" s="12">
        <v>200.349</v>
      </c>
      <c r="I462" s="12">
        <v>200.796</v>
      </c>
      <c r="J462" s="12"/>
      <c r="K462" s="12"/>
      <c r="L462" s="12"/>
      <c r="M462" s="13"/>
      <c r="N462" s="88">
        <v>602</v>
      </c>
    </row>
    <row r="463" spans="1:14" s="3" customFormat="1" ht="12.75">
      <c r="A463" s="14">
        <v>603</v>
      </c>
      <c r="B463" s="11">
        <v>190.971</v>
      </c>
      <c r="C463" s="12">
        <v>191.832</v>
      </c>
      <c r="D463" s="12">
        <v>199.247</v>
      </c>
      <c r="E463" s="12">
        <v>200.118</v>
      </c>
      <c r="F463" s="12">
        <v>200.153</v>
      </c>
      <c r="G463" s="12">
        <v>201.068</v>
      </c>
      <c r="H463" s="12">
        <v>199.702</v>
      </c>
      <c r="I463" s="12">
        <v>200.151</v>
      </c>
      <c r="J463" s="12"/>
      <c r="K463" s="12"/>
      <c r="L463" s="12"/>
      <c r="M463" s="13"/>
      <c r="N463" s="88">
        <v>603</v>
      </c>
    </row>
    <row r="464" spans="1:14" s="3" customFormat="1" ht="12.75">
      <c r="A464" s="14">
        <v>604</v>
      </c>
      <c r="B464" s="11">
        <v>190.355</v>
      </c>
      <c r="C464" s="12">
        <v>191.215</v>
      </c>
      <c r="D464" s="12">
        <v>198.601</v>
      </c>
      <c r="E464" s="12">
        <v>199.473</v>
      </c>
      <c r="F464" s="12">
        <v>199.505</v>
      </c>
      <c r="G464" s="12">
        <v>200.417</v>
      </c>
      <c r="H464" s="12">
        <v>199.054</v>
      </c>
      <c r="I464" s="12">
        <v>199.505</v>
      </c>
      <c r="J464" s="12"/>
      <c r="K464" s="12"/>
      <c r="L464" s="12"/>
      <c r="M464" s="13"/>
      <c r="N464" s="88">
        <v>604</v>
      </c>
    </row>
    <row r="465" spans="1:14" s="3" customFormat="1" ht="12.75">
      <c r="A465" s="14">
        <v>605</v>
      </c>
      <c r="B465" s="11">
        <v>189.74</v>
      </c>
      <c r="C465" s="12">
        <v>190.597</v>
      </c>
      <c r="D465" s="12">
        <v>197.954</v>
      </c>
      <c r="E465" s="12">
        <v>198.829</v>
      </c>
      <c r="F465" s="12">
        <v>198.857</v>
      </c>
      <c r="G465" s="12">
        <v>199.767</v>
      </c>
      <c r="H465" s="12">
        <v>198.406</v>
      </c>
      <c r="I465" s="12">
        <v>198.86</v>
      </c>
      <c r="J465" s="12"/>
      <c r="K465" s="12"/>
      <c r="L465" s="12"/>
      <c r="M465" s="13"/>
      <c r="N465" s="88">
        <v>605</v>
      </c>
    </row>
    <row r="466" spans="1:14" s="3" customFormat="1" ht="12.75">
      <c r="A466" s="14">
        <v>606</v>
      </c>
      <c r="B466" s="11">
        <v>189.139</v>
      </c>
      <c r="C466" s="12">
        <v>189.977</v>
      </c>
      <c r="D466" s="12">
        <v>197.307</v>
      </c>
      <c r="E466" s="12">
        <v>198.185</v>
      </c>
      <c r="F466" s="12">
        <v>198.21</v>
      </c>
      <c r="G466" s="12">
        <v>199.117</v>
      </c>
      <c r="H466" s="12">
        <v>197.759</v>
      </c>
      <c r="I466" s="12">
        <v>198.215</v>
      </c>
      <c r="J466" s="12"/>
      <c r="K466" s="12"/>
      <c r="L466" s="12"/>
      <c r="M466" s="13"/>
      <c r="N466" s="88">
        <v>606</v>
      </c>
    </row>
    <row r="467" spans="1:14" s="3" customFormat="1" ht="12.75">
      <c r="A467" s="14">
        <v>607</v>
      </c>
      <c r="B467" s="11">
        <v>188.523</v>
      </c>
      <c r="C467" s="12">
        <v>189.36</v>
      </c>
      <c r="D467" s="12">
        <v>196.661</v>
      </c>
      <c r="E467" s="12">
        <v>197.54</v>
      </c>
      <c r="F467" s="12">
        <v>197.562</v>
      </c>
      <c r="G467" s="12">
        <v>198.467</v>
      </c>
      <c r="H467" s="12">
        <v>197.111</v>
      </c>
      <c r="I467" s="12">
        <v>197.57</v>
      </c>
      <c r="J467" s="12"/>
      <c r="K467" s="12"/>
      <c r="L467" s="12"/>
      <c r="M467" s="13"/>
      <c r="N467" s="88">
        <v>607</v>
      </c>
    </row>
    <row r="468" spans="1:14" s="3" customFormat="1" ht="12.75">
      <c r="A468" s="14">
        <v>608</v>
      </c>
      <c r="B468" s="11">
        <v>187.905</v>
      </c>
      <c r="C468" s="12">
        <v>188.742</v>
      </c>
      <c r="D468" s="12">
        <v>196.014</v>
      </c>
      <c r="E468" s="12">
        <v>196.895</v>
      </c>
      <c r="F468" s="12">
        <v>196.915</v>
      </c>
      <c r="G468" s="12">
        <v>197.817</v>
      </c>
      <c r="H468" s="12">
        <v>196.464</v>
      </c>
      <c r="I468" s="12">
        <v>196.925</v>
      </c>
      <c r="J468" s="12"/>
      <c r="K468" s="12"/>
      <c r="L468" s="12"/>
      <c r="M468" s="13"/>
      <c r="N468" s="88">
        <v>608</v>
      </c>
    </row>
    <row r="469" spans="1:14" s="3" customFormat="1" ht="12.75">
      <c r="A469" s="14">
        <v>609</v>
      </c>
      <c r="B469" s="11">
        <v>187.288</v>
      </c>
      <c r="C469" s="12">
        <v>188.125</v>
      </c>
      <c r="D469" s="12">
        <v>195.367</v>
      </c>
      <c r="E469" s="12">
        <v>196.249</v>
      </c>
      <c r="F469" s="12">
        <v>196.267</v>
      </c>
      <c r="G469" s="12">
        <v>197.167</v>
      </c>
      <c r="H469" s="12">
        <v>195.816</v>
      </c>
      <c r="I469" s="12">
        <v>196.28</v>
      </c>
      <c r="J469" s="12"/>
      <c r="K469" s="12"/>
      <c r="L469" s="12"/>
      <c r="M469" s="13"/>
      <c r="N469" s="88">
        <v>609</v>
      </c>
    </row>
    <row r="470" spans="1:14" s="3" customFormat="1" ht="12.75">
      <c r="A470" s="14">
        <v>610</v>
      </c>
      <c r="B470" s="11">
        <v>186.672</v>
      </c>
      <c r="C470" s="12">
        <v>187.511</v>
      </c>
      <c r="D470" s="12">
        <v>194.72</v>
      </c>
      <c r="E470" s="12">
        <v>195.603</v>
      </c>
      <c r="F470" s="12">
        <v>195.62</v>
      </c>
      <c r="G470" s="12">
        <v>196.517</v>
      </c>
      <c r="H470" s="12">
        <v>195.168</v>
      </c>
      <c r="I470" s="12">
        <v>195.634</v>
      </c>
      <c r="J470" s="12"/>
      <c r="K470" s="12"/>
      <c r="L470" s="12"/>
      <c r="M470" s="13"/>
      <c r="N470" s="88">
        <v>610</v>
      </c>
    </row>
    <row r="471" spans="1:14" s="3" customFormat="1" ht="12.75">
      <c r="A471" s="14">
        <v>611</v>
      </c>
      <c r="B471" s="11">
        <v>186.055</v>
      </c>
      <c r="C471" s="12">
        <v>186.901</v>
      </c>
      <c r="D471" s="12">
        <v>194.074</v>
      </c>
      <c r="E471" s="12">
        <v>194.958</v>
      </c>
      <c r="F471" s="12">
        <v>194.972</v>
      </c>
      <c r="G471" s="12">
        <v>195.866</v>
      </c>
      <c r="H471" s="12">
        <v>194.52</v>
      </c>
      <c r="I471" s="12">
        <v>194.989</v>
      </c>
      <c r="J471" s="12"/>
      <c r="K471" s="12"/>
      <c r="L471" s="12"/>
      <c r="M471" s="13"/>
      <c r="N471" s="88">
        <v>611</v>
      </c>
    </row>
    <row r="472" spans="1:14" s="3" customFormat="1" ht="12.75">
      <c r="A472" s="14">
        <v>612</v>
      </c>
      <c r="B472" s="11">
        <v>185.44</v>
      </c>
      <c r="C472" s="12">
        <v>186.286</v>
      </c>
      <c r="D472" s="12">
        <v>193.427</v>
      </c>
      <c r="E472" s="12">
        <v>194.311</v>
      </c>
      <c r="F472" s="12">
        <v>194.325</v>
      </c>
      <c r="G472" s="12">
        <v>195.216</v>
      </c>
      <c r="H472" s="12">
        <v>193.872</v>
      </c>
      <c r="I472" s="12">
        <v>194.346</v>
      </c>
      <c r="J472" s="12"/>
      <c r="K472" s="12"/>
      <c r="L472" s="12"/>
      <c r="M472" s="13"/>
      <c r="N472" s="88">
        <v>612</v>
      </c>
    </row>
    <row r="473" spans="1:14" s="3" customFormat="1" ht="12.75">
      <c r="A473" s="14">
        <v>613</v>
      </c>
      <c r="B473" s="11">
        <v>184.825</v>
      </c>
      <c r="C473" s="12">
        <v>185.667</v>
      </c>
      <c r="D473" s="12">
        <v>192.78</v>
      </c>
      <c r="E473" s="12">
        <v>193.664</v>
      </c>
      <c r="F473" s="12">
        <v>193.677</v>
      </c>
      <c r="G473" s="12">
        <v>194.566</v>
      </c>
      <c r="H473" s="12">
        <v>193.224</v>
      </c>
      <c r="I473" s="12">
        <v>193.7</v>
      </c>
      <c r="J473" s="12"/>
      <c r="K473" s="12"/>
      <c r="L473" s="12"/>
      <c r="M473" s="13"/>
      <c r="N473" s="88">
        <v>613</v>
      </c>
    </row>
    <row r="474" spans="1:14" s="3" customFormat="1" ht="12.75">
      <c r="A474" s="14">
        <v>614</v>
      </c>
      <c r="B474" s="11">
        <v>184.208</v>
      </c>
      <c r="C474" s="12">
        <v>185.05</v>
      </c>
      <c r="D474" s="12">
        <v>192.134</v>
      </c>
      <c r="E474" s="12">
        <v>193.015</v>
      </c>
      <c r="F474" s="12">
        <v>193.03</v>
      </c>
      <c r="G474" s="12">
        <v>193.916</v>
      </c>
      <c r="H474" s="12">
        <v>192.576</v>
      </c>
      <c r="I474" s="12">
        <v>193.053</v>
      </c>
      <c r="J474" s="12"/>
      <c r="K474" s="12"/>
      <c r="L474" s="12"/>
      <c r="M474" s="13"/>
      <c r="N474" s="88">
        <v>614</v>
      </c>
    </row>
    <row r="475" spans="1:14" s="3" customFormat="1" ht="12.75">
      <c r="A475" s="14">
        <v>615</v>
      </c>
      <c r="B475" s="11">
        <v>183.592</v>
      </c>
      <c r="C475" s="12">
        <v>184.435</v>
      </c>
      <c r="D475" s="12">
        <v>191.497</v>
      </c>
      <c r="E475" s="12">
        <v>192.367</v>
      </c>
      <c r="F475" s="12">
        <v>192.382</v>
      </c>
      <c r="G475" s="12">
        <v>193.266</v>
      </c>
      <c r="H475" s="12">
        <v>191.928</v>
      </c>
      <c r="I475" s="12">
        <v>192.407</v>
      </c>
      <c r="J475" s="12"/>
      <c r="K475" s="12"/>
      <c r="L475" s="12"/>
      <c r="M475" s="13"/>
      <c r="N475" s="88">
        <v>615</v>
      </c>
    </row>
    <row r="476" spans="1:14" s="3" customFormat="1" ht="12.75">
      <c r="A476" s="14">
        <v>616</v>
      </c>
      <c r="B476" s="11">
        <v>182.976</v>
      </c>
      <c r="C476" s="12">
        <v>183.821</v>
      </c>
      <c r="D476" s="12">
        <v>190.84</v>
      </c>
      <c r="E476" s="12">
        <v>191.719</v>
      </c>
      <c r="F476" s="12">
        <v>191.734</v>
      </c>
      <c r="G476" s="12">
        <v>192.616</v>
      </c>
      <c r="H476" s="12">
        <v>191.28</v>
      </c>
      <c r="I476" s="12">
        <v>191.76</v>
      </c>
      <c r="J476" s="12"/>
      <c r="K476" s="12"/>
      <c r="L476" s="12"/>
      <c r="M476" s="13"/>
      <c r="N476" s="88">
        <v>616</v>
      </c>
    </row>
    <row r="477" spans="1:14" s="3" customFormat="1" ht="12.75">
      <c r="A477" s="14">
        <v>617</v>
      </c>
      <c r="B477" s="11">
        <v>182.359</v>
      </c>
      <c r="C477" s="12">
        <v>183.212</v>
      </c>
      <c r="D477" s="12">
        <v>190.194</v>
      </c>
      <c r="E477" s="12">
        <v>191.07</v>
      </c>
      <c r="F477" s="12">
        <v>191.086</v>
      </c>
      <c r="G477" s="12">
        <v>191.966</v>
      </c>
      <c r="H477" s="12">
        <v>190.632</v>
      </c>
      <c r="I477" s="12">
        <v>191.114</v>
      </c>
      <c r="J477" s="12"/>
      <c r="K477" s="12"/>
      <c r="L477" s="12"/>
      <c r="M477" s="13"/>
      <c r="N477" s="88">
        <v>617</v>
      </c>
    </row>
    <row r="478" spans="1:14" s="3" customFormat="1" ht="12.75">
      <c r="A478" s="14">
        <v>618</v>
      </c>
      <c r="B478" s="11">
        <v>181.744</v>
      </c>
      <c r="C478" s="12">
        <v>182.597</v>
      </c>
      <c r="D478" s="12">
        <v>189.548</v>
      </c>
      <c r="E478" s="12">
        <v>190.421</v>
      </c>
      <c r="F478" s="12">
        <v>190.438</v>
      </c>
      <c r="G478" s="12">
        <v>191.318</v>
      </c>
      <c r="H478" s="12">
        <v>189.984</v>
      </c>
      <c r="I478" s="12">
        <v>190.467</v>
      </c>
      <c r="J478" s="12"/>
      <c r="K478" s="12"/>
      <c r="L478" s="12"/>
      <c r="M478" s="13"/>
      <c r="N478" s="88">
        <v>618</v>
      </c>
    </row>
    <row r="479" spans="1:14" s="3" customFormat="1" ht="12.75">
      <c r="A479" s="14">
        <v>619</v>
      </c>
      <c r="B479" s="11">
        <v>181.127</v>
      </c>
      <c r="C479" s="12">
        <v>181.979</v>
      </c>
      <c r="D479" s="12">
        <v>188.903</v>
      </c>
      <c r="E479" s="12">
        <v>189.772</v>
      </c>
      <c r="F479" s="12">
        <v>189.79</v>
      </c>
      <c r="G479" s="12">
        <v>190.67</v>
      </c>
      <c r="H479" s="12">
        <v>189.335</v>
      </c>
      <c r="I479" s="12">
        <v>189.821</v>
      </c>
      <c r="J479" s="12"/>
      <c r="K479" s="12"/>
      <c r="L479" s="12"/>
      <c r="M479" s="13"/>
      <c r="N479" s="88">
        <v>619</v>
      </c>
    </row>
    <row r="480" spans="1:14" s="3" customFormat="1" ht="12.75">
      <c r="A480" s="14">
        <v>620</v>
      </c>
      <c r="B480" s="11">
        <v>180.511</v>
      </c>
      <c r="C480" s="12">
        <v>181.363</v>
      </c>
      <c r="D480" s="12">
        <v>188.496</v>
      </c>
      <c r="E480" s="12">
        <v>189.124</v>
      </c>
      <c r="F480" s="12">
        <v>189.143</v>
      </c>
      <c r="G480" s="12">
        <v>190.022</v>
      </c>
      <c r="H480" s="12">
        <v>188.688</v>
      </c>
      <c r="I480" s="12">
        <v>189.176</v>
      </c>
      <c r="J480" s="12"/>
      <c r="K480" s="12"/>
      <c r="L480" s="12"/>
      <c r="M480" s="13"/>
      <c r="N480" s="88">
        <v>620</v>
      </c>
    </row>
    <row r="481" spans="1:14" s="3" customFormat="1" ht="12.75">
      <c r="A481" s="14">
        <v>621</v>
      </c>
      <c r="B481" s="11">
        <v>179.895</v>
      </c>
      <c r="C481" s="12">
        <v>180.747</v>
      </c>
      <c r="D481" s="12">
        <v>187.851</v>
      </c>
      <c r="E481" s="12">
        <v>188.476</v>
      </c>
      <c r="F481" s="12">
        <v>188.495</v>
      </c>
      <c r="G481" s="12">
        <v>189.374</v>
      </c>
      <c r="H481" s="12">
        <v>188.276</v>
      </c>
      <c r="I481" s="12">
        <v>188.769</v>
      </c>
      <c r="J481" s="12"/>
      <c r="K481" s="12"/>
      <c r="L481" s="12"/>
      <c r="M481" s="13"/>
      <c r="N481" s="88">
        <v>621</v>
      </c>
    </row>
    <row r="482" spans="1:14" s="3" customFormat="1" ht="12.75">
      <c r="A482" s="14">
        <v>622</v>
      </c>
      <c r="B482" s="11">
        <v>179.536</v>
      </c>
      <c r="C482" s="12">
        <v>180.131</v>
      </c>
      <c r="D482" s="12">
        <v>187.207</v>
      </c>
      <c r="E482" s="12">
        <v>188.066</v>
      </c>
      <c r="F482" s="12">
        <v>188.084</v>
      </c>
      <c r="G482" s="12">
        <v>188.726</v>
      </c>
      <c r="H482" s="12">
        <v>187.63</v>
      </c>
      <c r="I482" s="12">
        <v>188.132</v>
      </c>
      <c r="J482" s="12"/>
      <c r="K482" s="12"/>
      <c r="L482" s="12"/>
      <c r="M482" s="13"/>
      <c r="N482" s="88">
        <v>622</v>
      </c>
    </row>
    <row r="483" spans="1:14" s="3" customFormat="1" ht="12.75">
      <c r="A483" s="14">
        <v>623</v>
      </c>
      <c r="B483" s="11">
        <v>178.922</v>
      </c>
      <c r="C483" s="12">
        <v>179.77</v>
      </c>
      <c r="D483" s="12">
        <v>186.562</v>
      </c>
      <c r="E483" s="12">
        <v>187.418</v>
      </c>
      <c r="F483" s="12">
        <v>187.437</v>
      </c>
      <c r="G483" s="12">
        <v>188.315</v>
      </c>
      <c r="H483" s="12">
        <v>186.981</v>
      </c>
      <c r="I483" s="12">
        <v>187.485</v>
      </c>
      <c r="J483" s="12"/>
      <c r="K483" s="12"/>
      <c r="L483" s="12"/>
      <c r="M483" s="13"/>
      <c r="N483" s="88">
        <v>623</v>
      </c>
    </row>
    <row r="484" spans="1:14" s="3" customFormat="1" ht="12.75">
      <c r="A484" s="14">
        <v>624</v>
      </c>
      <c r="B484" s="11">
        <v>178.307</v>
      </c>
      <c r="C484" s="12">
        <v>179.148</v>
      </c>
      <c r="D484" s="12">
        <v>185.918</v>
      </c>
      <c r="E484" s="12">
        <v>186.772</v>
      </c>
      <c r="F484" s="12">
        <v>186.79</v>
      </c>
      <c r="G484" s="12">
        <v>187.667</v>
      </c>
      <c r="H484" s="12">
        <v>186.333</v>
      </c>
      <c r="I484" s="12">
        <v>186.839</v>
      </c>
      <c r="J484" s="12"/>
      <c r="K484" s="12"/>
      <c r="L484" s="12"/>
      <c r="M484" s="13"/>
      <c r="N484" s="88">
        <v>624</v>
      </c>
    </row>
    <row r="485" spans="1:14" s="3" customFormat="1" ht="12.75">
      <c r="A485" s="14">
        <v>625</v>
      </c>
      <c r="B485" s="11">
        <v>177.693</v>
      </c>
      <c r="C485" s="12">
        <v>178.528</v>
      </c>
      <c r="D485" s="12">
        <v>185.281</v>
      </c>
      <c r="E485" s="12">
        <v>186.125</v>
      </c>
      <c r="F485" s="12">
        <v>186.142</v>
      </c>
      <c r="G485" s="12">
        <v>187.015</v>
      </c>
      <c r="H485" s="12">
        <v>185.684</v>
      </c>
      <c r="I485" s="12">
        <v>186.194</v>
      </c>
      <c r="J485" s="12"/>
      <c r="K485" s="12"/>
      <c r="L485" s="12"/>
      <c r="M485" s="13"/>
      <c r="N485" s="88">
        <v>625</v>
      </c>
    </row>
    <row r="486" spans="1:14" s="3" customFormat="1" ht="12.75">
      <c r="A486" s="14">
        <v>626</v>
      </c>
      <c r="B486" s="11">
        <v>177.081</v>
      </c>
      <c r="C486" s="12">
        <v>177.91</v>
      </c>
      <c r="D486" s="12">
        <v>184.636</v>
      </c>
      <c r="E486" s="12">
        <v>185.479</v>
      </c>
      <c r="F486" s="12">
        <v>185.495</v>
      </c>
      <c r="G486" s="12">
        <v>186.372</v>
      </c>
      <c r="H486" s="12">
        <v>185.036</v>
      </c>
      <c r="I486" s="12">
        <v>185.548</v>
      </c>
      <c r="J486" s="12"/>
      <c r="K486" s="12"/>
      <c r="L486" s="12"/>
      <c r="M486" s="13"/>
      <c r="N486" s="88">
        <v>626</v>
      </c>
    </row>
    <row r="487" spans="1:14" s="3" customFormat="1" ht="12.75">
      <c r="A487" s="14">
        <v>627</v>
      </c>
      <c r="B487" s="11">
        <v>176.461</v>
      </c>
      <c r="C487" s="12">
        <v>177.29</v>
      </c>
      <c r="D487" s="12">
        <v>183.993</v>
      </c>
      <c r="E487" s="12">
        <v>184.832</v>
      </c>
      <c r="F487" s="12">
        <v>184.847</v>
      </c>
      <c r="G487" s="12">
        <v>185.724</v>
      </c>
      <c r="H487" s="12">
        <v>184.388</v>
      </c>
      <c r="I487" s="12">
        <v>184.901</v>
      </c>
      <c r="J487" s="12"/>
      <c r="K487" s="12"/>
      <c r="L487" s="12"/>
      <c r="M487" s="13"/>
      <c r="N487" s="88">
        <v>627</v>
      </c>
    </row>
    <row r="488" spans="1:14" s="3" customFormat="1" ht="12.75">
      <c r="A488" s="14">
        <v>628</v>
      </c>
      <c r="B488" s="11">
        <v>175.847</v>
      </c>
      <c r="C488" s="12">
        <v>176.669</v>
      </c>
      <c r="D488" s="12">
        <v>183.348</v>
      </c>
      <c r="E488" s="12">
        <v>184.185</v>
      </c>
      <c r="F488" s="12">
        <v>184.2</v>
      </c>
      <c r="G488" s="12">
        <v>185.076</v>
      </c>
      <c r="H488" s="12">
        <v>183.74</v>
      </c>
      <c r="I488" s="12">
        <v>184.254</v>
      </c>
      <c r="J488" s="12"/>
      <c r="K488" s="12"/>
      <c r="L488" s="12"/>
      <c r="M488" s="13"/>
      <c r="N488" s="88">
        <v>628</v>
      </c>
    </row>
    <row r="489" spans="1:14" s="3" customFormat="1" ht="12.75">
      <c r="A489" s="14">
        <v>629</v>
      </c>
      <c r="B489" s="11">
        <v>175.233</v>
      </c>
      <c r="C489" s="12">
        <v>176.052</v>
      </c>
      <c r="D489" s="12">
        <v>182.703</v>
      </c>
      <c r="E489" s="12">
        <v>183.539</v>
      </c>
      <c r="F489" s="12">
        <v>183.552</v>
      </c>
      <c r="G489" s="12">
        <v>184.429</v>
      </c>
      <c r="H489" s="12">
        <v>183.092</v>
      </c>
      <c r="I489" s="12">
        <v>183.607</v>
      </c>
      <c r="J489" s="12"/>
      <c r="K489" s="12"/>
      <c r="L489" s="12"/>
      <c r="M489" s="13"/>
      <c r="N489" s="88">
        <v>629</v>
      </c>
    </row>
    <row r="490" spans="1:14" s="3" customFormat="1" ht="12.75">
      <c r="A490" s="14">
        <v>630</v>
      </c>
      <c r="B490" s="11">
        <v>174.618</v>
      </c>
      <c r="C490" s="12">
        <v>175.437</v>
      </c>
      <c r="D490" s="12">
        <v>182.058</v>
      </c>
      <c r="E490" s="12">
        <v>182.892</v>
      </c>
      <c r="F490" s="12">
        <v>182.904</v>
      </c>
      <c r="G490" s="12">
        <v>183.781</v>
      </c>
      <c r="H490" s="12">
        <v>182.442</v>
      </c>
      <c r="I490" s="12">
        <v>182.96</v>
      </c>
      <c r="J490" s="12"/>
      <c r="K490" s="12"/>
      <c r="L490" s="12"/>
      <c r="M490" s="13"/>
      <c r="N490" s="88">
        <v>630</v>
      </c>
    </row>
    <row r="491" spans="1:14" s="3" customFormat="1" ht="12.75">
      <c r="A491" s="14">
        <v>631</v>
      </c>
      <c r="B491" s="11">
        <v>174.002</v>
      </c>
      <c r="C491" s="12">
        <v>174.823</v>
      </c>
      <c r="D491" s="12">
        <v>181.413</v>
      </c>
      <c r="E491" s="12">
        <v>182.246</v>
      </c>
      <c r="F491" s="12">
        <v>182.256</v>
      </c>
      <c r="G491" s="12">
        <v>183.133</v>
      </c>
      <c r="H491" s="12">
        <v>181.794</v>
      </c>
      <c r="I491" s="12">
        <v>182.317</v>
      </c>
      <c r="J491" s="12"/>
      <c r="K491" s="12"/>
      <c r="L491" s="12"/>
      <c r="M491" s="13"/>
      <c r="N491" s="88">
        <v>631</v>
      </c>
    </row>
    <row r="492" spans="1:14" s="3" customFormat="1" ht="12.75">
      <c r="A492" s="14">
        <v>632</v>
      </c>
      <c r="B492" s="11">
        <v>173.386</v>
      </c>
      <c r="C492" s="12">
        <v>174.207</v>
      </c>
      <c r="D492" s="12">
        <v>180.767</v>
      </c>
      <c r="E492" s="12">
        <v>181.599</v>
      </c>
      <c r="F492" s="12">
        <v>181.609</v>
      </c>
      <c r="G492" s="12" t="s">
        <v>90</v>
      </c>
      <c r="H492" s="12">
        <v>181.145</v>
      </c>
      <c r="I492" s="12">
        <v>181.67</v>
      </c>
      <c r="J492" s="12"/>
      <c r="K492" s="12"/>
      <c r="L492" s="12"/>
      <c r="M492" s="13"/>
      <c r="N492" s="88">
        <v>632</v>
      </c>
    </row>
    <row r="493" spans="1:14" s="3" customFormat="1" ht="12.75">
      <c r="A493" s="14">
        <v>633</v>
      </c>
      <c r="B493" s="11">
        <v>172.77</v>
      </c>
      <c r="C493" s="12">
        <v>173.59</v>
      </c>
      <c r="D493" s="12">
        <v>180.121</v>
      </c>
      <c r="E493" s="12">
        <v>180.951</v>
      </c>
      <c r="F493" s="12">
        <v>180.961</v>
      </c>
      <c r="G493" s="12">
        <v>181.836</v>
      </c>
      <c r="H493" s="12">
        <v>180.497</v>
      </c>
      <c r="I493" s="12">
        <v>181.023</v>
      </c>
      <c r="J493" s="12"/>
      <c r="K493" s="12"/>
      <c r="L493" s="12"/>
      <c r="M493" s="13"/>
      <c r="N493" s="88">
        <v>633</v>
      </c>
    </row>
    <row r="494" spans="1:14" s="3" customFormat="1" ht="12.75">
      <c r="A494" s="14">
        <v>634</v>
      </c>
      <c r="B494" s="11">
        <v>172.154</v>
      </c>
      <c r="C494" s="12">
        <v>172.974</v>
      </c>
      <c r="D494" s="12">
        <v>179.475</v>
      </c>
      <c r="E494" s="12">
        <v>180.304</v>
      </c>
      <c r="F494" s="12">
        <v>180.314</v>
      </c>
      <c r="G494" s="12">
        <v>181.188</v>
      </c>
      <c r="H494" s="12">
        <v>179.848</v>
      </c>
      <c r="I494" s="12">
        <v>180.376</v>
      </c>
      <c r="J494" s="12"/>
      <c r="K494" s="12"/>
      <c r="L494" s="12"/>
      <c r="M494" s="13"/>
      <c r="N494" s="88">
        <v>634</v>
      </c>
    </row>
    <row r="495" spans="1:14" s="3" customFormat="1" ht="12.75">
      <c r="A495" s="14">
        <v>635</v>
      </c>
      <c r="B495" s="11">
        <v>171.539</v>
      </c>
      <c r="C495" s="12">
        <v>172.359</v>
      </c>
      <c r="D495" s="12">
        <v>178.829</v>
      </c>
      <c r="E495" s="12">
        <v>179.657</v>
      </c>
      <c r="F495" s="12">
        <v>179.666</v>
      </c>
      <c r="G495" s="12">
        <v>180.54</v>
      </c>
      <c r="H495" s="12">
        <v>179.201</v>
      </c>
      <c r="I495" s="12">
        <v>179.729</v>
      </c>
      <c r="J495" s="12"/>
      <c r="K495" s="12"/>
      <c r="L495" s="12"/>
      <c r="M495" s="13"/>
      <c r="N495" s="88">
        <v>635</v>
      </c>
    </row>
    <row r="496" spans="1:14" s="3" customFormat="1" ht="12.75">
      <c r="A496" s="14">
        <v>636</v>
      </c>
      <c r="B496" s="11">
        <v>170.924</v>
      </c>
      <c r="C496" s="12">
        <v>171.743</v>
      </c>
      <c r="D496" s="12">
        <v>178.183</v>
      </c>
      <c r="E496" s="12">
        <v>179.009</v>
      </c>
      <c r="F496" s="12">
        <v>179.019</v>
      </c>
      <c r="G496" s="12">
        <v>179.892</v>
      </c>
      <c r="H496" s="12">
        <v>178.56</v>
      </c>
      <c r="I496" s="12">
        <v>179.081</v>
      </c>
      <c r="J496" s="12"/>
      <c r="K496" s="12"/>
      <c r="L496" s="12"/>
      <c r="M496" s="13"/>
      <c r="N496" s="88">
        <v>636</v>
      </c>
    </row>
    <row r="497" spans="1:14" s="3" customFormat="1" ht="12.75">
      <c r="A497" s="14">
        <v>637</v>
      </c>
      <c r="B497" s="11">
        <v>170.309</v>
      </c>
      <c r="C497" s="12">
        <v>171.127</v>
      </c>
      <c r="D497" s="12">
        <v>177.538</v>
      </c>
      <c r="E497" s="12">
        <v>178.362</v>
      </c>
      <c r="F497" s="12">
        <v>178.371</v>
      </c>
      <c r="G497" s="12">
        <v>179.245</v>
      </c>
      <c r="H497" s="12">
        <v>177.911</v>
      </c>
      <c r="I497" s="12">
        <v>178.435</v>
      </c>
      <c r="J497" s="12"/>
      <c r="K497" s="12"/>
      <c r="L497" s="12"/>
      <c r="M497" s="13"/>
      <c r="N497" s="88">
        <v>637</v>
      </c>
    </row>
    <row r="498" spans="1:14" s="3" customFormat="1" ht="12.75">
      <c r="A498" s="14">
        <v>638</v>
      </c>
      <c r="B498" s="11">
        <v>169.693</v>
      </c>
      <c r="C498" s="12">
        <v>170.512</v>
      </c>
      <c r="D498" s="12">
        <v>176.893</v>
      </c>
      <c r="E498" s="12">
        <v>177.715</v>
      </c>
      <c r="F498" s="12">
        <v>177.723</v>
      </c>
      <c r="G498" s="12">
        <v>178.597</v>
      </c>
      <c r="H498" s="12">
        <v>177.263</v>
      </c>
      <c r="I498" s="12">
        <v>177.788</v>
      </c>
      <c r="J498" s="12"/>
      <c r="K498" s="12"/>
      <c r="L498" s="12"/>
      <c r="M498" s="13"/>
      <c r="N498" s="88">
        <v>638</v>
      </c>
    </row>
    <row r="499" spans="1:14" s="3" customFormat="1" ht="12.75">
      <c r="A499" s="14">
        <v>639</v>
      </c>
      <c r="B499" s="11">
        <v>169.077</v>
      </c>
      <c r="C499" s="12">
        <v>169.895</v>
      </c>
      <c r="D499" s="12">
        <v>176.247</v>
      </c>
      <c r="E499" s="12">
        <v>177.069</v>
      </c>
      <c r="F499" s="12">
        <v>177.076</v>
      </c>
      <c r="G499" s="12">
        <v>177.949</v>
      </c>
      <c r="H499" s="12">
        <v>176.614</v>
      </c>
      <c r="I499" s="12">
        <v>177.141</v>
      </c>
      <c r="J499" s="12"/>
      <c r="K499" s="12"/>
      <c r="L499" s="12"/>
      <c r="M499" s="13"/>
      <c r="N499" s="88">
        <v>639</v>
      </c>
    </row>
    <row r="500" spans="1:14" s="3" customFormat="1" ht="12.75">
      <c r="A500" s="14">
        <v>640</v>
      </c>
      <c r="B500" s="11">
        <v>168.462</v>
      </c>
      <c r="C500" s="12">
        <v>169.278</v>
      </c>
      <c r="D500" s="12">
        <v>175.602</v>
      </c>
      <c r="E500" s="12">
        <v>176.423</v>
      </c>
      <c r="F500" s="12">
        <v>176.428</v>
      </c>
      <c r="G500" s="12">
        <v>177.302</v>
      </c>
      <c r="H500" s="12">
        <v>175.966</v>
      </c>
      <c r="I500" s="12">
        <v>176.493</v>
      </c>
      <c r="J500" s="12"/>
      <c r="K500" s="12"/>
      <c r="L500" s="12"/>
      <c r="M500" s="13"/>
      <c r="N500" s="88">
        <v>640</v>
      </c>
    </row>
    <row r="501" spans="1:14" s="3" customFormat="1" ht="12.75">
      <c r="A501" s="14">
        <v>641</v>
      </c>
      <c r="B501" s="11">
        <v>167.847</v>
      </c>
      <c r="C501" s="12">
        <v>168.665</v>
      </c>
      <c r="D501" s="12">
        <v>174.957</v>
      </c>
      <c r="E501" s="12">
        <v>175.777</v>
      </c>
      <c r="F501" s="12">
        <v>175.78</v>
      </c>
      <c r="G501" s="12">
        <v>176.654</v>
      </c>
      <c r="H501" s="12">
        <v>175.319</v>
      </c>
      <c r="I501" s="12">
        <v>175.846</v>
      </c>
      <c r="J501" s="12"/>
      <c r="K501" s="12"/>
      <c r="L501" s="12"/>
      <c r="M501" s="13"/>
      <c r="N501" s="88">
        <v>641</v>
      </c>
    </row>
    <row r="502" spans="1:14" s="3" customFormat="1" ht="12.75">
      <c r="A502" s="14">
        <v>642</v>
      </c>
      <c r="B502" s="11">
        <v>167.231</v>
      </c>
      <c r="C502" s="12">
        <v>168.049</v>
      </c>
      <c r="D502" s="12">
        <v>174.311</v>
      </c>
      <c r="E502" s="12">
        <v>175.13</v>
      </c>
      <c r="F502" s="12">
        <v>175.132</v>
      </c>
      <c r="G502" s="12">
        <v>176.007</v>
      </c>
      <c r="H502" s="12">
        <v>174.671</v>
      </c>
      <c r="I502" s="12">
        <v>175.2</v>
      </c>
      <c r="J502" s="12"/>
      <c r="K502" s="12"/>
      <c r="L502" s="12"/>
      <c r="M502" s="13"/>
      <c r="N502" s="88">
        <v>642</v>
      </c>
    </row>
    <row r="503" spans="1:14" s="3" customFormat="1" ht="12.75">
      <c r="A503" s="14">
        <v>643</v>
      </c>
      <c r="B503" s="11">
        <v>166.615</v>
      </c>
      <c r="C503" s="12">
        <v>167.432</v>
      </c>
      <c r="D503" s="12">
        <v>173.666</v>
      </c>
      <c r="E503" s="12">
        <v>174.484</v>
      </c>
      <c r="F503" s="12">
        <v>174.484</v>
      </c>
      <c r="G503" s="12">
        <v>175.359</v>
      </c>
      <c r="H503" s="12">
        <v>174.023</v>
      </c>
      <c r="I503" s="12">
        <v>174.553</v>
      </c>
      <c r="J503" s="12"/>
      <c r="K503" s="12"/>
      <c r="L503" s="12"/>
      <c r="M503" s="13"/>
      <c r="N503" s="88">
        <v>643</v>
      </c>
    </row>
    <row r="504" spans="1:14" s="3" customFormat="1" ht="12.75">
      <c r="A504" s="14">
        <v>644</v>
      </c>
      <c r="B504" s="11">
        <v>166</v>
      </c>
      <c r="C504" s="12">
        <v>166.818</v>
      </c>
      <c r="D504" s="12">
        <v>173.02</v>
      </c>
      <c r="E504" s="12">
        <v>173.838</v>
      </c>
      <c r="F504" s="12">
        <v>173.837</v>
      </c>
      <c r="G504" s="12">
        <v>174.712</v>
      </c>
      <c r="H504" s="12">
        <v>173.376</v>
      </c>
      <c r="I504" s="12">
        <v>173.905</v>
      </c>
      <c r="J504" s="12"/>
      <c r="K504" s="12"/>
      <c r="L504" s="12"/>
      <c r="M504" s="13"/>
      <c r="N504" s="88">
        <v>644</v>
      </c>
    </row>
    <row r="505" spans="1:14" s="3" customFormat="1" ht="12.75">
      <c r="A505" s="14">
        <v>645</v>
      </c>
      <c r="B505" s="11">
        <v>165.379</v>
      </c>
      <c r="C505" s="12">
        <v>166.201</v>
      </c>
      <c r="D505" s="12">
        <v>172.374</v>
      </c>
      <c r="E505" s="12">
        <v>173.192</v>
      </c>
      <c r="F505" s="12">
        <v>173.189</v>
      </c>
      <c r="G505" s="12">
        <v>174.064</v>
      </c>
      <c r="H505" s="12">
        <v>172.73</v>
      </c>
      <c r="I505" s="12">
        <v>173.258</v>
      </c>
      <c r="J505" s="12"/>
      <c r="K505" s="12"/>
      <c r="L505" s="12"/>
      <c r="M505" s="13"/>
      <c r="N505" s="88">
        <v>645</v>
      </c>
    </row>
    <row r="506" spans="1:14" s="3" customFormat="1" ht="12.75">
      <c r="A506" s="14">
        <v>646</v>
      </c>
      <c r="B506" s="11">
        <v>164.768</v>
      </c>
      <c r="C506" s="12">
        <v>165.585</v>
      </c>
      <c r="D506" s="12">
        <v>171.729</v>
      </c>
      <c r="E506" s="12">
        <v>172.546</v>
      </c>
      <c r="F506" s="12">
        <v>172.54</v>
      </c>
      <c r="G506" s="12">
        <v>173.417</v>
      </c>
      <c r="H506" s="12">
        <v>172.083</v>
      </c>
      <c r="I506" s="12">
        <v>172.611</v>
      </c>
      <c r="J506" s="12"/>
      <c r="K506" s="12"/>
      <c r="L506" s="12"/>
      <c r="M506" s="13"/>
      <c r="N506" s="88">
        <v>646</v>
      </c>
    </row>
    <row r="507" spans="1:14" s="3" customFormat="1" ht="12.75">
      <c r="A507" s="14">
        <v>647</v>
      </c>
      <c r="B507" s="11">
        <v>164.153</v>
      </c>
      <c r="C507" s="12">
        <v>164.969</v>
      </c>
      <c r="D507" s="12">
        <v>171.083</v>
      </c>
      <c r="E507" s="12">
        <v>171.901</v>
      </c>
      <c r="F507" s="12">
        <v>171.892</v>
      </c>
      <c r="G507" s="12">
        <v>172.77</v>
      </c>
      <c r="H507" s="12">
        <v>171.435</v>
      </c>
      <c r="I507" s="12">
        <v>171.964</v>
      </c>
      <c r="J507" s="12"/>
      <c r="K507" s="12"/>
      <c r="L507" s="12"/>
      <c r="M507" s="13"/>
      <c r="N507" s="88">
        <v>647</v>
      </c>
    </row>
    <row r="508" spans="1:14" s="3" customFormat="1" ht="12.75">
      <c r="A508" s="14">
        <v>648</v>
      </c>
      <c r="B508" s="11">
        <v>163.537</v>
      </c>
      <c r="C508" s="12">
        <v>164.352</v>
      </c>
      <c r="D508" s="12">
        <v>170.438</v>
      </c>
      <c r="E508" s="12">
        <v>171.255</v>
      </c>
      <c r="F508" s="12">
        <v>171.244</v>
      </c>
      <c r="G508" s="12">
        <v>172.123</v>
      </c>
      <c r="H508" s="12">
        <v>170.791</v>
      </c>
      <c r="I508" s="12">
        <v>171.318</v>
      </c>
      <c r="J508" s="12"/>
      <c r="K508" s="12"/>
      <c r="L508" s="12"/>
      <c r="M508" s="13"/>
      <c r="N508" s="88">
        <v>648</v>
      </c>
    </row>
    <row r="509" spans="1:14" s="3" customFormat="1" ht="12.75">
      <c r="A509" s="14">
        <v>649</v>
      </c>
      <c r="B509" s="11">
        <v>162.922</v>
      </c>
      <c r="C509" s="12">
        <v>163.737</v>
      </c>
      <c r="D509" s="12">
        <v>169.793</v>
      </c>
      <c r="E509" s="12">
        <v>170.609</v>
      </c>
      <c r="F509" s="12">
        <v>170.596</v>
      </c>
      <c r="G509" s="12">
        <v>171.425</v>
      </c>
      <c r="H509" s="12">
        <v>170.143</v>
      </c>
      <c r="I509" s="12">
        <v>170.672</v>
      </c>
      <c r="J509" s="12"/>
      <c r="K509" s="12"/>
      <c r="L509" s="12"/>
      <c r="M509" s="13"/>
      <c r="N509" s="88">
        <v>649</v>
      </c>
    </row>
    <row r="510" spans="1:14" s="3" customFormat="1" ht="12.75">
      <c r="A510" s="14">
        <v>650</v>
      </c>
      <c r="B510" s="11">
        <v>162.306</v>
      </c>
      <c r="C510" s="12">
        <v>163.119</v>
      </c>
      <c r="D510" s="12">
        <v>169.145</v>
      </c>
      <c r="E510" s="12">
        <v>169.963</v>
      </c>
      <c r="F510" s="12">
        <v>169.948</v>
      </c>
      <c r="G510" s="12">
        <v>170.828</v>
      </c>
      <c r="H510" s="12">
        <v>169.495</v>
      </c>
      <c r="I510" s="12">
        <v>170.025</v>
      </c>
      <c r="J510" s="12"/>
      <c r="K510" s="12"/>
      <c r="L510" s="12"/>
      <c r="M510" s="13"/>
      <c r="N510" s="88">
        <v>650</v>
      </c>
    </row>
    <row r="511" spans="1:14" s="3" customFormat="1" ht="12.75">
      <c r="A511" s="14">
        <v>651</v>
      </c>
      <c r="B511" s="11">
        <v>161.691</v>
      </c>
      <c r="C511" s="12">
        <v>162.504</v>
      </c>
      <c r="D511" s="12">
        <v>168.499</v>
      </c>
      <c r="E511" s="12">
        <v>169.317</v>
      </c>
      <c r="F511" s="12">
        <v>169.3</v>
      </c>
      <c r="G511" s="12">
        <v>170.18</v>
      </c>
      <c r="H511" s="12">
        <v>168.849</v>
      </c>
      <c r="I511" s="12">
        <v>169.378</v>
      </c>
      <c r="J511" s="12"/>
      <c r="K511" s="12"/>
      <c r="L511" s="12"/>
      <c r="M511" s="13"/>
      <c r="N511" s="88">
        <v>651</v>
      </c>
    </row>
    <row r="512" spans="1:14" s="3" customFormat="1" ht="12.75">
      <c r="A512" s="14">
        <v>652</v>
      </c>
      <c r="B512" s="11">
        <v>161.076</v>
      </c>
      <c r="C512" s="12">
        <v>161.887</v>
      </c>
      <c r="D512" s="12">
        <v>167.853</v>
      </c>
      <c r="E512" s="12">
        <v>168.671</v>
      </c>
      <c r="F512" s="12">
        <v>168.652</v>
      </c>
      <c r="G512" s="12">
        <v>169.532</v>
      </c>
      <c r="H512" s="12">
        <v>168.202</v>
      </c>
      <c r="I512" s="12">
        <v>168.732</v>
      </c>
      <c r="J512" s="12"/>
      <c r="K512" s="12"/>
      <c r="L512" s="12"/>
      <c r="M512" s="13"/>
      <c r="N512" s="88">
        <v>652</v>
      </c>
    </row>
    <row r="513" spans="1:14" s="3" customFormat="1" ht="12.75">
      <c r="A513" s="14">
        <v>653</v>
      </c>
      <c r="B513" s="11">
        <v>160.461</v>
      </c>
      <c r="C513" s="12">
        <v>161.269</v>
      </c>
      <c r="D513" s="12">
        <v>167.207</v>
      </c>
      <c r="E513" s="12">
        <v>168.023</v>
      </c>
      <c r="F513" s="12">
        <v>168.004</v>
      </c>
      <c r="G513" s="12">
        <v>168.885</v>
      </c>
      <c r="H513" s="12">
        <v>167.554</v>
      </c>
      <c r="I513" s="12">
        <v>168.086</v>
      </c>
      <c r="J513" s="12"/>
      <c r="K513" s="12"/>
      <c r="L513" s="12"/>
      <c r="M513" s="13"/>
      <c r="N513" s="88">
        <v>653</v>
      </c>
    </row>
    <row r="514" spans="1:14" s="3" customFormat="1" ht="12.75">
      <c r="A514" s="14">
        <v>654</v>
      </c>
      <c r="B514" s="11">
        <v>159.846</v>
      </c>
      <c r="C514" s="12">
        <v>160.655</v>
      </c>
      <c r="D514" s="12">
        <v>166.561</v>
      </c>
      <c r="E514" s="12">
        <v>167.376</v>
      </c>
      <c r="F514" s="12">
        <v>167.356</v>
      </c>
      <c r="G514" s="12">
        <v>168.238</v>
      </c>
      <c r="H514" s="12">
        <v>166.906</v>
      </c>
      <c r="I514" s="12">
        <v>167.439</v>
      </c>
      <c r="J514" s="12"/>
      <c r="K514" s="12"/>
      <c r="L514" s="12"/>
      <c r="M514" s="13"/>
      <c r="N514" s="88">
        <v>654</v>
      </c>
    </row>
    <row r="515" spans="1:14" s="3" customFormat="1" ht="12.75">
      <c r="A515" s="14">
        <v>655</v>
      </c>
      <c r="B515" s="11">
        <v>159.231</v>
      </c>
      <c r="C515" s="12">
        <v>160.037</v>
      </c>
      <c r="D515" s="12">
        <v>165.916</v>
      </c>
      <c r="E515" s="12">
        <v>166.729</v>
      </c>
      <c r="F515" s="12">
        <v>166.708</v>
      </c>
      <c r="G515" s="12">
        <v>167.59</v>
      </c>
      <c r="H515" s="12">
        <v>166.258</v>
      </c>
      <c r="I515" s="12">
        <v>166.793</v>
      </c>
      <c r="J515" s="12"/>
      <c r="K515" s="12"/>
      <c r="L515" s="12"/>
      <c r="M515" s="13"/>
      <c r="N515" s="88">
        <v>655</v>
      </c>
    </row>
    <row r="516" spans="1:14" s="3" customFormat="1" ht="12.75">
      <c r="A516" s="14">
        <v>656</v>
      </c>
      <c r="B516" s="11">
        <v>158.618</v>
      </c>
      <c r="C516" s="12">
        <v>159.42</v>
      </c>
      <c r="D516" s="12">
        <v>165.27</v>
      </c>
      <c r="E516" s="12">
        <v>166.082</v>
      </c>
      <c r="F516" s="12">
        <v>166.06</v>
      </c>
      <c r="G516" s="12">
        <v>166.942</v>
      </c>
      <c r="H516" s="12">
        <v>165.61</v>
      </c>
      <c r="I516" s="12">
        <v>166.144</v>
      </c>
      <c r="J516" s="12"/>
      <c r="K516" s="12"/>
      <c r="L516" s="12"/>
      <c r="M516" s="13"/>
      <c r="N516" s="88">
        <v>656</v>
      </c>
    </row>
    <row r="517" spans="1:14" s="3" customFormat="1" ht="12.75">
      <c r="A517" s="14">
        <v>657</v>
      </c>
      <c r="B517" s="11">
        <v>158.002</v>
      </c>
      <c r="C517" s="12">
        <v>158.803</v>
      </c>
      <c r="D517" s="12">
        <v>164.624</v>
      </c>
      <c r="E517" s="12">
        <v>165.434</v>
      </c>
      <c r="F517" s="12">
        <v>165.412</v>
      </c>
      <c r="G517" s="12">
        <v>166.295</v>
      </c>
      <c r="H517" s="12">
        <v>164.961</v>
      </c>
      <c r="I517" s="12">
        <v>165.498</v>
      </c>
      <c r="J517" s="12"/>
      <c r="K517" s="12"/>
      <c r="L517" s="12"/>
      <c r="M517" s="13"/>
      <c r="N517" s="88">
        <v>657</v>
      </c>
    </row>
    <row r="518" spans="1:14" s="3" customFormat="1" ht="12.75">
      <c r="A518" s="14">
        <v>658</v>
      </c>
      <c r="B518" s="11">
        <v>157.387</v>
      </c>
      <c r="C518" s="12">
        <v>158.186</v>
      </c>
      <c r="D518" s="12">
        <v>163.98</v>
      </c>
      <c r="E518" s="12">
        <v>164.787</v>
      </c>
      <c r="F518" s="12">
        <v>164.764</v>
      </c>
      <c r="G518" s="12">
        <v>165.647</v>
      </c>
      <c r="H518" s="12">
        <v>164.313</v>
      </c>
      <c r="I518" s="12">
        <v>164.851</v>
      </c>
      <c r="J518" s="12"/>
      <c r="K518" s="12"/>
      <c r="L518" s="12"/>
      <c r="M518" s="13"/>
      <c r="N518" s="88">
        <v>658</v>
      </c>
    </row>
    <row r="519" spans="1:14" s="3" customFormat="1" ht="12.75">
      <c r="A519" s="14">
        <v>659</v>
      </c>
      <c r="B519" s="11">
        <v>156.77</v>
      </c>
      <c r="C519" s="12">
        <v>157.569</v>
      </c>
      <c r="D519" s="12">
        <v>163.335</v>
      </c>
      <c r="E519" s="12">
        <v>164.139</v>
      </c>
      <c r="F519" s="12">
        <v>164.115</v>
      </c>
      <c r="G519" s="12">
        <v>164.999</v>
      </c>
      <c r="H519" s="12">
        <v>163.665</v>
      </c>
      <c r="I519" s="12">
        <v>164.205</v>
      </c>
      <c r="J519" s="12"/>
      <c r="K519" s="12"/>
      <c r="L519" s="12"/>
      <c r="M519" s="13"/>
      <c r="N519" s="88">
        <v>659</v>
      </c>
    </row>
    <row r="520" spans="1:14" s="3" customFormat="1" ht="12.75">
      <c r="A520" s="14">
        <v>660</v>
      </c>
      <c r="B520" s="11">
        <v>156.154</v>
      </c>
      <c r="C520" s="12">
        <v>156.95</v>
      </c>
      <c r="D520" s="12">
        <v>162.707</v>
      </c>
      <c r="E520" s="12">
        <v>163.491</v>
      </c>
      <c r="F520" s="12">
        <v>163.467</v>
      </c>
      <c r="G520" s="12">
        <v>164.351</v>
      </c>
      <c r="H520" s="12">
        <v>163.017</v>
      </c>
      <c r="I520" s="12">
        <v>163.558</v>
      </c>
      <c r="J520" s="12"/>
      <c r="K520" s="12"/>
      <c r="L520" s="12"/>
      <c r="M520" s="13"/>
      <c r="N520" s="88">
        <v>660</v>
      </c>
    </row>
    <row r="521" spans="1:14" s="3" customFormat="1" ht="12.75">
      <c r="A521" s="14">
        <v>661</v>
      </c>
      <c r="B521" s="11">
        <v>155.539</v>
      </c>
      <c r="C521" s="12">
        <v>156.333</v>
      </c>
      <c r="D521" s="12">
        <v>162.062</v>
      </c>
      <c r="E521" s="12">
        <v>162.844</v>
      </c>
      <c r="F521" s="12">
        <v>162.819</v>
      </c>
      <c r="G521" s="12">
        <v>163.704</v>
      </c>
      <c r="H521" s="12">
        <v>162.372</v>
      </c>
      <c r="I521" s="12">
        <v>162.919</v>
      </c>
      <c r="J521" s="12"/>
      <c r="K521" s="12"/>
      <c r="L521" s="12"/>
      <c r="M521" s="13"/>
      <c r="N521" s="88">
        <v>661</v>
      </c>
    </row>
    <row r="522" spans="1:14" s="3" customFormat="1" ht="12.75">
      <c r="A522" s="14">
        <v>662</v>
      </c>
      <c r="B522" s="11">
        <v>154.923</v>
      </c>
      <c r="C522" s="12">
        <v>155.716</v>
      </c>
      <c r="D522" s="12">
        <v>161.417</v>
      </c>
      <c r="E522" s="12">
        <v>162.196</v>
      </c>
      <c r="F522" s="12">
        <v>162.171</v>
      </c>
      <c r="G522" s="12">
        <v>163.057</v>
      </c>
      <c r="H522" s="12">
        <v>161.725</v>
      </c>
      <c r="I522" s="12">
        <v>162.266</v>
      </c>
      <c r="J522" s="12"/>
      <c r="K522" s="12"/>
      <c r="L522" s="12"/>
      <c r="M522" s="13"/>
      <c r="N522" s="88">
        <v>662</v>
      </c>
    </row>
    <row r="523" spans="1:14" s="3" customFormat="1" ht="12.75">
      <c r="A523" s="14">
        <v>663</v>
      </c>
      <c r="B523" s="11">
        <v>154.308</v>
      </c>
      <c r="C523" s="12">
        <v>155.101</v>
      </c>
      <c r="D523" s="12">
        <v>160.772</v>
      </c>
      <c r="E523" s="12">
        <v>161.548</v>
      </c>
      <c r="F523" s="12">
        <v>161.523</v>
      </c>
      <c r="G523" s="12">
        <v>162.41</v>
      </c>
      <c r="H523" s="12">
        <v>161.077</v>
      </c>
      <c r="I523" s="12">
        <v>161.618</v>
      </c>
      <c r="J523" s="12"/>
      <c r="K523" s="12"/>
      <c r="L523" s="12"/>
      <c r="M523" s="13"/>
      <c r="N523" s="88">
        <v>663</v>
      </c>
    </row>
    <row r="524" spans="1:14" s="3" customFormat="1" ht="12.75">
      <c r="A524" s="14">
        <v>664</v>
      </c>
      <c r="B524" s="11">
        <v>153.691</v>
      </c>
      <c r="C524" s="12">
        <v>154.484</v>
      </c>
      <c r="D524" s="12">
        <v>160.128</v>
      </c>
      <c r="E524" s="12">
        <v>160.902</v>
      </c>
      <c r="F524" s="12">
        <v>160.874</v>
      </c>
      <c r="G524" s="12">
        <v>161.762</v>
      </c>
      <c r="H524" s="12">
        <v>160.423</v>
      </c>
      <c r="I524" s="12">
        <v>160.972</v>
      </c>
      <c r="J524" s="12"/>
      <c r="K524" s="12"/>
      <c r="L524" s="12"/>
      <c r="M524" s="13"/>
      <c r="N524" s="88">
        <v>664</v>
      </c>
    </row>
    <row r="525" spans="1:14" s="3" customFormat="1" ht="12.75">
      <c r="A525" s="14">
        <v>665</v>
      </c>
      <c r="B525" s="11">
        <v>153.075</v>
      </c>
      <c r="C525" s="12">
        <v>153.867</v>
      </c>
      <c r="D525" s="12">
        <v>159.483</v>
      </c>
      <c r="E525" s="12">
        <v>160.255</v>
      </c>
      <c r="F525" s="12">
        <v>160.226</v>
      </c>
      <c r="G525" s="12">
        <v>161.115</v>
      </c>
      <c r="H525" s="12">
        <v>159.776</v>
      </c>
      <c r="I525" s="12">
        <v>160.323</v>
      </c>
      <c r="J525" s="12"/>
      <c r="K525" s="12"/>
      <c r="L525" s="12"/>
      <c r="M525" s="13"/>
      <c r="N525" s="88">
        <v>665</v>
      </c>
    </row>
    <row r="526" spans="1:14" s="3" customFormat="1" ht="12.75">
      <c r="A526" s="14">
        <v>666</v>
      </c>
      <c r="B526" s="11">
        <v>152.459</v>
      </c>
      <c r="C526" s="12">
        <v>153.251</v>
      </c>
      <c r="D526" s="12">
        <v>158.834</v>
      </c>
      <c r="E526" s="12">
        <v>159.609</v>
      </c>
      <c r="F526" s="12">
        <v>159.578</v>
      </c>
      <c r="G526" s="12">
        <v>160.468</v>
      </c>
      <c r="H526" s="12">
        <v>159.128</v>
      </c>
      <c r="I526" s="12">
        <v>159.676</v>
      </c>
      <c r="J526" s="12"/>
      <c r="K526" s="12"/>
      <c r="L526" s="12"/>
      <c r="M526" s="13"/>
      <c r="N526" s="88">
        <v>666</v>
      </c>
    </row>
    <row r="527" spans="1:14" s="3" customFormat="1" ht="12.75">
      <c r="A527" s="14">
        <v>667</v>
      </c>
      <c r="B527" s="11">
        <v>151.842</v>
      </c>
      <c r="C527" s="12">
        <v>152.632</v>
      </c>
      <c r="D527" s="12">
        <v>158.189</v>
      </c>
      <c r="E527" s="12">
        <v>158.962</v>
      </c>
      <c r="F527" s="12">
        <v>158.93</v>
      </c>
      <c r="G527" s="12">
        <v>159.82</v>
      </c>
      <c r="H527" s="12">
        <v>158.48</v>
      </c>
      <c r="I527" s="12">
        <v>159.029</v>
      </c>
      <c r="J527" s="12"/>
      <c r="K527" s="12"/>
      <c r="L527" s="12"/>
      <c r="M527" s="13"/>
      <c r="N527" s="88">
        <v>667</v>
      </c>
    </row>
    <row r="528" spans="1:14" s="3" customFormat="1" ht="12.75">
      <c r="A528" s="14">
        <v>668</v>
      </c>
      <c r="B528" s="11">
        <v>151.226</v>
      </c>
      <c r="C528" s="12">
        <v>152.015</v>
      </c>
      <c r="D528" s="12">
        <v>157.544</v>
      </c>
      <c r="E528" s="12">
        <v>158.316</v>
      </c>
      <c r="F528" s="12">
        <v>158.281</v>
      </c>
      <c r="G528" s="12">
        <v>159.173</v>
      </c>
      <c r="H528" s="12">
        <v>157.832</v>
      </c>
      <c r="I528" s="12">
        <v>158.38</v>
      </c>
      <c r="J528" s="12"/>
      <c r="K528" s="12"/>
      <c r="L528" s="12"/>
      <c r="M528" s="13"/>
      <c r="N528" s="88">
        <v>668</v>
      </c>
    </row>
    <row r="529" spans="1:14" s="3" customFormat="1" ht="12.75">
      <c r="A529" s="14">
        <v>669</v>
      </c>
      <c r="B529" s="11">
        <v>150.61</v>
      </c>
      <c r="C529" s="12">
        <v>151.399</v>
      </c>
      <c r="D529" s="12">
        <v>156.899</v>
      </c>
      <c r="E529" s="12">
        <v>157.669</v>
      </c>
      <c r="F529" s="12">
        <v>157.632</v>
      </c>
      <c r="G529" s="12">
        <v>158.523</v>
      </c>
      <c r="H529" s="12">
        <v>157.185</v>
      </c>
      <c r="I529" s="12">
        <v>157.733</v>
      </c>
      <c r="J529" s="12"/>
      <c r="K529" s="12"/>
      <c r="L529" s="12"/>
      <c r="M529" s="13"/>
      <c r="N529" s="88">
        <v>669</v>
      </c>
    </row>
    <row r="530" spans="1:14" s="3" customFormat="1" ht="12.75">
      <c r="A530" s="14">
        <v>670</v>
      </c>
      <c r="B530" s="11">
        <v>149.993</v>
      </c>
      <c r="C530" s="12">
        <v>150.783</v>
      </c>
      <c r="D530" s="12">
        <v>156.254</v>
      </c>
      <c r="E530" s="12">
        <v>157.022</v>
      </c>
      <c r="F530" s="12">
        <v>156.984</v>
      </c>
      <c r="G530" s="12">
        <v>157.875</v>
      </c>
      <c r="H530" s="12">
        <v>156.537</v>
      </c>
      <c r="I530" s="12">
        <v>157.086</v>
      </c>
      <c r="J530" s="12"/>
      <c r="K530" s="12"/>
      <c r="L530" s="12"/>
      <c r="M530" s="13"/>
      <c r="N530" s="88">
        <v>670</v>
      </c>
    </row>
    <row r="531" spans="1:14" s="3" customFormat="1" ht="12.75">
      <c r="A531" s="14">
        <v>671</v>
      </c>
      <c r="B531" s="11">
        <v>149.377</v>
      </c>
      <c r="C531" s="12">
        <v>150.166</v>
      </c>
      <c r="D531" s="12">
        <v>155.61</v>
      </c>
      <c r="E531" s="12">
        <v>156.376</v>
      </c>
      <c r="F531" s="12">
        <v>156.335</v>
      </c>
      <c r="G531" s="12">
        <v>157.228</v>
      </c>
      <c r="H531" s="12">
        <v>155.89</v>
      </c>
      <c r="I531" s="12">
        <v>156.441</v>
      </c>
      <c r="J531" s="12"/>
      <c r="K531" s="12"/>
      <c r="L531" s="12"/>
      <c r="M531" s="13"/>
      <c r="N531" s="88">
        <v>671</v>
      </c>
    </row>
    <row r="532" spans="1:14" s="3" customFormat="1" ht="12.75">
      <c r="A532" s="14">
        <v>672</v>
      </c>
      <c r="B532" s="11">
        <v>148.761</v>
      </c>
      <c r="C532" s="12">
        <v>149.549</v>
      </c>
      <c r="D532" s="12">
        <v>154.965</v>
      </c>
      <c r="E532" s="12">
        <v>155.729</v>
      </c>
      <c r="F532" s="12">
        <v>155.687</v>
      </c>
      <c r="G532" s="12">
        <v>156.58</v>
      </c>
      <c r="H532" s="12">
        <v>155.242</v>
      </c>
      <c r="I532" s="12">
        <v>155.794</v>
      </c>
      <c r="J532" s="12"/>
      <c r="K532" s="12"/>
      <c r="L532" s="12"/>
      <c r="M532" s="13"/>
      <c r="N532" s="88">
        <v>672</v>
      </c>
    </row>
    <row r="533" spans="1:14" s="3" customFormat="1" ht="12.75">
      <c r="A533" s="14">
        <v>673</v>
      </c>
      <c r="B533" s="11">
        <v>148.144</v>
      </c>
      <c r="C533" s="12">
        <v>148.932</v>
      </c>
      <c r="D533" s="12">
        <v>154.32</v>
      </c>
      <c r="E533" s="12">
        <v>155.083</v>
      </c>
      <c r="F533" s="12">
        <v>155.038</v>
      </c>
      <c r="G533" s="12">
        <v>155.932</v>
      </c>
      <c r="H533" s="12">
        <v>154.594</v>
      </c>
      <c r="I533" s="12">
        <v>155.146</v>
      </c>
      <c r="J533" s="12"/>
      <c r="K533" s="12"/>
      <c r="L533" s="12"/>
      <c r="M533" s="13"/>
      <c r="N533" s="88">
        <v>673</v>
      </c>
    </row>
    <row r="534" spans="1:14" s="3" customFormat="1" ht="12.75">
      <c r="A534" s="14">
        <v>674</v>
      </c>
      <c r="B534" s="11">
        <v>147.528</v>
      </c>
      <c r="C534" s="12">
        <v>148.318</v>
      </c>
      <c r="D534" s="12">
        <v>153.675</v>
      </c>
      <c r="E534" s="12">
        <v>154.436</v>
      </c>
      <c r="F534" s="12">
        <v>154.39</v>
      </c>
      <c r="G534" s="12">
        <v>155.284</v>
      </c>
      <c r="H534" s="12">
        <v>153.947</v>
      </c>
      <c r="I534" s="12">
        <v>154.5</v>
      </c>
      <c r="J534" s="12"/>
      <c r="K534" s="12"/>
      <c r="L534" s="12"/>
      <c r="M534" s="13"/>
      <c r="N534" s="88">
        <v>674</v>
      </c>
    </row>
    <row r="535" spans="1:14" s="3" customFormat="1" ht="12.75">
      <c r="A535" s="14">
        <v>675</v>
      </c>
      <c r="B535" s="11">
        <v>146.911</v>
      </c>
      <c r="C535" s="12">
        <v>147.701</v>
      </c>
      <c r="D535" s="12">
        <v>153.03</v>
      </c>
      <c r="E535" s="12">
        <v>153.789</v>
      </c>
      <c r="F535" s="12">
        <v>153.742</v>
      </c>
      <c r="G535" s="12">
        <v>154.637</v>
      </c>
      <c r="H535" s="12">
        <v>153.299</v>
      </c>
      <c r="I535" s="12">
        <v>153.853</v>
      </c>
      <c r="J535" s="12"/>
      <c r="K535" s="12"/>
      <c r="L535" s="12"/>
      <c r="M535" s="13"/>
      <c r="N535" s="88">
        <v>675</v>
      </c>
    </row>
    <row r="536" spans="1:14" s="3" customFormat="1" ht="12.75">
      <c r="A536" s="14">
        <v>676</v>
      </c>
      <c r="B536" s="11">
        <v>146.295</v>
      </c>
      <c r="C536" s="12">
        <v>147.085</v>
      </c>
      <c r="D536" s="12">
        <v>152.385</v>
      </c>
      <c r="E536" s="12">
        <v>153.142</v>
      </c>
      <c r="F536" s="12">
        <v>153.093</v>
      </c>
      <c r="G536" s="12">
        <v>153.989</v>
      </c>
      <c r="H536" s="12">
        <v>152.651</v>
      </c>
      <c r="I536" s="12">
        <v>153.206</v>
      </c>
      <c r="J536" s="12"/>
      <c r="K536" s="12"/>
      <c r="L536" s="12"/>
      <c r="M536" s="13"/>
      <c r="N536" s="88">
        <v>676</v>
      </c>
    </row>
    <row r="537" spans="1:14" s="3" customFormat="1" ht="12.75">
      <c r="A537" s="14">
        <v>677</v>
      </c>
      <c r="B537" s="11">
        <v>145.679</v>
      </c>
      <c r="C537" s="12">
        <v>146.468</v>
      </c>
      <c r="D537" s="12">
        <v>151.74</v>
      </c>
      <c r="E537" s="12">
        <v>152.495</v>
      </c>
      <c r="F537" s="12">
        <v>152.445</v>
      </c>
      <c r="G537" s="12">
        <v>153.342</v>
      </c>
      <c r="H537" s="12">
        <v>152.004</v>
      </c>
      <c r="I537" s="12">
        <v>152.559</v>
      </c>
      <c r="J537" s="12"/>
      <c r="K537" s="12"/>
      <c r="L537" s="12"/>
      <c r="M537" s="13"/>
      <c r="N537" s="88">
        <v>677</v>
      </c>
    </row>
    <row r="538" spans="1:14" s="3" customFormat="1" ht="12.75">
      <c r="A538" s="14">
        <v>678</v>
      </c>
      <c r="B538" s="11">
        <v>145.062</v>
      </c>
      <c r="C538" s="12">
        <v>145.851</v>
      </c>
      <c r="D538" s="12">
        <v>151.095</v>
      </c>
      <c r="E538" s="12">
        <v>151.849</v>
      </c>
      <c r="F538" s="12">
        <v>151.797</v>
      </c>
      <c r="G538" s="12">
        <v>152.695</v>
      </c>
      <c r="H538" s="12">
        <v>151.356</v>
      </c>
      <c r="I538" s="12">
        <v>151.913</v>
      </c>
      <c r="J538" s="12"/>
      <c r="K538" s="12"/>
      <c r="L538" s="12"/>
      <c r="M538" s="13"/>
      <c r="N538" s="88">
        <v>678</v>
      </c>
    </row>
    <row r="539" spans="1:14" s="3" customFormat="1" ht="12.75">
      <c r="A539" s="14">
        <v>679</v>
      </c>
      <c r="B539" s="11">
        <v>144.446</v>
      </c>
      <c r="C539" s="12">
        <v>145.234</v>
      </c>
      <c r="D539" s="12">
        <v>150.45</v>
      </c>
      <c r="E539" s="12">
        <v>151.202</v>
      </c>
      <c r="F539" s="12">
        <v>151.149</v>
      </c>
      <c r="G539" s="12">
        <v>152.048</v>
      </c>
      <c r="H539" s="12">
        <v>150.708</v>
      </c>
      <c r="I539" s="12">
        <v>151.266</v>
      </c>
      <c r="J539" s="12"/>
      <c r="K539" s="12"/>
      <c r="L539" s="12"/>
      <c r="M539" s="13"/>
      <c r="N539" s="88">
        <v>679</v>
      </c>
    </row>
    <row r="540" spans="1:14" s="3" customFormat="1" ht="12.75">
      <c r="A540" s="14">
        <v>680</v>
      </c>
      <c r="B540" s="11">
        <v>143.83</v>
      </c>
      <c r="C540" s="12">
        <v>144.618</v>
      </c>
      <c r="D540" s="12">
        <v>149.805</v>
      </c>
      <c r="E540" s="12">
        <v>150.555</v>
      </c>
      <c r="F540" s="12">
        <v>150.501</v>
      </c>
      <c r="G540" s="12">
        <v>151.4</v>
      </c>
      <c r="H540" s="12">
        <v>150.061</v>
      </c>
      <c r="I540" s="12">
        <v>150.619</v>
      </c>
      <c r="J540" s="12"/>
      <c r="K540" s="12"/>
      <c r="L540" s="12"/>
      <c r="M540" s="13"/>
      <c r="N540" s="88">
        <v>680</v>
      </c>
    </row>
    <row r="541" spans="1:14" s="3" customFormat="1" ht="12.75">
      <c r="A541" s="14">
        <v>681</v>
      </c>
      <c r="B541" s="11">
        <v>143.214</v>
      </c>
      <c r="C541" s="12">
        <v>144.001</v>
      </c>
      <c r="D541" s="12">
        <v>149.159</v>
      </c>
      <c r="E541" s="12">
        <v>149.908</v>
      </c>
      <c r="F541" s="12">
        <v>149.853</v>
      </c>
      <c r="G541" s="12">
        <v>150.751</v>
      </c>
      <c r="H541" s="12">
        <v>149.414</v>
      </c>
      <c r="I541" s="12">
        <v>149.972</v>
      </c>
      <c r="J541" s="12"/>
      <c r="K541" s="12"/>
      <c r="L541" s="12"/>
      <c r="M541" s="13"/>
      <c r="N541" s="88">
        <v>681</v>
      </c>
    </row>
    <row r="542" spans="1:14" s="3" customFormat="1" ht="12.75">
      <c r="A542" s="14">
        <v>682</v>
      </c>
      <c r="B542" s="11">
        <v>142.6</v>
      </c>
      <c r="C542" s="12">
        <v>143.384</v>
      </c>
      <c r="D542" s="12">
        <v>148.514</v>
      </c>
      <c r="E542" s="12">
        <v>149.26</v>
      </c>
      <c r="F542" s="12">
        <v>149.204</v>
      </c>
      <c r="G542" s="12">
        <v>150.104</v>
      </c>
      <c r="H542" s="12">
        <v>148.766</v>
      </c>
      <c r="I542" s="12">
        <v>149.325</v>
      </c>
      <c r="J542" s="12"/>
      <c r="K542" s="12"/>
      <c r="L542" s="12"/>
      <c r="M542" s="13"/>
      <c r="N542" s="88">
        <v>682</v>
      </c>
    </row>
    <row r="543" spans="1:14" s="3" customFormat="1" ht="12.75">
      <c r="A543" s="14">
        <v>683</v>
      </c>
      <c r="B543" s="11">
        <v>141.985</v>
      </c>
      <c r="C543" s="12">
        <v>142.767</v>
      </c>
      <c r="D543" s="12">
        <v>147.872</v>
      </c>
      <c r="E543" s="12">
        <v>148.613</v>
      </c>
      <c r="F543" s="12">
        <v>148.556</v>
      </c>
      <c r="G543" s="12">
        <v>149.457</v>
      </c>
      <c r="H543" s="12">
        <v>148.119</v>
      </c>
      <c r="I543" s="12">
        <v>148.679</v>
      </c>
      <c r="J543" s="12"/>
      <c r="K543" s="12"/>
      <c r="L543" s="12"/>
      <c r="M543" s="13"/>
      <c r="N543" s="88">
        <v>683</v>
      </c>
    </row>
    <row r="544" spans="1:14" s="3" customFormat="1" ht="12.75">
      <c r="A544" s="14">
        <v>684</v>
      </c>
      <c r="B544" s="11">
        <v>141.37</v>
      </c>
      <c r="C544" s="12">
        <v>142.151</v>
      </c>
      <c r="D544" s="12">
        <v>147.226</v>
      </c>
      <c r="E544" s="12">
        <v>147.966</v>
      </c>
      <c r="F544" s="12">
        <v>147.908</v>
      </c>
      <c r="G544" s="12">
        <v>148.81</v>
      </c>
      <c r="H544" s="12">
        <v>147.472</v>
      </c>
      <c r="I544" s="12">
        <v>148.032</v>
      </c>
      <c r="J544" s="12"/>
      <c r="K544" s="12"/>
      <c r="L544" s="12"/>
      <c r="M544" s="13"/>
      <c r="N544" s="88">
        <v>684</v>
      </c>
    </row>
    <row r="545" spans="1:14" s="3" customFormat="1" ht="12.75">
      <c r="A545" s="14">
        <v>685</v>
      </c>
      <c r="B545" s="11">
        <v>140.756</v>
      </c>
      <c r="C545" s="12">
        <v>141.536</v>
      </c>
      <c r="D545" s="12">
        <v>146.58</v>
      </c>
      <c r="E545" s="12">
        <v>147.319</v>
      </c>
      <c r="F545" s="12">
        <v>147.26</v>
      </c>
      <c r="G545" s="12">
        <v>148.163</v>
      </c>
      <c r="H545" s="12">
        <v>146.825</v>
      </c>
      <c r="I545" s="12">
        <v>147.386</v>
      </c>
      <c r="J545" s="12"/>
      <c r="K545" s="12"/>
      <c r="L545" s="12"/>
      <c r="M545" s="13"/>
      <c r="N545" s="88">
        <v>685</v>
      </c>
    </row>
    <row r="546" spans="1:14" s="3" customFormat="1" ht="12.75">
      <c r="A546" s="14">
        <v>686</v>
      </c>
      <c r="B546" s="11">
        <v>140.143</v>
      </c>
      <c r="C546" s="12">
        <v>140.921</v>
      </c>
      <c r="D546" s="12">
        <v>145.935</v>
      </c>
      <c r="E546" s="12">
        <v>146.672</v>
      </c>
      <c r="F546" s="12">
        <v>146.612</v>
      </c>
      <c r="G546" s="12">
        <v>147.516</v>
      </c>
      <c r="H546" s="12">
        <v>146.177</v>
      </c>
      <c r="I546" s="12">
        <v>146.739</v>
      </c>
      <c r="J546" s="12"/>
      <c r="K546" s="12"/>
      <c r="L546" s="12"/>
      <c r="M546" s="13"/>
      <c r="N546" s="88">
        <v>686</v>
      </c>
    </row>
    <row r="547" spans="1:14" s="3" customFormat="1" ht="12.75">
      <c r="A547" s="14">
        <v>687</v>
      </c>
      <c r="B547" s="11">
        <v>139.528</v>
      </c>
      <c r="C547" s="12">
        <v>140.306</v>
      </c>
      <c r="D547" s="12">
        <v>145.284</v>
      </c>
      <c r="E547" s="12">
        <v>146.026</v>
      </c>
      <c r="F547" s="12">
        <v>145.964</v>
      </c>
      <c r="G547" s="12">
        <v>146.869</v>
      </c>
      <c r="H547" s="12">
        <v>145.534</v>
      </c>
      <c r="I547" s="12">
        <v>146.093</v>
      </c>
      <c r="J547" s="12"/>
      <c r="K547" s="12"/>
      <c r="L547" s="12"/>
      <c r="M547" s="13"/>
      <c r="N547" s="88">
        <v>687</v>
      </c>
    </row>
    <row r="548" spans="1:14" s="3" customFormat="1" ht="12.75">
      <c r="A548" s="14">
        <v>688</v>
      </c>
      <c r="B548" s="11">
        <v>138.913</v>
      </c>
      <c r="C548" s="12">
        <v>139.691</v>
      </c>
      <c r="D548" s="12">
        <v>144.639</v>
      </c>
      <c r="E548" s="12">
        <v>145.379</v>
      </c>
      <c r="F548" s="12">
        <v>145.316</v>
      </c>
      <c r="G548" s="12">
        <v>146.22</v>
      </c>
      <c r="H548" s="12">
        <v>144.887</v>
      </c>
      <c r="I548" s="12">
        <v>145.447</v>
      </c>
      <c r="J548" s="12"/>
      <c r="K548" s="12"/>
      <c r="L548" s="12"/>
      <c r="M548" s="13"/>
      <c r="N548" s="88">
        <v>688</v>
      </c>
    </row>
    <row r="549" spans="1:14" s="3" customFormat="1" ht="12.75">
      <c r="A549" s="14">
        <v>689</v>
      </c>
      <c r="B549" s="11">
        <v>138.298</v>
      </c>
      <c r="C549" s="12">
        <v>139.076</v>
      </c>
      <c r="D549" s="12">
        <v>144.001</v>
      </c>
      <c r="E549" s="12">
        <v>144.733</v>
      </c>
      <c r="F549" s="12">
        <v>144.668</v>
      </c>
      <c r="G549" s="12">
        <v>145.573</v>
      </c>
      <c r="H549" s="12">
        <v>144.24</v>
      </c>
      <c r="I549" s="12">
        <v>144.8</v>
      </c>
      <c r="J549" s="12"/>
      <c r="K549" s="12"/>
      <c r="L549" s="12"/>
      <c r="M549" s="13"/>
      <c r="N549" s="88">
        <v>689</v>
      </c>
    </row>
    <row r="550" spans="1:14" s="3" customFormat="1" ht="12.75">
      <c r="A550" s="14">
        <v>690</v>
      </c>
      <c r="B550" s="11">
        <v>137.684</v>
      </c>
      <c r="C550" s="12">
        <v>138.461</v>
      </c>
      <c r="D550" s="12">
        <v>143.356</v>
      </c>
      <c r="E550" s="12">
        <v>144.086</v>
      </c>
      <c r="F550" s="12">
        <v>144.021</v>
      </c>
      <c r="G550" s="12">
        <v>144.926</v>
      </c>
      <c r="H550" s="12">
        <v>143.594</v>
      </c>
      <c r="I550" s="12">
        <v>144.154</v>
      </c>
      <c r="J550" s="12"/>
      <c r="K550" s="12"/>
      <c r="L550" s="12"/>
      <c r="M550" s="13"/>
      <c r="N550" s="88">
        <v>690</v>
      </c>
    </row>
    <row r="551" spans="1:14" s="3" customFormat="1" ht="12.75">
      <c r="A551" s="14">
        <v>691</v>
      </c>
      <c r="B551" s="11">
        <v>137.068</v>
      </c>
      <c r="C551" s="12">
        <v>137.847</v>
      </c>
      <c r="D551" s="12">
        <v>142.711</v>
      </c>
      <c r="E551" s="12">
        <v>143.44</v>
      </c>
      <c r="F551" s="12">
        <v>143.374</v>
      </c>
      <c r="G551" s="12">
        <v>144.279</v>
      </c>
      <c r="H551" s="12">
        <v>142.946</v>
      </c>
      <c r="I551" s="12">
        <v>143.508</v>
      </c>
      <c r="J551" s="12"/>
      <c r="K551" s="12"/>
      <c r="L551" s="12"/>
      <c r="M551" s="13"/>
      <c r="N551" s="88">
        <v>691</v>
      </c>
    </row>
    <row r="552" spans="1:14" s="3" customFormat="1" ht="12.75">
      <c r="A552" s="14">
        <v>692</v>
      </c>
      <c r="B552" s="11">
        <v>136.453</v>
      </c>
      <c r="C552" s="12">
        <v>137.232</v>
      </c>
      <c r="D552" s="12">
        <v>142.066</v>
      </c>
      <c r="E552" s="12">
        <v>142.794</v>
      </c>
      <c r="F552" s="12">
        <v>142.726</v>
      </c>
      <c r="G552" s="12">
        <v>143.632</v>
      </c>
      <c r="H552" s="12">
        <v>142.299</v>
      </c>
      <c r="I552" s="12">
        <v>142.862</v>
      </c>
      <c r="J552" s="12"/>
      <c r="K552" s="12"/>
      <c r="L552" s="12"/>
      <c r="M552" s="13"/>
      <c r="N552" s="88">
        <v>692</v>
      </c>
    </row>
    <row r="553" spans="1:14" s="3" customFormat="1" ht="12.75">
      <c r="A553" s="14">
        <v>693</v>
      </c>
      <c r="B553" s="11">
        <v>135.837</v>
      </c>
      <c r="C553" s="12">
        <v>136.617</v>
      </c>
      <c r="D553" s="12">
        <v>141.421</v>
      </c>
      <c r="E553" s="12">
        <v>142.148</v>
      </c>
      <c r="F553" s="12">
        <v>142.079</v>
      </c>
      <c r="G553" s="12">
        <v>142.985</v>
      </c>
      <c r="H553" s="12">
        <v>141.651</v>
      </c>
      <c r="I553" s="12">
        <v>142.216</v>
      </c>
      <c r="J553" s="12"/>
      <c r="K553" s="12"/>
      <c r="L553" s="12"/>
      <c r="M553" s="13"/>
      <c r="N553" s="88">
        <v>693</v>
      </c>
    </row>
    <row r="554" spans="1:14" s="3" customFormat="1" ht="12.75">
      <c r="A554" s="14">
        <v>694</v>
      </c>
      <c r="B554" s="11">
        <v>135.222</v>
      </c>
      <c r="C554" s="12">
        <v>136.002</v>
      </c>
      <c r="D554" s="12">
        <v>140.775</v>
      </c>
      <c r="E554" s="12">
        <v>141.502</v>
      </c>
      <c r="F554" s="12">
        <v>141.432</v>
      </c>
      <c r="G554" s="12">
        <v>142.338</v>
      </c>
      <c r="H554" s="12">
        <v>141.003</v>
      </c>
      <c r="I554" s="12">
        <v>141.571</v>
      </c>
      <c r="J554" s="12"/>
      <c r="K554" s="12"/>
      <c r="L554" s="12"/>
      <c r="M554" s="13"/>
      <c r="N554" s="88">
        <v>694</v>
      </c>
    </row>
    <row r="555" spans="1:14" s="3" customFormat="1" ht="12.75">
      <c r="A555" s="14">
        <v>695</v>
      </c>
      <c r="B555" s="11">
        <v>134.606</v>
      </c>
      <c r="C555" s="12">
        <v>135.387</v>
      </c>
      <c r="D555" s="12">
        <v>140.13</v>
      </c>
      <c r="E555" s="12">
        <v>140.855</v>
      </c>
      <c r="F555" s="12">
        <v>140.784</v>
      </c>
      <c r="G555" s="12">
        <v>141.691</v>
      </c>
      <c r="H555" s="12">
        <v>140.356</v>
      </c>
      <c r="I555" s="12">
        <v>140.925</v>
      </c>
      <c r="J555" s="12"/>
      <c r="K555" s="12"/>
      <c r="L555" s="12"/>
      <c r="M555" s="13"/>
      <c r="N555" s="88">
        <v>695</v>
      </c>
    </row>
    <row r="556" spans="1:14" s="3" customFormat="1" ht="12.75">
      <c r="A556" s="14">
        <v>696</v>
      </c>
      <c r="B556" s="11">
        <v>133.991</v>
      </c>
      <c r="C556" s="12">
        <v>134.773</v>
      </c>
      <c r="D556" s="12">
        <v>139.484</v>
      </c>
      <c r="E556" s="12">
        <v>140.209</v>
      </c>
      <c r="F556" s="12">
        <v>140.137</v>
      </c>
      <c r="G556" s="12">
        <v>141.043</v>
      </c>
      <c r="H556" s="12">
        <v>139.708</v>
      </c>
      <c r="I556" s="12">
        <v>140.28</v>
      </c>
      <c r="J556" s="12"/>
      <c r="K556" s="12"/>
      <c r="L556" s="12"/>
      <c r="M556" s="13"/>
      <c r="N556" s="88">
        <v>696</v>
      </c>
    </row>
    <row r="557" spans="1:14" s="3" customFormat="1" ht="12.75">
      <c r="A557" s="14">
        <v>697</v>
      </c>
      <c r="B557" s="11">
        <v>133.376</v>
      </c>
      <c r="C557" s="12">
        <v>134.158</v>
      </c>
      <c r="D557" s="12">
        <v>138.839</v>
      </c>
      <c r="E557" s="12">
        <v>139.563</v>
      </c>
      <c r="F557" s="12">
        <v>139.489</v>
      </c>
      <c r="G557" s="12">
        <v>140.397</v>
      </c>
      <c r="H557" s="12">
        <v>139.06</v>
      </c>
      <c r="I557" s="12">
        <v>139.634</v>
      </c>
      <c r="J557" s="12"/>
      <c r="K557" s="12"/>
      <c r="L557" s="12"/>
      <c r="M557" s="13"/>
      <c r="N557" s="88">
        <v>697</v>
      </c>
    </row>
    <row r="558" spans="1:14" s="3" customFormat="1" ht="12.75">
      <c r="A558" s="14">
        <v>698</v>
      </c>
      <c r="B558" s="11">
        <v>132.761</v>
      </c>
      <c r="C558" s="12">
        <v>133.543</v>
      </c>
      <c r="D558" s="12">
        <v>138.191</v>
      </c>
      <c r="E558" s="12">
        <v>138.917</v>
      </c>
      <c r="F558" s="12">
        <v>138.842</v>
      </c>
      <c r="G558" s="12">
        <v>139.75</v>
      </c>
      <c r="H558" s="12">
        <v>138.413</v>
      </c>
      <c r="I558" s="12">
        <v>138.988</v>
      </c>
      <c r="J558" s="12"/>
      <c r="K558" s="12"/>
      <c r="L558" s="12"/>
      <c r="M558" s="13"/>
      <c r="N558" s="88">
        <v>698</v>
      </c>
    </row>
    <row r="559" spans="1:14" s="3" customFormat="1" ht="12.75">
      <c r="A559" s="14">
        <v>699</v>
      </c>
      <c r="B559" s="11">
        <v>132.146</v>
      </c>
      <c r="C559" s="12">
        <v>132.927</v>
      </c>
      <c r="D559" s="12">
        <v>137.546</v>
      </c>
      <c r="E559" s="12">
        <v>138.271</v>
      </c>
      <c r="F559" s="12">
        <v>138.194</v>
      </c>
      <c r="G559" s="12">
        <v>139.102</v>
      </c>
      <c r="H559" s="12">
        <v>137.766</v>
      </c>
      <c r="I559" s="12">
        <v>138.342</v>
      </c>
      <c r="J559" s="12"/>
      <c r="K559" s="12"/>
      <c r="L559" s="12"/>
      <c r="M559" s="13"/>
      <c r="N559" s="88">
        <v>699</v>
      </c>
    </row>
    <row r="560" spans="1:14" s="3" customFormat="1" ht="12.75">
      <c r="A560" s="14">
        <v>700</v>
      </c>
      <c r="B560" s="11">
        <v>131.531</v>
      </c>
      <c r="C560" s="12">
        <v>133.312</v>
      </c>
      <c r="D560" s="12">
        <v>136.9</v>
      </c>
      <c r="E560" s="12">
        <v>137.624</v>
      </c>
      <c r="F560" s="12">
        <v>137.547</v>
      </c>
      <c r="G560" s="12">
        <v>138.455</v>
      </c>
      <c r="H560" s="12">
        <v>137.118</v>
      </c>
      <c r="I560" s="12">
        <v>137.696</v>
      </c>
      <c r="J560" s="12"/>
      <c r="K560" s="12"/>
      <c r="L560" s="12"/>
      <c r="M560" s="13"/>
      <c r="N560" s="88">
        <v>700</v>
      </c>
    </row>
    <row r="561" spans="1:14" s="3" customFormat="1" ht="12.75">
      <c r="A561" s="14">
        <v>701</v>
      </c>
      <c r="B561" s="11">
        <v>130.916</v>
      </c>
      <c r="C561" s="12">
        <v>131.697</v>
      </c>
      <c r="D561" s="12">
        <v>136.254</v>
      </c>
      <c r="E561" s="12">
        <v>136.978</v>
      </c>
      <c r="F561" s="12">
        <v>136.899</v>
      </c>
      <c r="G561" s="12">
        <v>137.808</v>
      </c>
      <c r="H561" s="12">
        <v>136.471</v>
      </c>
      <c r="I561" s="12">
        <v>137.05</v>
      </c>
      <c r="J561" s="12"/>
      <c r="K561" s="12"/>
      <c r="L561" s="12"/>
      <c r="M561" s="13"/>
      <c r="N561" s="88">
        <v>701</v>
      </c>
    </row>
    <row r="562" spans="1:14" s="3" customFormat="1" ht="12.75">
      <c r="A562" s="14">
        <v>702</v>
      </c>
      <c r="B562" s="11">
        <v>130.302</v>
      </c>
      <c r="C562" s="12">
        <v>131.082</v>
      </c>
      <c r="D562" s="12">
        <v>135.609</v>
      </c>
      <c r="E562" s="12">
        <v>136.331</v>
      </c>
      <c r="F562" s="12">
        <v>136.251</v>
      </c>
      <c r="G562" s="12">
        <v>137.161</v>
      </c>
      <c r="H562" s="12">
        <v>135.824</v>
      </c>
      <c r="I562" s="12">
        <v>136.404</v>
      </c>
      <c r="J562" s="12"/>
      <c r="K562" s="12"/>
      <c r="L562" s="12"/>
      <c r="M562" s="13"/>
      <c r="N562" s="88">
        <v>702</v>
      </c>
    </row>
    <row r="563" spans="1:14" s="3" customFormat="1" ht="12.75">
      <c r="A563" s="14">
        <v>703</v>
      </c>
      <c r="B563" s="11">
        <v>129.687</v>
      </c>
      <c r="C563" s="12">
        <v>130.467</v>
      </c>
      <c r="D563" s="12">
        <v>134.963</v>
      </c>
      <c r="E563" s="12">
        <v>135.684</v>
      </c>
      <c r="F563" s="12">
        <v>135.604</v>
      </c>
      <c r="G563" s="12">
        <v>136.514</v>
      </c>
      <c r="H563" s="12">
        <v>135.177</v>
      </c>
      <c r="I563" s="12">
        <v>135.758</v>
      </c>
      <c r="J563" s="12"/>
      <c r="K563" s="12"/>
      <c r="L563" s="12"/>
      <c r="M563" s="13"/>
      <c r="N563" s="88">
        <v>703</v>
      </c>
    </row>
    <row r="564" spans="1:14" s="3" customFormat="1" ht="12.75">
      <c r="A564" s="14">
        <v>704</v>
      </c>
      <c r="B564" s="11">
        <v>129.072</v>
      </c>
      <c r="C564" s="12">
        <v>129.852</v>
      </c>
      <c r="D564" s="12">
        <v>134.318</v>
      </c>
      <c r="E564" s="12">
        <v>135.037</v>
      </c>
      <c r="F564" s="12">
        <v>134.956</v>
      </c>
      <c r="G564" s="12">
        <v>135.867</v>
      </c>
      <c r="H564" s="12">
        <v>134.529</v>
      </c>
      <c r="I564" s="12">
        <v>135.112</v>
      </c>
      <c r="J564" s="12"/>
      <c r="K564" s="12"/>
      <c r="L564" s="12"/>
      <c r="M564" s="13"/>
      <c r="N564" s="88">
        <v>704</v>
      </c>
    </row>
    <row r="565" spans="1:14" s="3" customFormat="1" ht="12.75">
      <c r="A565" s="14">
        <v>705</v>
      </c>
      <c r="B565" s="11">
        <v>128.457</v>
      </c>
      <c r="C565" s="12">
        <v>129.236</v>
      </c>
      <c r="D565" s="12">
        <v>133.672</v>
      </c>
      <c r="E565" s="12">
        <v>134.39</v>
      </c>
      <c r="F565" s="12">
        <v>134.308</v>
      </c>
      <c r="G565" s="12">
        <v>135.217</v>
      </c>
      <c r="H565" s="12">
        <v>133.881</v>
      </c>
      <c r="I565" s="12">
        <v>134.466</v>
      </c>
      <c r="J565" s="12"/>
      <c r="K565" s="12"/>
      <c r="L565" s="12"/>
      <c r="M565" s="13"/>
      <c r="N565" s="88">
        <v>705</v>
      </c>
    </row>
    <row r="566" spans="1:14" s="3" customFormat="1" ht="12.75">
      <c r="A566" s="14">
        <v>706</v>
      </c>
      <c r="B566" s="11">
        <v>127.842</v>
      </c>
      <c r="C566" s="12">
        <v>128.621</v>
      </c>
      <c r="D566" s="12">
        <v>133.026</v>
      </c>
      <c r="E566" s="12">
        <v>133.744</v>
      </c>
      <c r="F566" s="12">
        <v>133.661</v>
      </c>
      <c r="G566" s="12">
        <v>134.57</v>
      </c>
      <c r="H566" s="12">
        <v>133.236</v>
      </c>
      <c r="I566" s="12">
        <v>133.822</v>
      </c>
      <c r="J566" s="12"/>
      <c r="K566" s="12"/>
      <c r="L566" s="12"/>
      <c r="M566" s="13"/>
      <c r="N566" s="88">
        <v>706</v>
      </c>
    </row>
    <row r="567" spans="1:14" s="3" customFormat="1" ht="12.75">
      <c r="A567" s="14">
        <v>707</v>
      </c>
      <c r="B567" s="11">
        <v>127.227</v>
      </c>
      <c r="C567" s="12">
        <v>128.006</v>
      </c>
      <c r="D567" s="12">
        <v>132.381</v>
      </c>
      <c r="E567" s="12">
        <v>133.098</v>
      </c>
      <c r="F567" s="12">
        <v>133.013</v>
      </c>
      <c r="G567" s="12">
        <v>133.923</v>
      </c>
      <c r="H567" s="12">
        <v>132.588</v>
      </c>
      <c r="I567" s="12">
        <v>133.177</v>
      </c>
      <c r="J567" s="12"/>
      <c r="K567" s="12"/>
      <c r="L567" s="12"/>
      <c r="M567" s="13"/>
      <c r="N567" s="88">
        <v>707</v>
      </c>
    </row>
    <row r="568" spans="1:14" s="3" customFormat="1" ht="12.75">
      <c r="A568" s="14">
        <v>708</v>
      </c>
      <c r="B568" s="11">
        <v>126.612</v>
      </c>
      <c r="C568" s="12">
        <v>127.392</v>
      </c>
      <c r="D568" s="12">
        <v>131.735</v>
      </c>
      <c r="E568" s="12">
        <v>132.452</v>
      </c>
      <c r="F568" s="12">
        <v>132.366</v>
      </c>
      <c r="G568" s="12">
        <v>133.276</v>
      </c>
      <c r="H568" s="12">
        <v>131.941</v>
      </c>
      <c r="I568" s="12">
        <v>132.531</v>
      </c>
      <c r="J568" s="12"/>
      <c r="K568" s="12"/>
      <c r="L568" s="12"/>
      <c r="M568" s="13"/>
      <c r="N568" s="88">
        <v>708</v>
      </c>
    </row>
    <row r="569" spans="1:14" s="3" customFormat="1" ht="12.75">
      <c r="A569" s="14">
        <v>709</v>
      </c>
      <c r="B569" s="11">
        <v>125.998</v>
      </c>
      <c r="C569" s="12">
        <v>126.777</v>
      </c>
      <c r="D569" s="12">
        <v>131.09</v>
      </c>
      <c r="E569" s="12">
        <v>131.807</v>
      </c>
      <c r="F569" s="12">
        <v>131.718</v>
      </c>
      <c r="G569" s="12">
        <v>132.628</v>
      </c>
      <c r="H569" s="12">
        <v>131.293</v>
      </c>
      <c r="I569" s="12">
        <v>131.885</v>
      </c>
      <c r="J569" s="12"/>
      <c r="K569" s="12"/>
      <c r="L569" s="12"/>
      <c r="M569" s="13"/>
      <c r="N569" s="88">
        <v>709</v>
      </c>
    </row>
    <row r="570" spans="1:14" s="3" customFormat="1" ht="12.75">
      <c r="A570" s="14">
        <v>710</v>
      </c>
      <c r="B570" s="11">
        <v>125.384</v>
      </c>
      <c r="C570" s="12">
        <v>126.162</v>
      </c>
      <c r="D570" s="12">
        <v>130.444</v>
      </c>
      <c r="E570" s="12">
        <v>131.161</v>
      </c>
      <c r="F570" s="12">
        <v>131.071</v>
      </c>
      <c r="G570" s="12">
        <v>131.981</v>
      </c>
      <c r="H570" s="12">
        <v>130.646</v>
      </c>
      <c r="I570" s="12">
        <v>131.238</v>
      </c>
      <c r="J570" s="12"/>
      <c r="K570" s="12"/>
      <c r="L570" s="12"/>
      <c r="M570" s="13"/>
      <c r="N570" s="88">
        <v>710</v>
      </c>
    </row>
    <row r="571" spans="1:14" s="3" customFormat="1" ht="12.75">
      <c r="A571" s="14">
        <v>711</v>
      </c>
      <c r="B571" s="11">
        <v>124.769</v>
      </c>
      <c r="C571" s="12">
        <v>125.546</v>
      </c>
      <c r="D571" s="12">
        <v>129.799</v>
      </c>
      <c r="E571" s="12">
        <v>130.515</v>
      </c>
      <c r="F571" s="12">
        <v>130.423</v>
      </c>
      <c r="G571" s="12">
        <v>131.331</v>
      </c>
      <c r="H571" s="12">
        <v>129.998</v>
      </c>
      <c r="I571" s="12">
        <v>130.592</v>
      </c>
      <c r="J571" s="12"/>
      <c r="K571" s="12"/>
      <c r="L571" s="12"/>
      <c r="M571" s="13"/>
      <c r="N571" s="88">
        <v>711</v>
      </c>
    </row>
    <row r="572" spans="1:14" s="3" customFormat="1" ht="12.75">
      <c r="A572" s="14">
        <v>712</v>
      </c>
      <c r="B572" s="11">
        <v>124.154</v>
      </c>
      <c r="C572" s="12">
        <v>124.932</v>
      </c>
      <c r="D572" s="12">
        <v>129.153</v>
      </c>
      <c r="E572" s="12">
        <v>129.87</v>
      </c>
      <c r="F572" s="12">
        <v>129.776</v>
      </c>
      <c r="G572" s="12">
        <v>130.684</v>
      </c>
      <c r="H572" s="12">
        <v>129.35</v>
      </c>
      <c r="I572" s="12">
        <v>129.946</v>
      </c>
      <c r="J572" s="12"/>
      <c r="K572" s="12"/>
      <c r="L572" s="12"/>
      <c r="M572" s="13"/>
      <c r="N572" s="88">
        <v>712</v>
      </c>
    </row>
    <row r="573" spans="1:14" s="3" customFormat="1" ht="12.75">
      <c r="A573" s="14">
        <v>713</v>
      </c>
      <c r="B573" s="11">
        <v>123.539</v>
      </c>
      <c r="C573" s="12">
        <v>124.318</v>
      </c>
      <c r="D573" s="12">
        <v>128.507</v>
      </c>
      <c r="E573" s="12">
        <v>129.225</v>
      </c>
      <c r="F573" s="12">
        <v>129.128</v>
      </c>
      <c r="G573" s="12">
        <v>130.036</v>
      </c>
      <c r="H573" s="12">
        <v>128.703</v>
      </c>
      <c r="I573" s="12">
        <v>129.299</v>
      </c>
      <c r="J573" s="12"/>
      <c r="K573" s="12"/>
      <c r="L573" s="12"/>
      <c r="M573" s="13"/>
      <c r="N573" s="88">
        <v>713</v>
      </c>
    </row>
    <row r="574" spans="1:14" s="3" customFormat="1" ht="12.75">
      <c r="A574" s="14">
        <v>714</v>
      </c>
      <c r="B574" s="11">
        <v>122.924</v>
      </c>
      <c r="C574" s="12">
        <v>123.702</v>
      </c>
      <c r="D574" s="12">
        <v>127.862</v>
      </c>
      <c r="E574" s="12">
        <v>128.579</v>
      </c>
      <c r="F574" s="12">
        <v>128.481</v>
      </c>
      <c r="G574" s="12">
        <v>129.389</v>
      </c>
      <c r="H574" s="12">
        <v>128.055</v>
      </c>
      <c r="I574" s="12">
        <v>128.653</v>
      </c>
      <c r="J574" s="12"/>
      <c r="K574" s="12"/>
      <c r="L574" s="12"/>
      <c r="M574" s="13"/>
      <c r="N574" s="88">
        <v>714</v>
      </c>
    </row>
    <row r="575" spans="1:14" s="3" customFormat="1" ht="12.75">
      <c r="A575" s="14">
        <v>715</v>
      </c>
      <c r="B575" s="11">
        <v>122.309</v>
      </c>
      <c r="C575" s="12">
        <v>123.086</v>
      </c>
      <c r="D575" s="12">
        <v>127.215</v>
      </c>
      <c r="E575" s="12">
        <v>127.934</v>
      </c>
      <c r="F575" s="12">
        <v>127.833</v>
      </c>
      <c r="G575" s="12">
        <v>128.742</v>
      </c>
      <c r="H575" s="12">
        <v>127.408</v>
      </c>
      <c r="I575" s="12">
        <v>128.007</v>
      </c>
      <c r="J575" s="12"/>
      <c r="K575" s="12"/>
      <c r="L575" s="12"/>
      <c r="M575" s="13"/>
      <c r="N575" s="88">
        <v>715</v>
      </c>
    </row>
    <row r="576" spans="1:14" s="3" customFormat="1" ht="12.75">
      <c r="A576" s="14">
        <v>716</v>
      </c>
      <c r="B576" s="11">
        <v>121.694</v>
      </c>
      <c r="C576" s="12">
        <v>122.47</v>
      </c>
      <c r="D576" s="12">
        <v>126.569</v>
      </c>
      <c r="E576" s="12">
        <v>127.289</v>
      </c>
      <c r="F576" s="12">
        <v>127.186</v>
      </c>
      <c r="G576" s="12">
        <v>128.094</v>
      </c>
      <c r="H576" s="12">
        <v>126.762</v>
      </c>
      <c r="I576" s="12">
        <v>127.361</v>
      </c>
      <c r="J576" s="12"/>
      <c r="K576" s="12"/>
      <c r="L576" s="12"/>
      <c r="M576" s="13"/>
      <c r="N576" s="88">
        <v>716</v>
      </c>
    </row>
    <row r="577" spans="1:14" s="3" customFormat="1" ht="12.75">
      <c r="A577" s="14">
        <v>717</v>
      </c>
      <c r="B577" s="11">
        <v>121.08</v>
      </c>
      <c r="C577" s="12">
        <v>121.854</v>
      </c>
      <c r="D577" s="12">
        <v>125.924</v>
      </c>
      <c r="E577" s="12">
        <v>126.643</v>
      </c>
      <c r="F577" s="12">
        <v>126.539</v>
      </c>
      <c r="G577" s="12">
        <v>127.447</v>
      </c>
      <c r="H577" s="12">
        <v>126.112</v>
      </c>
      <c r="I577" s="12">
        <v>126.714</v>
      </c>
      <c r="J577" s="12"/>
      <c r="K577" s="12"/>
      <c r="L577" s="12"/>
      <c r="M577" s="13"/>
      <c r="N577" s="88">
        <v>717</v>
      </c>
    </row>
    <row r="578" spans="1:14" s="3" customFormat="1" ht="12.75">
      <c r="A578" s="14">
        <v>718</v>
      </c>
      <c r="B578" s="11">
        <v>120.465</v>
      </c>
      <c r="C578" s="12">
        <v>121.238</v>
      </c>
      <c r="D578" s="12">
        <v>125.278</v>
      </c>
      <c r="E578" s="12">
        <v>125.997</v>
      </c>
      <c r="F578" s="12">
        <v>125.892</v>
      </c>
      <c r="G578" s="12">
        <v>126.799</v>
      </c>
      <c r="H578" s="12">
        <v>125.465</v>
      </c>
      <c r="I578" s="12">
        <v>126.068</v>
      </c>
      <c r="J578" s="12"/>
      <c r="K578" s="12"/>
      <c r="L578" s="12"/>
      <c r="M578" s="13"/>
      <c r="N578" s="88">
        <v>718</v>
      </c>
    </row>
    <row r="579" spans="1:14" s="3" customFormat="1" ht="12.75">
      <c r="A579" s="14">
        <v>719</v>
      </c>
      <c r="B579" s="11">
        <v>119.85</v>
      </c>
      <c r="C579" s="12">
        <v>120.622</v>
      </c>
      <c r="D579" s="12">
        <v>124.633</v>
      </c>
      <c r="E579" s="12">
        <v>125.35</v>
      </c>
      <c r="F579" s="12">
        <v>125.246</v>
      </c>
      <c r="G579" s="12">
        <v>126.151</v>
      </c>
      <c r="H579" s="12">
        <v>124.817</v>
      </c>
      <c r="I579" s="12">
        <v>125.422</v>
      </c>
      <c r="J579" s="12"/>
      <c r="K579" s="12"/>
      <c r="L579" s="12"/>
      <c r="M579" s="13"/>
      <c r="N579" s="88">
        <v>719</v>
      </c>
    </row>
    <row r="580" spans="1:14" s="3" customFormat="1" ht="12.75">
      <c r="A580" s="14">
        <v>720</v>
      </c>
      <c r="B580" s="11">
        <v>119.235</v>
      </c>
      <c r="C580" s="12">
        <v>120.007</v>
      </c>
      <c r="D580" s="12">
        <v>123.987</v>
      </c>
      <c r="E580" s="12">
        <v>124.704</v>
      </c>
      <c r="F580" s="12">
        <v>124.599</v>
      </c>
      <c r="G580" s="12">
        <v>125.504</v>
      </c>
      <c r="H580" s="12">
        <v>124.169</v>
      </c>
      <c r="I580" s="12">
        <v>124.776</v>
      </c>
      <c r="J580" s="12"/>
      <c r="K580" s="12"/>
      <c r="L580" s="12"/>
      <c r="M580" s="13"/>
      <c r="N580" s="88">
        <v>720</v>
      </c>
    </row>
    <row r="581" spans="1:14" s="3" customFormat="1" ht="12.75">
      <c r="A581" s="14">
        <v>721</v>
      </c>
      <c r="B581" s="11">
        <v>118.621</v>
      </c>
      <c r="C581" s="12">
        <v>119.392</v>
      </c>
      <c r="D581" s="12">
        <v>123.341</v>
      </c>
      <c r="E581" s="12">
        <v>124.057</v>
      </c>
      <c r="F581" s="12">
        <v>123.952</v>
      </c>
      <c r="G581" s="12">
        <v>124.857</v>
      </c>
      <c r="H581" s="12">
        <v>123.522</v>
      </c>
      <c r="I581" s="12">
        <v>124.151</v>
      </c>
      <c r="J581" s="12"/>
      <c r="K581" s="12"/>
      <c r="L581" s="12"/>
      <c r="M581" s="13"/>
      <c r="N581" s="88">
        <v>721</v>
      </c>
    </row>
    <row r="582" spans="1:14" s="3" customFormat="1" ht="12.75">
      <c r="A582" s="14">
        <v>722</v>
      </c>
      <c r="B582" s="11">
        <v>118.005</v>
      </c>
      <c r="C582" s="12">
        <v>118.774</v>
      </c>
      <c r="D582" s="12">
        <v>122.696</v>
      </c>
      <c r="E582" s="12">
        <v>123.411</v>
      </c>
      <c r="F582" s="12">
        <v>123.305</v>
      </c>
      <c r="G582" s="12">
        <v>124.211</v>
      </c>
      <c r="H582" s="12">
        <v>122.875</v>
      </c>
      <c r="I582" s="12">
        <v>123.505</v>
      </c>
      <c r="J582" s="12"/>
      <c r="K582" s="12"/>
      <c r="L582" s="12"/>
      <c r="M582" s="13"/>
      <c r="N582" s="88">
        <v>722</v>
      </c>
    </row>
    <row r="583" spans="1:14" s="3" customFormat="1" ht="12.75">
      <c r="A583" s="14">
        <v>723</v>
      </c>
      <c r="B583" s="11">
        <v>117.389</v>
      </c>
      <c r="C583" s="12">
        <v>118.159</v>
      </c>
      <c r="D583" s="12">
        <v>122.05</v>
      </c>
      <c r="E583" s="12">
        <v>122.764</v>
      </c>
      <c r="F583" s="12">
        <v>122.657</v>
      </c>
      <c r="G583" s="12">
        <v>123.564</v>
      </c>
      <c r="H583" s="12">
        <v>122.227</v>
      </c>
      <c r="I583" s="12">
        <v>122.858</v>
      </c>
      <c r="J583" s="12"/>
      <c r="K583" s="12"/>
      <c r="L583" s="12"/>
      <c r="M583" s="13"/>
      <c r="N583" s="88">
        <v>723</v>
      </c>
    </row>
    <row r="584" spans="1:14" s="3" customFormat="1" ht="12.75">
      <c r="A584" s="14">
        <v>724</v>
      </c>
      <c r="B584" s="11">
        <v>116.774</v>
      </c>
      <c r="C584" s="12">
        <v>117.542</v>
      </c>
      <c r="D584" s="12">
        <v>121.404</v>
      </c>
      <c r="E584" s="12">
        <v>122.117</v>
      </c>
      <c r="F584" s="12">
        <v>122.008</v>
      </c>
      <c r="G584" s="12">
        <v>122.916</v>
      </c>
      <c r="H584" s="12">
        <v>121.578</v>
      </c>
      <c r="I584" s="12">
        <v>122.212</v>
      </c>
      <c r="J584" s="12"/>
      <c r="K584" s="12"/>
      <c r="L584" s="12"/>
      <c r="M584" s="13"/>
      <c r="N584" s="88">
        <v>724</v>
      </c>
    </row>
    <row r="585" spans="1:14" s="3" customFormat="1" ht="12.75">
      <c r="A585" s="14">
        <v>725</v>
      </c>
      <c r="B585" s="11">
        <v>116.159</v>
      </c>
      <c r="C585" s="12">
        <v>116.925</v>
      </c>
      <c r="D585" s="12">
        <v>120.757</v>
      </c>
      <c r="E585" s="12">
        <v>121.471</v>
      </c>
      <c r="F585" s="12">
        <v>121.361</v>
      </c>
      <c r="G585" s="12">
        <v>122.27</v>
      </c>
      <c r="H585" s="12">
        <v>120.93</v>
      </c>
      <c r="I585" s="12">
        <v>121.565</v>
      </c>
      <c r="J585" s="12"/>
      <c r="K585" s="12"/>
      <c r="L585" s="12"/>
      <c r="M585" s="13"/>
      <c r="N585" s="88">
        <v>725</v>
      </c>
    </row>
    <row r="586" spans="1:14" s="3" customFormat="1" ht="12.75">
      <c r="A586" s="14">
        <v>726</v>
      </c>
      <c r="B586" s="11">
        <v>115.544</v>
      </c>
      <c r="C586" s="12">
        <v>116.31</v>
      </c>
      <c r="D586" s="12">
        <v>120.112</v>
      </c>
      <c r="E586" s="12">
        <v>120.824</v>
      </c>
      <c r="F586" s="12">
        <v>120.713</v>
      </c>
      <c r="G586" s="12">
        <v>121.622</v>
      </c>
      <c r="H586" s="12">
        <v>120.283</v>
      </c>
      <c r="I586" s="12">
        <v>120.92</v>
      </c>
      <c r="J586" s="12"/>
      <c r="K586" s="12"/>
      <c r="L586" s="12"/>
      <c r="M586" s="13"/>
      <c r="N586" s="88">
        <v>726</v>
      </c>
    </row>
    <row r="587" spans="1:14" s="3" customFormat="1" ht="12.75">
      <c r="A587" s="14">
        <v>727</v>
      </c>
      <c r="B587" s="11">
        <v>114.928</v>
      </c>
      <c r="C587" s="12">
        <v>115.694</v>
      </c>
      <c r="D587" s="12">
        <v>119.466</v>
      </c>
      <c r="E587" s="12">
        <v>120.178</v>
      </c>
      <c r="F587" s="12">
        <v>120.065</v>
      </c>
      <c r="G587" s="12">
        <v>120.976</v>
      </c>
      <c r="H587" s="12">
        <v>119.636</v>
      </c>
      <c r="I587" s="12">
        <v>120.274</v>
      </c>
      <c r="J587" s="12"/>
      <c r="K587" s="12"/>
      <c r="L587" s="12"/>
      <c r="M587" s="13"/>
      <c r="N587" s="88">
        <v>727</v>
      </c>
    </row>
    <row r="588" spans="1:14" s="3" customFormat="1" ht="12.75">
      <c r="A588" s="14">
        <v>728</v>
      </c>
      <c r="B588" s="11">
        <v>114.313</v>
      </c>
      <c r="C588" s="12">
        <v>115.079</v>
      </c>
      <c r="D588" s="12">
        <v>118.821</v>
      </c>
      <c r="E588" s="12">
        <v>119.531</v>
      </c>
      <c r="F588" s="12">
        <v>119.418</v>
      </c>
      <c r="G588" s="12">
        <v>120.329</v>
      </c>
      <c r="H588" s="12">
        <v>118.989</v>
      </c>
      <c r="I588" s="12">
        <v>119.628</v>
      </c>
      <c r="J588" s="12"/>
      <c r="K588" s="12"/>
      <c r="L588" s="12"/>
      <c r="M588" s="13"/>
      <c r="N588" s="88">
        <v>728</v>
      </c>
    </row>
    <row r="589" spans="1:14" s="3" customFormat="1" ht="12.75">
      <c r="A589" s="14">
        <v>729</v>
      </c>
      <c r="B589" s="11">
        <v>113.698</v>
      </c>
      <c r="C589" s="12">
        <v>114.463</v>
      </c>
      <c r="D589" s="12">
        <v>118.176</v>
      </c>
      <c r="E589" s="12">
        <v>118.885</v>
      </c>
      <c r="F589" s="12">
        <v>118.769</v>
      </c>
      <c r="G589" s="12">
        <v>119.682</v>
      </c>
      <c r="H589" s="12">
        <v>118.343</v>
      </c>
      <c r="I589" s="12">
        <v>118.982</v>
      </c>
      <c r="J589" s="12"/>
      <c r="K589" s="12"/>
      <c r="L589" s="12"/>
      <c r="M589" s="13"/>
      <c r="N589" s="88">
        <v>729</v>
      </c>
    </row>
    <row r="590" spans="1:14" s="3" customFormat="1" ht="12.75">
      <c r="A590" s="14">
        <v>730</v>
      </c>
      <c r="B590" s="11">
        <v>113.084</v>
      </c>
      <c r="C590" s="12">
        <v>113.848</v>
      </c>
      <c r="D590" s="12">
        <v>117.531</v>
      </c>
      <c r="E590" s="12">
        <v>118.239</v>
      </c>
      <c r="F590" s="12">
        <v>118.122</v>
      </c>
      <c r="G590" s="12">
        <v>119.035</v>
      </c>
      <c r="H590" s="12">
        <v>117.696</v>
      </c>
      <c r="I590" s="12">
        <v>118.336</v>
      </c>
      <c r="J590" s="12"/>
      <c r="K590" s="12"/>
      <c r="L590" s="12"/>
      <c r="M590" s="13"/>
      <c r="N590" s="88">
        <v>730</v>
      </c>
    </row>
    <row r="591" spans="1:14" s="3" customFormat="1" ht="12.75">
      <c r="A591" s="14">
        <v>731</v>
      </c>
      <c r="B591" s="11">
        <v>112.469</v>
      </c>
      <c r="C591" s="12">
        <v>113.232</v>
      </c>
      <c r="D591" s="12">
        <v>116.885</v>
      </c>
      <c r="E591" s="12">
        <v>117.593</v>
      </c>
      <c r="F591" s="12">
        <v>117.475</v>
      </c>
      <c r="G591" s="12">
        <v>118.388</v>
      </c>
      <c r="H591" s="12">
        <v>117.048</v>
      </c>
      <c r="I591" s="12">
        <v>117.689</v>
      </c>
      <c r="J591" s="12"/>
      <c r="K591" s="12"/>
      <c r="L591" s="12"/>
      <c r="M591" s="13"/>
      <c r="N591" s="88">
        <v>731</v>
      </c>
    </row>
    <row r="592" spans="1:14" s="3" customFormat="1" ht="12.75">
      <c r="A592" s="14">
        <v>732</v>
      </c>
      <c r="B592" s="11">
        <v>111.855</v>
      </c>
      <c r="C592" s="12">
        <v>112.617</v>
      </c>
      <c r="D592" s="12">
        <v>116.24</v>
      </c>
      <c r="E592" s="12">
        <v>116.946</v>
      </c>
      <c r="F592" s="12">
        <v>116.898</v>
      </c>
      <c r="G592" s="12">
        <v>117.747</v>
      </c>
      <c r="H592" s="12">
        <v>116.4</v>
      </c>
      <c r="I592" s="12">
        <v>117.043</v>
      </c>
      <c r="J592" s="12"/>
      <c r="K592" s="12"/>
      <c r="L592" s="12"/>
      <c r="M592" s="13"/>
      <c r="N592" s="88">
        <v>732</v>
      </c>
    </row>
    <row r="593" spans="1:14" s="3" customFormat="1" ht="12.75">
      <c r="A593" s="14">
        <v>733</v>
      </c>
      <c r="B593" s="11">
        <v>111.24</v>
      </c>
      <c r="C593" s="12">
        <v>112.003</v>
      </c>
      <c r="D593" s="12">
        <v>115.595</v>
      </c>
      <c r="E593" s="12">
        <v>116.3</v>
      </c>
      <c r="F593" s="12">
        <v>116.182</v>
      </c>
      <c r="G593" s="12">
        <v>117.099</v>
      </c>
      <c r="H593" s="12">
        <v>115.753</v>
      </c>
      <c r="I593" s="12">
        <v>116.397</v>
      </c>
      <c r="J593" s="12"/>
      <c r="K593" s="12"/>
      <c r="L593" s="12"/>
      <c r="M593" s="13"/>
      <c r="N593" s="88">
        <v>733</v>
      </c>
    </row>
    <row r="594" spans="1:14" s="3" customFormat="1" ht="12.75">
      <c r="A594" s="14">
        <v>734</v>
      </c>
      <c r="B594" s="11">
        <v>110.626</v>
      </c>
      <c r="C594" s="12">
        <v>111.388</v>
      </c>
      <c r="D594" s="12">
        <v>114.95</v>
      </c>
      <c r="E594" s="12">
        <v>115.653</v>
      </c>
      <c r="F594" s="12">
        <v>115.535</v>
      </c>
      <c r="G594" s="12">
        <v>116.452</v>
      </c>
      <c r="H594" s="12">
        <v>115.104</v>
      </c>
      <c r="I594" s="12">
        <v>115.751</v>
      </c>
      <c r="J594" s="12"/>
      <c r="K594" s="12"/>
      <c r="L594" s="12"/>
      <c r="M594" s="13"/>
      <c r="N594" s="88">
        <v>734</v>
      </c>
    </row>
    <row r="595" spans="1:14" s="3" customFormat="1" ht="12.75">
      <c r="A595" s="14">
        <v>735</v>
      </c>
      <c r="B595" s="11">
        <v>110.011</v>
      </c>
      <c r="C595" s="12">
        <v>110.773</v>
      </c>
      <c r="D595" s="12">
        <v>114.304</v>
      </c>
      <c r="E595" s="12">
        <v>115.007</v>
      </c>
      <c r="F595" s="12">
        <v>114.888</v>
      </c>
      <c r="G595" s="12">
        <v>115.805</v>
      </c>
      <c r="H595" s="12">
        <v>114.457</v>
      </c>
      <c r="I595" s="12">
        <v>115.105</v>
      </c>
      <c r="J595" s="12"/>
      <c r="K595" s="12"/>
      <c r="L595" s="12"/>
      <c r="M595" s="13"/>
      <c r="N595" s="88">
        <v>735</v>
      </c>
    </row>
    <row r="596" spans="1:14" s="3" customFormat="1" ht="12.75">
      <c r="A596" s="14">
        <v>736</v>
      </c>
      <c r="B596" s="11">
        <v>109.396</v>
      </c>
      <c r="C596" s="12">
        <v>110.158</v>
      </c>
      <c r="D596" s="12">
        <v>113.66</v>
      </c>
      <c r="E596" s="12">
        <v>114.361</v>
      </c>
      <c r="F596" s="12">
        <v>114.239</v>
      </c>
      <c r="G596" s="12">
        <v>115.158</v>
      </c>
      <c r="H596" s="12">
        <v>113.811</v>
      </c>
      <c r="I596" s="12">
        <v>114.459</v>
      </c>
      <c r="J596" s="12"/>
      <c r="K596" s="12"/>
      <c r="L596" s="12"/>
      <c r="M596" s="13"/>
      <c r="N596" s="88">
        <v>736</v>
      </c>
    </row>
    <row r="597" spans="1:14" s="3" customFormat="1" ht="12.75">
      <c r="A597" s="14">
        <v>737</v>
      </c>
      <c r="B597" s="11">
        <v>108.781</v>
      </c>
      <c r="C597" s="12">
        <v>109.544</v>
      </c>
      <c r="D597" s="12">
        <v>113.014</v>
      </c>
      <c r="E597" s="12">
        <v>113.715</v>
      </c>
      <c r="F597" s="12">
        <v>113.592</v>
      </c>
      <c r="G597" s="12">
        <v>114.511</v>
      </c>
      <c r="H597" s="12">
        <v>113.162</v>
      </c>
      <c r="I597" s="12">
        <v>113.813</v>
      </c>
      <c r="J597" s="12"/>
      <c r="K597" s="12"/>
      <c r="L597" s="12"/>
      <c r="M597" s="13"/>
      <c r="N597" s="88">
        <v>737</v>
      </c>
    </row>
    <row r="598" spans="1:14" s="3" customFormat="1" ht="12.75">
      <c r="A598" s="14">
        <v>738</v>
      </c>
      <c r="B598" s="11">
        <v>108.166</v>
      </c>
      <c r="C598" s="12">
        <v>108.93</v>
      </c>
      <c r="D598" s="12">
        <v>112.368</v>
      </c>
      <c r="E598" s="12">
        <v>113.069</v>
      </c>
      <c r="F598" s="12">
        <v>112.944</v>
      </c>
      <c r="G598" s="12">
        <v>113.864</v>
      </c>
      <c r="H598" s="12">
        <v>112.516</v>
      </c>
      <c r="I598" s="12">
        <v>113.1667</v>
      </c>
      <c r="J598" s="12"/>
      <c r="K598" s="12"/>
      <c r="L598" s="12"/>
      <c r="M598" s="13"/>
      <c r="N598" s="88">
        <v>738</v>
      </c>
    </row>
    <row r="599" spans="1:14" s="3" customFormat="1" ht="12.75">
      <c r="A599" s="14">
        <v>739</v>
      </c>
      <c r="B599" s="11">
        <v>107.551</v>
      </c>
      <c r="C599" s="12">
        <v>108.315</v>
      </c>
      <c r="D599" s="12">
        <v>111.723</v>
      </c>
      <c r="E599" s="12">
        <v>112.422</v>
      </c>
      <c r="F599" s="12">
        <v>112.296</v>
      </c>
      <c r="G599" s="12">
        <v>113.217</v>
      </c>
      <c r="H599" s="12">
        <v>111.865</v>
      </c>
      <c r="I599" s="12">
        <v>112.52</v>
      </c>
      <c r="J599" s="12"/>
      <c r="K599" s="12"/>
      <c r="L599" s="12"/>
      <c r="M599" s="13"/>
      <c r="N599" s="88">
        <v>739</v>
      </c>
    </row>
    <row r="600" spans="1:14" s="3" customFormat="1" ht="12.75">
      <c r="A600" s="14">
        <v>740</v>
      </c>
      <c r="B600" s="11">
        <v>106.937</v>
      </c>
      <c r="C600" s="12">
        <v>107.7</v>
      </c>
      <c r="D600" s="12">
        <v>111.077</v>
      </c>
      <c r="E600" s="12">
        <v>111.776</v>
      </c>
      <c r="F600" s="12">
        <v>111.649</v>
      </c>
      <c r="G600" s="12">
        <v>112.57</v>
      </c>
      <c r="H600" s="12">
        <v>111.217</v>
      </c>
      <c r="I600" s="12">
        <v>111.874</v>
      </c>
      <c r="J600" s="12"/>
      <c r="K600" s="12"/>
      <c r="L600" s="12"/>
      <c r="M600" s="13"/>
      <c r="N600" s="88">
        <v>740</v>
      </c>
    </row>
    <row r="601" spans="1:14" s="3" customFormat="1" ht="12.75">
      <c r="A601" s="14">
        <v>741</v>
      </c>
      <c r="B601" s="11">
        <v>106.322</v>
      </c>
      <c r="C601" s="12">
        <v>107.085</v>
      </c>
      <c r="D601" s="12">
        <v>110.431</v>
      </c>
      <c r="E601" s="12">
        <v>111.13</v>
      </c>
      <c r="F601" s="12">
        <v>111.001</v>
      </c>
      <c r="G601" s="12">
        <v>111.92</v>
      </c>
      <c r="H601" s="12">
        <v>110.57</v>
      </c>
      <c r="I601" s="12">
        <v>111.228</v>
      </c>
      <c r="J601" s="12"/>
      <c r="K601" s="12"/>
      <c r="L601" s="12"/>
      <c r="M601" s="13"/>
      <c r="N601" s="88">
        <v>741</v>
      </c>
    </row>
    <row r="602" spans="1:14" s="3" customFormat="1" ht="12.75">
      <c r="A602" s="14">
        <v>742</v>
      </c>
      <c r="B602" s="11">
        <v>105.707</v>
      </c>
      <c r="C602" s="12">
        <v>106.471</v>
      </c>
      <c r="D602" s="12">
        <v>109.786</v>
      </c>
      <c r="E602" s="12">
        <v>110.484</v>
      </c>
      <c r="F602" s="12">
        <v>110.354</v>
      </c>
      <c r="G602" s="12">
        <v>111.273</v>
      </c>
      <c r="H602" s="12">
        <v>109.922</v>
      </c>
      <c r="I602" s="12">
        <v>110.582</v>
      </c>
      <c r="J602" s="12"/>
      <c r="K602" s="12"/>
      <c r="L602" s="12"/>
      <c r="M602" s="13"/>
      <c r="N602" s="88">
        <v>742</v>
      </c>
    </row>
    <row r="603" spans="1:14" s="3" customFormat="1" ht="12.75">
      <c r="A603" s="14">
        <v>743</v>
      </c>
      <c r="B603" s="11">
        <v>105.093</v>
      </c>
      <c r="C603" s="12">
        <v>105.856</v>
      </c>
      <c r="D603" s="12">
        <v>109.14</v>
      </c>
      <c r="E603" s="12">
        <v>109.839</v>
      </c>
      <c r="F603" s="12">
        <v>109.706</v>
      </c>
      <c r="G603" s="12">
        <v>110.627</v>
      </c>
      <c r="H603" s="12">
        <v>109.275</v>
      </c>
      <c r="I603" s="12">
        <v>109.935</v>
      </c>
      <c r="J603" s="12"/>
      <c r="K603" s="12"/>
      <c r="L603" s="12"/>
      <c r="M603" s="13"/>
      <c r="N603" s="88">
        <v>743</v>
      </c>
    </row>
    <row r="604" spans="1:14" s="3" customFormat="1" ht="12.75">
      <c r="A604" s="14">
        <v>744</v>
      </c>
      <c r="B604" s="11">
        <v>104.478</v>
      </c>
      <c r="C604" s="12">
        <v>105.251</v>
      </c>
      <c r="D604" s="12">
        <v>108.495</v>
      </c>
      <c r="E604" s="12">
        <v>109.193</v>
      </c>
      <c r="F604" s="12">
        <v>109.058</v>
      </c>
      <c r="G604" s="12">
        <v>109.98</v>
      </c>
      <c r="H604" s="12">
        <v>108.627</v>
      </c>
      <c r="I604" s="12">
        <v>109.289</v>
      </c>
      <c r="J604" s="12"/>
      <c r="K604" s="12"/>
      <c r="L604" s="12"/>
      <c r="M604" s="13"/>
      <c r="N604" s="88">
        <v>744</v>
      </c>
    </row>
    <row r="605" spans="1:14" s="3" customFormat="1" ht="12.75">
      <c r="A605" s="14">
        <v>745</v>
      </c>
      <c r="B605" s="11">
        <v>103.863</v>
      </c>
      <c r="C605" s="12">
        <v>104.637</v>
      </c>
      <c r="D605" s="12">
        <v>107.85</v>
      </c>
      <c r="E605" s="12">
        <v>108.547</v>
      </c>
      <c r="F605" s="12">
        <v>108.411</v>
      </c>
      <c r="G605" s="12">
        <v>109.333</v>
      </c>
      <c r="H605" s="12">
        <v>107.98</v>
      </c>
      <c r="I605" s="12">
        <v>108.642</v>
      </c>
      <c r="J605" s="12"/>
      <c r="K605" s="12"/>
      <c r="L605" s="12"/>
      <c r="M605" s="13"/>
      <c r="N605" s="88">
        <v>745</v>
      </c>
    </row>
    <row r="606" spans="1:14" s="3" customFormat="1" ht="12.75">
      <c r="A606" s="14">
        <v>746</v>
      </c>
      <c r="B606" s="11">
        <v>103.247</v>
      </c>
      <c r="C606" s="12">
        <v>104.022</v>
      </c>
      <c r="D606" s="12">
        <v>107.204</v>
      </c>
      <c r="E606" s="12">
        <v>107.901</v>
      </c>
      <c r="F606" s="12">
        <v>107.763</v>
      </c>
      <c r="G606" s="12">
        <v>108.686</v>
      </c>
      <c r="H606" s="12">
        <v>107.332</v>
      </c>
      <c r="I606" s="12">
        <v>107.996</v>
      </c>
      <c r="J606" s="12"/>
      <c r="K606" s="12"/>
      <c r="L606" s="12"/>
      <c r="M606" s="13"/>
      <c r="N606" s="88">
        <v>746</v>
      </c>
    </row>
    <row r="607" spans="1:14" s="3" customFormat="1" ht="12.75">
      <c r="A607" s="14">
        <v>747</v>
      </c>
      <c r="B607" s="11">
        <v>102.632</v>
      </c>
      <c r="C607" s="12">
        <v>103.406</v>
      </c>
      <c r="D607" s="12">
        <v>106.558</v>
      </c>
      <c r="E607" s="12">
        <v>107.255</v>
      </c>
      <c r="F607" s="12">
        <v>107.116</v>
      </c>
      <c r="G607" s="12">
        <v>108.04</v>
      </c>
      <c r="H607" s="12">
        <v>106.685</v>
      </c>
      <c r="I607" s="12">
        <v>107.349</v>
      </c>
      <c r="J607" s="12"/>
      <c r="K607" s="12"/>
      <c r="L607" s="12"/>
      <c r="M607" s="13"/>
      <c r="N607" s="88">
        <v>747</v>
      </c>
    </row>
    <row r="608" spans="1:14" s="3" customFormat="1" ht="12.75">
      <c r="A608" s="14">
        <v>748</v>
      </c>
      <c r="B608" s="11">
        <v>102.017</v>
      </c>
      <c r="C608" s="12">
        <v>102.791</v>
      </c>
      <c r="D608" s="12">
        <v>105.912</v>
      </c>
      <c r="E608" s="12">
        <v>106.611</v>
      </c>
      <c r="F608" s="12">
        <v>106.469</v>
      </c>
      <c r="G608" s="12">
        <v>107.393</v>
      </c>
      <c r="H608" s="12">
        <v>106.037</v>
      </c>
      <c r="I608" s="12">
        <v>106.703</v>
      </c>
      <c r="J608" s="12"/>
      <c r="K608" s="12"/>
      <c r="L608" s="12"/>
      <c r="M608" s="13"/>
      <c r="N608" s="88">
        <v>748</v>
      </c>
    </row>
    <row r="609" spans="1:14" s="3" customFormat="1" ht="12.75">
      <c r="A609" s="14">
        <v>749</v>
      </c>
      <c r="B609" s="11">
        <v>101.403</v>
      </c>
      <c r="C609" s="12">
        <v>102.175</v>
      </c>
      <c r="D609" s="12">
        <v>105.267</v>
      </c>
      <c r="E609" s="12">
        <v>105.965</v>
      </c>
      <c r="F609" s="12">
        <v>105.822</v>
      </c>
      <c r="G609" s="12">
        <v>106.746</v>
      </c>
      <c r="H609" s="12">
        <v>105.39</v>
      </c>
      <c r="I609" s="12">
        <v>106.056</v>
      </c>
      <c r="J609" s="12"/>
      <c r="K609" s="12"/>
      <c r="L609" s="12"/>
      <c r="M609" s="13"/>
      <c r="N609" s="88">
        <v>749</v>
      </c>
    </row>
    <row r="610" spans="1:14" s="3" customFormat="1" ht="12.75">
      <c r="A610" s="14">
        <v>750</v>
      </c>
      <c r="B610" s="11">
        <v>100.787</v>
      </c>
      <c r="C610" s="12">
        <v>101.56</v>
      </c>
      <c r="D610" s="12">
        <v>104.621</v>
      </c>
      <c r="E610" s="12">
        <v>105.319</v>
      </c>
      <c r="F610" s="12">
        <v>105.174</v>
      </c>
      <c r="G610" s="12">
        <v>106.099</v>
      </c>
      <c r="H610" s="12">
        <v>104.742</v>
      </c>
      <c r="I610" s="12">
        <v>105.41</v>
      </c>
      <c r="J610" s="12"/>
      <c r="K610" s="12"/>
      <c r="L610" s="12"/>
      <c r="M610" s="13"/>
      <c r="N610" s="88">
        <v>750</v>
      </c>
    </row>
    <row r="611" spans="1:14" s="3" customFormat="1" ht="12.75">
      <c r="A611" s="14">
        <v>751</v>
      </c>
      <c r="B611" s="11">
        <v>100.173</v>
      </c>
      <c r="C611" s="12">
        <v>100.944</v>
      </c>
      <c r="D611" s="12">
        <v>103.976</v>
      </c>
      <c r="E611" s="12">
        <v>104.674</v>
      </c>
      <c r="F611" s="12">
        <v>104.528</v>
      </c>
      <c r="G611" s="12">
        <v>105.452</v>
      </c>
      <c r="H611" s="12">
        <v>104.095</v>
      </c>
      <c r="I611" s="12">
        <v>104.764</v>
      </c>
      <c r="J611" s="12"/>
      <c r="K611" s="12"/>
      <c r="L611" s="12"/>
      <c r="M611" s="13"/>
      <c r="N611" s="88">
        <v>751</v>
      </c>
    </row>
    <row r="612" spans="1:14" s="3" customFormat="1" ht="12.75">
      <c r="A612" s="14">
        <v>752</v>
      </c>
      <c r="B612" s="11">
        <v>99.557</v>
      </c>
      <c r="C612" s="12">
        <v>100.329</v>
      </c>
      <c r="D612" s="12">
        <v>103.33</v>
      </c>
      <c r="E612" s="12">
        <v>104.029</v>
      </c>
      <c r="F612" s="12">
        <v>103.881</v>
      </c>
      <c r="G612" s="12">
        <v>104.806</v>
      </c>
      <c r="H612" s="12">
        <v>103.447</v>
      </c>
      <c r="I612" s="12">
        <v>104.1</v>
      </c>
      <c r="J612" s="12"/>
      <c r="K612" s="12"/>
      <c r="L612" s="12"/>
      <c r="M612" s="13"/>
      <c r="N612" s="88">
        <v>752</v>
      </c>
    </row>
    <row r="613" spans="1:14" s="3" customFormat="1" ht="12.75">
      <c r="A613" s="14">
        <v>753</v>
      </c>
      <c r="B613" s="11">
        <v>98.942</v>
      </c>
      <c r="C613" s="12">
        <v>99.714</v>
      </c>
      <c r="D613" s="12">
        <v>102.687</v>
      </c>
      <c r="E613" s="12">
        <v>103.384</v>
      </c>
      <c r="F613" s="12">
        <v>103.236</v>
      </c>
      <c r="G613" s="12">
        <v>104.159</v>
      </c>
      <c r="H613" s="12">
        <v>102.8</v>
      </c>
      <c r="I613" s="12">
        <v>103.454</v>
      </c>
      <c r="J613" s="12"/>
      <c r="K613" s="12"/>
      <c r="L613" s="12"/>
      <c r="M613" s="13"/>
      <c r="N613" s="88">
        <v>753</v>
      </c>
    </row>
    <row r="614" spans="1:14" s="3" customFormat="1" ht="12.75">
      <c r="A614" s="14">
        <v>754</v>
      </c>
      <c r="B614" s="11">
        <v>98.326</v>
      </c>
      <c r="C614" s="12">
        <v>99.098</v>
      </c>
      <c r="D614" s="12">
        <v>102.043</v>
      </c>
      <c r="E614" s="12">
        <v>102.739</v>
      </c>
      <c r="F614" s="12">
        <v>102.589</v>
      </c>
      <c r="G614" s="12">
        <v>103.512</v>
      </c>
      <c r="H614" s="12">
        <v>102.152</v>
      </c>
      <c r="I614" s="12">
        <v>102.808</v>
      </c>
      <c r="J614" s="12"/>
      <c r="K614" s="12"/>
      <c r="L614" s="12"/>
      <c r="M614" s="13"/>
      <c r="N614" s="88">
        <v>754</v>
      </c>
    </row>
    <row r="615" spans="1:14" s="3" customFormat="1" ht="12.75">
      <c r="A615" s="14">
        <v>755</v>
      </c>
      <c r="B615" s="11">
        <v>97.711</v>
      </c>
      <c r="C615" s="12">
        <v>98.482</v>
      </c>
      <c r="D615" s="12">
        <v>101.396</v>
      </c>
      <c r="E615" s="12">
        <v>102.093</v>
      </c>
      <c r="F615" s="12">
        <v>101.942</v>
      </c>
      <c r="G615" s="12">
        <v>102.865</v>
      </c>
      <c r="H615" s="12">
        <v>101.505</v>
      </c>
      <c r="I615" s="12">
        <v>102.161</v>
      </c>
      <c r="J615" s="12"/>
      <c r="K615" s="12"/>
      <c r="L615" s="12"/>
      <c r="M615" s="13"/>
      <c r="N615" s="88">
        <v>755</v>
      </c>
    </row>
    <row r="616" spans="1:14" s="3" customFormat="1" ht="12.75">
      <c r="A616" s="14">
        <v>756</v>
      </c>
      <c r="B616" s="11">
        <v>97.096</v>
      </c>
      <c r="C616" s="12">
        <v>97.867</v>
      </c>
      <c r="D616" s="12">
        <v>100.75</v>
      </c>
      <c r="E616" s="12">
        <v>101.447</v>
      </c>
      <c r="F616" s="12">
        <v>101.297</v>
      </c>
      <c r="G616" s="12">
        <v>102.219</v>
      </c>
      <c r="H616" s="12">
        <v>100.857</v>
      </c>
      <c r="I616" s="12">
        <v>101.515</v>
      </c>
      <c r="J616" s="12"/>
      <c r="K616" s="12"/>
      <c r="L616" s="12"/>
      <c r="M616" s="13"/>
      <c r="N616" s="88">
        <v>756</v>
      </c>
    </row>
    <row r="617" spans="1:14" s="3" customFormat="1" ht="12.75">
      <c r="A617" s="14">
        <v>757</v>
      </c>
      <c r="B617" s="11">
        <v>96.481</v>
      </c>
      <c r="C617" s="12">
        <v>97.251</v>
      </c>
      <c r="D617" s="12">
        <v>100.105</v>
      </c>
      <c r="E617" s="12">
        <v>100.805</v>
      </c>
      <c r="F617" s="12">
        <v>100.65</v>
      </c>
      <c r="G617" s="12">
        <v>101.572</v>
      </c>
      <c r="H617" s="12">
        <v>100.21</v>
      </c>
      <c r="I617" s="12">
        <v>100.869</v>
      </c>
      <c r="J617" s="12"/>
      <c r="K617" s="12"/>
      <c r="L617" s="12"/>
      <c r="M617" s="13"/>
      <c r="N617" s="88">
        <v>757</v>
      </c>
    </row>
    <row r="618" spans="1:14" s="3" customFormat="1" ht="12.75">
      <c r="A618" s="14">
        <v>758</v>
      </c>
      <c r="B618" s="11">
        <v>95.866</v>
      </c>
      <c r="C618" s="12">
        <v>96.635</v>
      </c>
      <c r="D618" s="12">
        <v>99.46</v>
      </c>
      <c r="E618" s="12">
        <v>100.158</v>
      </c>
      <c r="F618" s="12">
        <v>100.003</v>
      </c>
      <c r="G618" s="12">
        <v>100.925</v>
      </c>
      <c r="H618" s="12">
        <v>99.562</v>
      </c>
      <c r="I618" s="12">
        <v>100.223</v>
      </c>
      <c r="J618" s="12"/>
      <c r="K618" s="12"/>
      <c r="L618" s="12"/>
      <c r="M618" s="13"/>
      <c r="N618" s="88">
        <v>758</v>
      </c>
    </row>
    <row r="619" spans="1:14" s="3" customFormat="1" ht="12.75">
      <c r="A619" s="14">
        <v>759</v>
      </c>
      <c r="B619" s="11">
        <v>95.251</v>
      </c>
      <c r="C619" s="12">
        <v>96.02</v>
      </c>
      <c r="D619" s="12">
        <v>98.814</v>
      </c>
      <c r="E619" s="12">
        <v>99.511</v>
      </c>
      <c r="F619" s="12">
        <v>99.356</v>
      </c>
      <c r="G619" s="12">
        <v>100.279</v>
      </c>
      <c r="H619" s="12">
        <v>98.915</v>
      </c>
      <c r="I619" s="12">
        <v>99.578</v>
      </c>
      <c r="J619" s="12"/>
      <c r="K619" s="12"/>
      <c r="L619" s="12"/>
      <c r="M619" s="13"/>
      <c r="N619" s="88">
        <v>759</v>
      </c>
    </row>
    <row r="620" spans="1:14" s="3" customFormat="1" ht="12.75">
      <c r="A620" s="14">
        <v>760</v>
      </c>
      <c r="B620" s="11">
        <v>94.636</v>
      </c>
      <c r="C620" s="12">
        <v>95.405</v>
      </c>
      <c r="D620" s="12">
        <v>98.169</v>
      </c>
      <c r="E620" s="12">
        <v>98.866</v>
      </c>
      <c r="F620" s="12">
        <v>98.708</v>
      </c>
      <c r="G620" s="12">
        <v>99.632</v>
      </c>
      <c r="H620" s="12">
        <v>98.268</v>
      </c>
      <c r="I620" s="12">
        <v>98.932</v>
      </c>
      <c r="J620" s="12"/>
      <c r="K620" s="12"/>
      <c r="L620" s="12"/>
      <c r="M620" s="13"/>
      <c r="N620" s="88">
        <v>760</v>
      </c>
    </row>
    <row r="621" spans="1:14" s="3" customFormat="1" ht="12.75">
      <c r="A621" s="14">
        <v>761</v>
      </c>
      <c r="B621" s="11">
        <v>94.021</v>
      </c>
      <c r="C621" s="12">
        <v>94.79</v>
      </c>
      <c r="D621" s="12">
        <v>97.253</v>
      </c>
      <c r="E621" s="12">
        <v>98.22</v>
      </c>
      <c r="F621" s="12">
        <v>98.061</v>
      </c>
      <c r="G621" s="12">
        <v>98.985</v>
      </c>
      <c r="H621" s="12">
        <v>97.62</v>
      </c>
      <c r="I621" s="12">
        <v>98.286</v>
      </c>
      <c r="J621" s="12"/>
      <c r="K621" s="12"/>
      <c r="L621" s="12"/>
      <c r="M621" s="13"/>
      <c r="N621" s="88">
        <v>761</v>
      </c>
    </row>
    <row r="622" spans="1:14" s="3" customFormat="1" ht="12.75">
      <c r="A622" s="14">
        <v>762</v>
      </c>
      <c r="B622" s="11">
        <v>93.406</v>
      </c>
      <c r="C622" s="12">
        <v>94.175</v>
      </c>
      <c r="D622" s="12">
        <v>96.877</v>
      </c>
      <c r="E622" s="12">
        <v>97.573</v>
      </c>
      <c r="F622" s="12">
        <v>97.413</v>
      </c>
      <c r="G622" s="12">
        <v>98.339</v>
      </c>
      <c r="H622" s="12">
        <v>96.973</v>
      </c>
      <c r="I622" s="12">
        <v>97.64</v>
      </c>
      <c r="J622" s="12"/>
      <c r="K622" s="12"/>
      <c r="L622" s="12"/>
      <c r="M622" s="13"/>
      <c r="N622" s="88">
        <v>762</v>
      </c>
    </row>
    <row r="623" spans="1:14" s="3" customFormat="1" ht="12.75">
      <c r="A623" s="14">
        <v>763</v>
      </c>
      <c r="B623" s="11">
        <v>92.791</v>
      </c>
      <c r="C623" s="12">
        <v>93.561</v>
      </c>
      <c r="D623" s="12">
        <v>96.231</v>
      </c>
      <c r="E623" s="12">
        <v>96.927</v>
      </c>
      <c r="F623" s="12">
        <v>96.766</v>
      </c>
      <c r="G623" s="12">
        <v>97.69</v>
      </c>
      <c r="H623" s="12">
        <v>96.326</v>
      </c>
      <c r="I623" s="12">
        <v>96.994</v>
      </c>
      <c r="J623" s="12"/>
      <c r="K623" s="12"/>
      <c r="L623" s="12"/>
      <c r="M623" s="13"/>
      <c r="N623" s="88">
        <v>763</v>
      </c>
    </row>
    <row r="624" spans="1:14" s="3" customFormat="1" ht="12.75">
      <c r="A624" s="14">
        <v>764</v>
      </c>
      <c r="B624" s="11">
        <v>92.176</v>
      </c>
      <c r="C624" s="12">
        <v>92.946</v>
      </c>
      <c r="D624" s="12">
        <v>95.587</v>
      </c>
      <c r="E624" s="12">
        <v>96.281</v>
      </c>
      <c r="F624" s="12">
        <v>96.119</v>
      </c>
      <c r="G624" s="12">
        <v>97.043</v>
      </c>
      <c r="H624" s="12">
        <v>95.678</v>
      </c>
      <c r="I624" s="12">
        <v>96.348</v>
      </c>
      <c r="J624" s="12"/>
      <c r="K624" s="12"/>
      <c r="L624" s="12"/>
      <c r="M624" s="13"/>
      <c r="N624" s="88">
        <v>764</v>
      </c>
    </row>
    <row r="625" spans="1:14" s="3" customFormat="1" ht="12.75">
      <c r="A625" s="14">
        <v>765</v>
      </c>
      <c r="B625" s="11">
        <v>91.562</v>
      </c>
      <c r="C625" s="12">
        <v>92.332</v>
      </c>
      <c r="D625" s="12">
        <v>94.942</v>
      </c>
      <c r="E625" s="12">
        <v>95.635</v>
      </c>
      <c r="F625" s="12">
        <v>95.472</v>
      </c>
      <c r="G625" s="12">
        <v>96.396</v>
      </c>
      <c r="H625" s="12">
        <v>95.031</v>
      </c>
      <c r="I625" s="12">
        <v>95.702</v>
      </c>
      <c r="J625" s="12"/>
      <c r="K625" s="12"/>
      <c r="L625" s="12"/>
      <c r="M625" s="13"/>
      <c r="N625" s="88">
        <v>765</v>
      </c>
    </row>
    <row r="626" spans="1:14" s="3" customFormat="1" ht="12.75">
      <c r="A626" s="14">
        <v>766</v>
      </c>
      <c r="B626" s="11">
        <v>90.947</v>
      </c>
      <c r="C626" s="12">
        <v>91.717</v>
      </c>
      <c r="D626" s="12">
        <v>94.297</v>
      </c>
      <c r="E626" s="12">
        <v>94.989</v>
      </c>
      <c r="F626" s="12">
        <v>94.824</v>
      </c>
      <c r="G626" s="12">
        <v>95.749</v>
      </c>
      <c r="H626" s="12">
        <v>94.383</v>
      </c>
      <c r="I626" s="12">
        <v>95.056</v>
      </c>
      <c r="J626" s="12"/>
      <c r="K626" s="12"/>
      <c r="L626" s="12"/>
      <c r="M626" s="13"/>
      <c r="N626" s="88">
        <v>766</v>
      </c>
    </row>
    <row r="627" spans="1:14" s="3" customFormat="1" ht="12.75">
      <c r="A627" s="14">
        <v>767</v>
      </c>
      <c r="B627" s="11">
        <v>90.332</v>
      </c>
      <c r="C627" s="12">
        <v>91.102</v>
      </c>
      <c r="D627" s="12">
        <v>93.651</v>
      </c>
      <c r="E627" s="12">
        <v>94.343</v>
      </c>
      <c r="F627" s="12">
        <v>94.176</v>
      </c>
      <c r="G627" s="12">
        <v>95.102</v>
      </c>
      <c r="H627" s="12">
        <v>93.736</v>
      </c>
      <c r="I627" s="12">
        <v>94.41</v>
      </c>
      <c r="J627" s="12"/>
      <c r="K627" s="12"/>
      <c r="L627" s="12"/>
      <c r="M627" s="13"/>
      <c r="N627" s="88">
        <v>767</v>
      </c>
    </row>
    <row r="628" spans="1:14" s="3" customFormat="1" ht="12.75">
      <c r="A628" s="14">
        <v>768</v>
      </c>
      <c r="B628" s="11">
        <v>89.717</v>
      </c>
      <c r="C628" s="12">
        <v>90.488</v>
      </c>
      <c r="D628" s="12">
        <v>93.006</v>
      </c>
      <c r="E628" s="12">
        <v>93.697</v>
      </c>
      <c r="F628" s="12">
        <v>93.529</v>
      </c>
      <c r="G628" s="12">
        <v>94.455</v>
      </c>
      <c r="H628" s="12">
        <v>93.088</v>
      </c>
      <c r="I628" s="12">
        <v>93.764</v>
      </c>
      <c r="J628" s="12"/>
      <c r="K628" s="12"/>
      <c r="L628" s="12"/>
      <c r="M628" s="13"/>
      <c r="N628" s="88">
        <v>768</v>
      </c>
    </row>
    <row r="629" spans="1:14" s="3" customFormat="1" ht="12.75">
      <c r="A629" s="14">
        <v>769</v>
      </c>
      <c r="B629" s="11">
        <v>89.098</v>
      </c>
      <c r="C629" s="12">
        <v>89.873</v>
      </c>
      <c r="D629" s="12">
        <v>92.36</v>
      </c>
      <c r="E629" s="12">
        <v>93.051</v>
      </c>
      <c r="F629" s="12">
        <v>92.881</v>
      </c>
      <c r="G629" s="12">
        <v>93.808</v>
      </c>
      <c r="H629" s="12">
        <v>92.441</v>
      </c>
      <c r="I629" s="12">
        <v>93.118</v>
      </c>
      <c r="J629" s="12"/>
      <c r="K629" s="12"/>
      <c r="L629" s="12"/>
      <c r="M629" s="13"/>
      <c r="N629" s="88">
        <v>769</v>
      </c>
    </row>
    <row r="630" spans="1:14" s="3" customFormat="1" ht="12.75">
      <c r="A630" s="14">
        <v>770</v>
      </c>
      <c r="B630" s="11">
        <v>88.483</v>
      </c>
      <c r="C630" s="12">
        <v>89.259</v>
      </c>
      <c r="D630" s="12">
        <v>91.715</v>
      </c>
      <c r="E630" s="12">
        <v>92.405</v>
      </c>
      <c r="F630" s="12">
        <v>92.234</v>
      </c>
      <c r="G630" s="12">
        <v>93.161</v>
      </c>
      <c r="H630" s="12">
        <v>91.793</v>
      </c>
      <c r="I630" s="12">
        <v>92.472</v>
      </c>
      <c r="J630" s="12"/>
      <c r="K630" s="12"/>
      <c r="L630" s="12"/>
      <c r="M630" s="13"/>
      <c r="N630" s="88">
        <v>770</v>
      </c>
    </row>
    <row r="631" spans="1:14" s="3" customFormat="1" ht="12.75">
      <c r="A631" s="14">
        <v>771</v>
      </c>
      <c r="B631" s="11">
        <v>87.867</v>
      </c>
      <c r="C631" s="12">
        <v>88.644</v>
      </c>
      <c r="D631" s="12">
        <v>91.07</v>
      </c>
      <c r="E631" s="12">
        <v>91.759</v>
      </c>
      <c r="F631" s="12">
        <v>91.587</v>
      </c>
      <c r="G631" s="12">
        <v>92.514</v>
      </c>
      <c r="H631" s="12">
        <v>91.146</v>
      </c>
      <c r="I631" s="12">
        <v>91.826</v>
      </c>
      <c r="J631" s="12"/>
      <c r="K631" s="12"/>
      <c r="L631" s="12"/>
      <c r="M631" s="13"/>
      <c r="N631" s="88">
        <v>771</v>
      </c>
    </row>
    <row r="632" spans="1:14" s="3" customFormat="1" ht="12.75">
      <c r="A632" s="14">
        <v>772</v>
      </c>
      <c r="B632" s="11">
        <v>87.252</v>
      </c>
      <c r="C632" s="12">
        <v>88.029</v>
      </c>
      <c r="D632" s="12">
        <v>90.425</v>
      </c>
      <c r="E632" s="12">
        <v>91.113</v>
      </c>
      <c r="F632" s="12">
        <v>90.939</v>
      </c>
      <c r="G632" s="12">
        <v>91.867</v>
      </c>
      <c r="H632" s="12">
        <v>90.498</v>
      </c>
      <c r="I632" s="12">
        <v>91.18</v>
      </c>
      <c r="J632" s="12"/>
      <c r="K632" s="12"/>
      <c r="L632" s="12"/>
      <c r="M632" s="13"/>
      <c r="N632" s="88">
        <v>772</v>
      </c>
    </row>
    <row r="633" spans="1:14" s="3" customFormat="1" ht="12.75">
      <c r="A633" s="14">
        <v>773</v>
      </c>
      <c r="B633" s="11">
        <v>86.637</v>
      </c>
      <c r="C633" s="12">
        <v>87.414</v>
      </c>
      <c r="D633" s="12">
        <v>89.779</v>
      </c>
      <c r="E633" s="12">
        <v>90.468</v>
      </c>
      <c r="F633" s="12">
        <v>90.292</v>
      </c>
      <c r="G633" s="12">
        <v>91.22</v>
      </c>
      <c r="H633" s="12">
        <v>89.851</v>
      </c>
      <c r="I633" s="12">
        <v>90.535</v>
      </c>
      <c r="J633" s="12"/>
      <c r="K633" s="12"/>
      <c r="L633" s="12"/>
      <c r="M633" s="13"/>
      <c r="N633" s="88">
        <v>773</v>
      </c>
    </row>
    <row r="634" spans="1:14" s="3" customFormat="1" ht="12.75">
      <c r="A634" s="14">
        <v>774</v>
      </c>
      <c r="B634" s="11">
        <v>86.022</v>
      </c>
      <c r="C634" s="12">
        <v>86.799</v>
      </c>
      <c r="D634" s="12">
        <v>89.134</v>
      </c>
      <c r="E634" s="12">
        <v>89.822</v>
      </c>
      <c r="F634" s="12">
        <v>89.645</v>
      </c>
      <c r="G634" s="12">
        <v>90.573</v>
      </c>
      <c r="H634" s="12">
        <v>89.203</v>
      </c>
      <c r="I634" s="12">
        <v>89.889</v>
      </c>
      <c r="J634" s="12"/>
      <c r="K634" s="12"/>
      <c r="L634" s="12"/>
      <c r="M634" s="13"/>
      <c r="N634" s="88">
        <v>774</v>
      </c>
    </row>
    <row r="635" spans="1:14" s="3" customFormat="1" ht="12.75">
      <c r="A635" s="14">
        <v>775</v>
      </c>
      <c r="B635" s="11">
        <v>85.407</v>
      </c>
      <c r="C635" s="12">
        <v>86.184</v>
      </c>
      <c r="D635" s="12">
        <v>88.489</v>
      </c>
      <c r="E635" s="12">
        <v>89.178</v>
      </c>
      <c r="F635" s="12">
        <v>88.998</v>
      </c>
      <c r="G635" s="12">
        <v>89.926</v>
      </c>
      <c r="H635" s="12">
        <v>88.556</v>
      </c>
      <c r="I635" s="12">
        <v>89.243</v>
      </c>
      <c r="J635" s="12"/>
      <c r="K635" s="12"/>
      <c r="L635" s="12"/>
      <c r="M635" s="13"/>
      <c r="N635" s="88">
        <v>775</v>
      </c>
    </row>
    <row r="636" spans="1:14" s="3" customFormat="1" ht="12.75">
      <c r="A636" s="14">
        <v>776</v>
      </c>
      <c r="B636" s="11">
        <v>84.792</v>
      </c>
      <c r="C636" s="12">
        <v>85.57</v>
      </c>
      <c r="D636" s="12">
        <v>87.844</v>
      </c>
      <c r="E636" s="12">
        <v>88.533</v>
      </c>
      <c r="F636" s="12">
        <v>88.351</v>
      </c>
      <c r="G636" s="12">
        <v>89.281</v>
      </c>
      <c r="H636" s="12">
        <v>87.909</v>
      </c>
      <c r="I636" s="12">
        <v>88.597</v>
      </c>
      <c r="J636" s="12"/>
      <c r="K636" s="12"/>
      <c r="L636" s="12"/>
      <c r="M636" s="13"/>
      <c r="N636" s="88">
        <v>776</v>
      </c>
    </row>
    <row r="637" spans="1:14" s="3" customFormat="1" ht="12.75">
      <c r="A637" s="14">
        <v>777</v>
      </c>
      <c r="B637" s="11">
        <v>84.177</v>
      </c>
      <c r="C637" s="12">
        <v>84.955</v>
      </c>
      <c r="D637" s="12">
        <v>87.199</v>
      </c>
      <c r="E637" s="12">
        <v>87.887</v>
      </c>
      <c r="F637" s="12">
        <v>87.704</v>
      </c>
      <c r="G637" s="12">
        <v>88.634</v>
      </c>
      <c r="H637" s="12">
        <v>87.261</v>
      </c>
      <c r="I637" s="12">
        <v>87.952</v>
      </c>
      <c r="J637" s="12"/>
      <c r="K637" s="12"/>
      <c r="L637" s="12"/>
      <c r="M637" s="13"/>
      <c r="N637" s="88">
        <v>777</v>
      </c>
    </row>
    <row r="638" spans="1:14" s="3" customFormat="1" ht="12.75">
      <c r="A638" s="14">
        <v>778</v>
      </c>
      <c r="B638" s="11">
        <v>83.562</v>
      </c>
      <c r="C638" s="12">
        <v>84.34</v>
      </c>
      <c r="D638" s="12">
        <v>86.554</v>
      </c>
      <c r="E638" s="12">
        <v>87.241</v>
      </c>
      <c r="F638" s="12">
        <v>87.057</v>
      </c>
      <c r="G638" s="12">
        <v>87.987</v>
      </c>
      <c r="H638" s="12">
        <v>86.614</v>
      </c>
      <c r="I638" s="12">
        <v>87.306</v>
      </c>
      <c r="J638" s="12"/>
      <c r="K638" s="12"/>
      <c r="L638" s="12"/>
      <c r="M638" s="13"/>
      <c r="N638" s="88">
        <v>778</v>
      </c>
    </row>
    <row r="639" spans="1:14" s="3" customFormat="1" ht="12.75">
      <c r="A639" s="14">
        <v>779</v>
      </c>
      <c r="B639" s="11">
        <v>82.947</v>
      </c>
      <c r="C639" s="12">
        <v>83.725</v>
      </c>
      <c r="D639" s="12">
        <v>85.908</v>
      </c>
      <c r="E639" s="12">
        <v>86.597</v>
      </c>
      <c r="F639" s="12">
        <v>86.409</v>
      </c>
      <c r="G639" s="12">
        <v>87.341</v>
      </c>
      <c r="H639" s="12">
        <v>85.966</v>
      </c>
      <c r="I639" s="12">
        <v>86.66</v>
      </c>
      <c r="J639" s="12"/>
      <c r="K639" s="12"/>
      <c r="L639" s="12"/>
      <c r="M639" s="13"/>
      <c r="N639" s="88">
        <v>779</v>
      </c>
    </row>
    <row r="640" spans="1:14" s="3" customFormat="1" ht="12.75">
      <c r="A640" s="14">
        <v>780</v>
      </c>
      <c r="B640" s="11">
        <v>82.332</v>
      </c>
      <c r="C640" s="12">
        <v>83.11</v>
      </c>
      <c r="D640" s="12">
        <v>85.263</v>
      </c>
      <c r="E640" s="12">
        <v>85.952</v>
      </c>
      <c r="F640" s="12">
        <v>85.765</v>
      </c>
      <c r="G640" s="12">
        <v>86.693</v>
      </c>
      <c r="H640" s="12">
        <v>85.318</v>
      </c>
      <c r="I640" s="12">
        <v>86.014</v>
      </c>
      <c r="J640" s="12"/>
      <c r="K640" s="12"/>
      <c r="L640" s="12"/>
      <c r="M640" s="13"/>
      <c r="N640" s="88">
        <v>780</v>
      </c>
    </row>
    <row r="641" spans="1:14" s="3" customFormat="1" ht="12.75">
      <c r="A641" s="14">
        <v>781</v>
      </c>
      <c r="B641" s="11">
        <v>81.716</v>
      </c>
      <c r="C641" s="12">
        <v>82.495</v>
      </c>
      <c r="D641" s="12">
        <v>84.617</v>
      </c>
      <c r="E641" s="12">
        <v>85.306</v>
      </c>
      <c r="F641" s="12">
        <v>85.118</v>
      </c>
      <c r="G641" s="12">
        <v>86.046</v>
      </c>
      <c r="H641" s="12">
        <v>84.675</v>
      </c>
      <c r="I641" s="12">
        <v>85.369</v>
      </c>
      <c r="J641" s="12"/>
      <c r="K641" s="12"/>
      <c r="L641" s="12"/>
      <c r="M641" s="13"/>
      <c r="N641" s="88">
        <v>781</v>
      </c>
    </row>
    <row r="642" spans="1:14" s="3" customFormat="1" ht="12.75">
      <c r="A642" s="14">
        <v>782</v>
      </c>
      <c r="B642" s="11">
        <v>81.101</v>
      </c>
      <c r="C642" s="12">
        <v>81.88</v>
      </c>
      <c r="D642" s="12">
        <v>83.972</v>
      </c>
      <c r="E642" s="12">
        <v>84.659</v>
      </c>
      <c r="F642" s="12">
        <v>84.471</v>
      </c>
      <c r="G642" s="12">
        <v>85.4</v>
      </c>
      <c r="H642" s="12">
        <v>84.028</v>
      </c>
      <c r="I642" s="12">
        <v>84.722</v>
      </c>
      <c r="J642" s="12"/>
      <c r="K642" s="12"/>
      <c r="L642" s="12"/>
      <c r="M642" s="13"/>
      <c r="N642" s="88">
        <v>782</v>
      </c>
    </row>
    <row r="643" spans="1:14" s="3" customFormat="1" ht="12.75">
      <c r="A643" s="14">
        <v>783</v>
      </c>
      <c r="B643" s="11">
        <v>80.486</v>
      </c>
      <c r="C643" s="12">
        <v>81.265</v>
      </c>
      <c r="D643" s="12">
        <v>83.326</v>
      </c>
      <c r="E643" s="12">
        <v>84.013</v>
      </c>
      <c r="F643" s="12">
        <v>83.824</v>
      </c>
      <c r="G643" s="12">
        <v>84.753</v>
      </c>
      <c r="H643" s="12">
        <v>83.38</v>
      </c>
      <c r="I643" s="12">
        <v>84.076</v>
      </c>
      <c r="J643" s="12"/>
      <c r="K643" s="12"/>
      <c r="L643" s="12"/>
      <c r="M643" s="13"/>
      <c r="N643" s="88">
        <v>783</v>
      </c>
    </row>
    <row r="644" spans="1:14" s="3" customFormat="1" ht="12.75">
      <c r="A644" s="14">
        <v>784</v>
      </c>
      <c r="B644" s="11">
        <v>79.87</v>
      </c>
      <c r="C644" s="12">
        <v>80.649</v>
      </c>
      <c r="D644" s="12">
        <v>82.68</v>
      </c>
      <c r="E644" s="12">
        <v>83.367</v>
      </c>
      <c r="F644" s="12">
        <v>83.177</v>
      </c>
      <c r="G644" s="12">
        <v>84.107</v>
      </c>
      <c r="H644" s="12">
        <v>82.733</v>
      </c>
      <c r="I644" s="12">
        <v>83.43</v>
      </c>
      <c r="J644" s="12"/>
      <c r="K644" s="12"/>
      <c r="L644" s="12"/>
      <c r="M644" s="13"/>
      <c r="N644" s="88">
        <v>784</v>
      </c>
    </row>
    <row r="645" spans="1:14" s="3" customFormat="1" ht="12.75">
      <c r="A645" s="14">
        <v>785</v>
      </c>
      <c r="B645" s="11">
        <v>79.255</v>
      </c>
      <c r="C645" s="12">
        <v>80.035</v>
      </c>
      <c r="D645" s="12">
        <v>82.034</v>
      </c>
      <c r="E645" s="12">
        <v>87.72</v>
      </c>
      <c r="F645" s="12">
        <v>82.529</v>
      </c>
      <c r="G645" s="12">
        <v>83.46</v>
      </c>
      <c r="H645" s="12">
        <v>82.086</v>
      </c>
      <c r="I645" s="12">
        <v>82.784</v>
      </c>
      <c r="J645" s="12"/>
      <c r="K645" s="12"/>
      <c r="L645" s="12"/>
      <c r="M645" s="13"/>
      <c r="N645" s="88">
        <v>785</v>
      </c>
    </row>
    <row r="646" spans="1:14" s="3" customFormat="1" ht="12.75">
      <c r="A646" s="14">
        <v>786</v>
      </c>
      <c r="B646" s="11">
        <v>78.64</v>
      </c>
      <c r="C646" s="12">
        <v>79.419</v>
      </c>
      <c r="D646" s="12">
        <v>81.389</v>
      </c>
      <c r="E646" s="12">
        <v>82.074</v>
      </c>
      <c r="F646" s="12">
        <v>81.882</v>
      </c>
      <c r="G646" s="12">
        <v>82.811</v>
      </c>
      <c r="H646" s="12">
        <v>81.438</v>
      </c>
      <c r="I646" s="12">
        <v>82.138</v>
      </c>
      <c r="J646" s="12"/>
      <c r="K646" s="12"/>
      <c r="L646" s="12"/>
      <c r="M646" s="13"/>
      <c r="N646" s="88">
        <v>786</v>
      </c>
    </row>
    <row r="647" spans="1:14" s="3" customFormat="1" ht="12.75">
      <c r="A647" s="14">
        <v>787</v>
      </c>
      <c r="B647" s="11">
        <v>78.025</v>
      </c>
      <c r="C647" s="12">
        <v>78.804</v>
      </c>
      <c r="D647" s="12">
        <v>80.743</v>
      </c>
      <c r="E647" s="12">
        <v>81.428</v>
      </c>
      <c r="F647" s="12">
        <v>81.234</v>
      </c>
      <c r="G647" s="12">
        <v>82.165</v>
      </c>
      <c r="H647" s="12">
        <v>80.791</v>
      </c>
      <c r="I647" s="12">
        <v>81.492</v>
      </c>
      <c r="J647" s="12"/>
      <c r="K647" s="12"/>
      <c r="L647" s="12"/>
      <c r="M647" s="13"/>
      <c r="N647" s="88">
        <v>787</v>
      </c>
    </row>
    <row r="648" spans="1:14" s="3" customFormat="1" ht="12.75">
      <c r="A648" s="14">
        <v>788</v>
      </c>
      <c r="B648" s="11">
        <v>77.409</v>
      </c>
      <c r="C648" s="12">
        <v>78.189</v>
      </c>
      <c r="D648" s="12">
        <v>80.098</v>
      </c>
      <c r="E648" s="12">
        <v>80.782</v>
      </c>
      <c r="F648" s="12">
        <v>80.587</v>
      </c>
      <c r="G648" s="12">
        <v>81.518</v>
      </c>
      <c r="H648" s="12">
        <v>80.144</v>
      </c>
      <c r="I648" s="12">
        <v>80.846</v>
      </c>
      <c r="J648" s="12"/>
      <c r="K648" s="12"/>
      <c r="L648" s="12"/>
      <c r="M648" s="13"/>
      <c r="N648" s="88">
        <v>788</v>
      </c>
    </row>
    <row r="649" spans="1:14" s="3" customFormat="1" ht="12.75">
      <c r="A649" s="14">
        <v>789</v>
      </c>
      <c r="B649" s="11">
        <v>76.794</v>
      </c>
      <c r="C649" s="12">
        <v>77.574</v>
      </c>
      <c r="D649" s="12">
        <v>74.453</v>
      </c>
      <c r="E649" s="12">
        <v>80.137</v>
      </c>
      <c r="F649" s="12">
        <v>79.94</v>
      </c>
      <c r="G649" s="12">
        <v>80.871</v>
      </c>
      <c r="H649" s="12">
        <v>79.496</v>
      </c>
      <c r="I649" s="12">
        <v>80.29</v>
      </c>
      <c r="J649" s="12"/>
      <c r="K649" s="12"/>
      <c r="L649" s="12"/>
      <c r="M649" s="13"/>
      <c r="N649" s="88">
        <v>789</v>
      </c>
    </row>
    <row r="650" spans="1:14" s="3" customFormat="1" ht="12.75">
      <c r="A650" s="14">
        <v>790</v>
      </c>
      <c r="B650" s="11">
        <v>76.179</v>
      </c>
      <c r="C650" s="12">
        <v>76.958</v>
      </c>
      <c r="D650" s="12">
        <v>78.808</v>
      </c>
      <c r="E650" s="12">
        <v>79.49</v>
      </c>
      <c r="F650" s="12">
        <v>79.292</v>
      </c>
      <c r="G650" s="12">
        <v>80.225</v>
      </c>
      <c r="H650" s="12">
        <v>78.849</v>
      </c>
      <c r="I650" s="12">
        <v>79.554</v>
      </c>
      <c r="J650" s="12"/>
      <c r="K650" s="12"/>
      <c r="L650" s="12"/>
      <c r="M650" s="13"/>
      <c r="N650" s="88">
        <v>790</v>
      </c>
    </row>
    <row r="651" spans="1:14" s="3" customFormat="1" ht="12.75">
      <c r="A651" s="14">
        <v>791</v>
      </c>
      <c r="B651" s="11">
        <v>75.564</v>
      </c>
      <c r="C651" s="12">
        <v>76.343</v>
      </c>
      <c r="D651" s="12">
        <v>78.162</v>
      </c>
      <c r="E651" s="12">
        <v>78.844</v>
      </c>
      <c r="F651" s="12">
        <v>78.645</v>
      </c>
      <c r="G651" s="12">
        <v>79.578</v>
      </c>
      <c r="H651" s="12">
        <v>78.201</v>
      </c>
      <c r="I651" s="12">
        <v>78.908</v>
      </c>
      <c r="J651" s="12"/>
      <c r="K651" s="12"/>
      <c r="L651" s="12"/>
      <c r="M651" s="13"/>
      <c r="N651" s="88">
        <v>791</v>
      </c>
    </row>
    <row r="652" spans="1:14" s="3" customFormat="1" ht="12.75">
      <c r="A652" s="14">
        <v>792</v>
      </c>
      <c r="B652" s="11">
        <v>74.949</v>
      </c>
      <c r="C652" s="12">
        <v>75.728</v>
      </c>
      <c r="D652" s="12">
        <v>77.517</v>
      </c>
      <c r="E652" s="12">
        <v>78.199</v>
      </c>
      <c r="F652" s="12">
        <v>77.998</v>
      </c>
      <c r="G652" s="12">
        <v>78.931</v>
      </c>
      <c r="H652" s="12">
        <v>77.554</v>
      </c>
      <c r="I652" s="12">
        <v>78.262</v>
      </c>
      <c r="J652" s="12"/>
      <c r="K652" s="12"/>
      <c r="L652" s="12"/>
      <c r="M652" s="13"/>
      <c r="N652" s="88">
        <v>792</v>
      </c>
    </row>
    <row r="653" spans="1:14" s="3" customFormat="1" ht="12.75">
      <c r="A653" s="14">
        <v>793</v>
      </c>
      <c r="B653" s="11">
        <v>74.334</v>
      </c>
      <c r="C653" s="12">
        <v>75.114</v>
      </c>
      <c r="D653" s="12">
        <v>76.872</v>
      </c>
      <c r="E653" s="12">
        <v>77.553</v>
      </c>
      <c r="F653" s="12">
        <v>77.351</v>
      </c>
      <c r="G653" s="12">
        <v>78.284</v>
      </c>
      <c r="H653" s="12">
        <v>76.906</v>
      </c>
      <c r="I653" s="12">
        <v>77.616</v>
      </c>
      <c r="J653" s="12"/>
      <c r="K653" s="12"/>
      <c r="L653" s="12"/>
      <c r="M653" s="13"/>
      <c r="N653" s="88">
        <v>793</v>
      </c>
    </row>
    <row r="654" spans="1:14" s="3" customFormat="1" ht="12.75">
      <c r="A654" s="14">
        <v>794</v>
      </c>
      <c r="B654" s="11">
        <v>73.718</v>
      </c>
      <c r="C654" s="12">
        <v>74.499</v>
      </c>
      <c r="D654" s="12">
        <v>76.226</v>
      </c>
      <c r="E654" s="12">
        <v>76.907</v>
      </c>
      <c r="F654" s="12">
        <v>76.703</v>
      </c>
      <c r="G654" s="12">
        <v>77.637</v>
      </c>
      <c r="H654" s="12">
        <v>76.258</v>
      </c>
      <c r="I654" s="12">
        <v>76.97</v>
      </c>
      <c r="J654" s="12"/>
      <c r="K654" s="12"/>
      <c r="L654" s="12"/>
      <c r="M654" s="13"/>
      <c r="N654" s="88">
        <v>794</v>
      </c>
    </row>
    <row r="655" spans="1:14" s="3" customFormat="1" ht="12.75">
      <c r="A655" s="14">
        <v>795</v>
      </c>
      <c r="B655" s="11">
        <v>73.104</v>
      </c>
      <c r="C655" s="12">
        <v>73.884</v>
      </c>
      <c r="D655" s="12">
        <v>75.581</v>
      </c>
      <c r="E655" s="12">
        <v>76.261</v>
      </c>
      <c r="F655" s="12">
        <v>76.056</v>
      </c>
      <c r="G655" s="12">
        <v>76.991</v>
      </c>
      <c r="H655" s="12">
        <v>75.611</v>
      </c>
      <c r="I655" s="12">
        <v>76.324</v>
      </c>
      <c r="J655" s="12"/>
      <c r="K655" s="12"/>
      <c r="L655" s="12"/>
      <c r="M655" s="13"/>
      <c r="N655" s="88">
        <v>795</v>
      </c>
    </row>
    <row r="656" spans="1:14" s="3" customFormat="1" ht="12.75">
      <c r="A656" s="14">
        <v>796</v>
      </c>
      <c r="B656" s="11">
        <v>72.489</v>
      </c>
      <c r="C656" s="12">
        <v>73.27</v>
      </c>
      <c r="D656" s="12">
        <v>74.936</v>
      </c>
      <c r="E656" s="12">
        <v>75.615</v>
      </c>
      <c r="F656" s="12">
        <v>75.409</v>
      </c>
      <c r="G656" s="12">
        <v>76.344</v>
      </c>
      <c r="H656" s="12">
        <v>74.963</v>
      </c>
      <c r="I656" s="12">
        <v>75.678</v>
      </c>
      <c r="J656" s="12"/>
      <c r="K656" s="12"/>
      <c r="L656" s="12"/>
      <c r="M656" s="13"/>
      <c r="N656" s="88">
        <v>796</v>
      </c>
    </row>
    <row r="657" spans="1:14" s="3" customFormat="1" ht="12.75">
      <c r="A657" s="14">
        <v>797</v>
      </c>
      <c r="B657" s="11">
        <v>71.874</v>
      </c>
      <c r="C657" s="12">
        <v>72.655</v>
      </c>
      <c r="D657" s="12">
        <v>74.29</v>
      </c>
      <c r="E657" s="12">
        <v>74.969</v>
      </c>
      <c r="F657" s="12">
        <v>74.761</v>
      </c>
      <c r="G657" s="12">
        <v>75.698</v>
      </c>
      <c r="H657" s="12">
        <v>74.315</v>
      </c>
      <c r="I657" s="12">
        <v>75.032</v>
      </c>
      <c r="J657" s="12"/>
      <c r="K657" s="12"/>
      <c r="L657" s="12"/>
      <c r="M657" s="13"/>
      <c r="N657" s="88">
        <v>797</v>
      </c>
    </row>
    <row r="658" spans="1:14" s="3" customFormat="1" ht="12.75">
      <c r="A658" s="14">
        <v>798</v>
      </c>
      <c r="B658" s="11">
        <v>71.258</v>
      </c>
      <c r="C658" s="12">
        <v>72.041</v>
      </c>
      <c r="D658" s="12">
        <v>73.645</v>
      </c>
      <c r="E658" s="12">
        <v>74.323</v>
      </c>
      <c r="F658" s="12">
        <v>74.114</v>
      </c>
      <c r="G658" s="12">
        <v>75.051</v>
      </c>
      <c r="H658" s="12">
        <v>73.668</v>
      </c>
      <c r="I658" s="12">
        <v>74.386</v>
      </c>
      <c r="J658" s="12"/>
      <c r="K658" s="12"/>
      <c r="L658" s="12"/>
      <c r="M658" s="13"/>
      <c r="N658" s="88">
        <v>798</v>
      </c>
    </row>
    <row r="659" spans="1:14" s="3" customFormat="1" ht="12.75">
      <c r="A659" s="14">
        <v>799</v>
      </c>
      <c r="B659" s="11">
        <v>70.643</v>
      </c>
      <c r="C659" s="12">
        <v>71.426</v>
      </c>
      <c r="D659" s="12">
        <v>73</v>
      </c>
      <c r="E659" s="12">
        <v>73.676</v>
      </c>
      <c r="F659" s="12">
        <v>73.466</v>
      </c>
      <c r="G659" s="12">
        <v>74.404</v>
      </c>
      <c r="H659" s="12">
        <v>73.021</v>
      </c>
      <c r="I659" s="12">
        <v>73.74</v>
      </c>
      <c r="J659" s="12"/>
      <c r="K659" s="12"/>
      <c r="L659" s="12"/>
      <c r="M659" s="13"/>
      <c r="N659" s="88">
        <v>799</v>
      </c>
    </row>
    <row r="660" spans="1:14" s="3" customFormat="1" ht="12.75">
      <c r="A660" s="14">
        <v>800</v>
      </c>
      <c r="B660" s="11">
        <v>70.028</v>
      </c>
      <c r="C660" s="12">
        <v>70.811</v>
      </c>
      <c r="D660" s="12">
        <v>72.354</v>
      </c>
      <c r="E660" s="12">
        <v>73.03</v>
      </c>
      <c r="F660" s="12">
        <v>72.819</v>
      </c>
      <c r="G660" s="12">
        <v>73.758</v>
      </c>
      <c r="H660" s="12">
        <v>72.373</v>
      </c>
      <c r="I660" s="12">
        <v>73.094</v>
      </c>
      <c r="J660" s="12"/>
      <c r="K660" s="12"/>
      <c r="L660" s="12"/>
      <c r="M660" s="13"/>
      <c r="N660" s="88">
        <v>800</v>
      </c>
    </row>
    <row r="661" spans="1:14" s="3" customFormat="1" ht="12.75">
      <c r="A661" s="14">
        <v>801</v>
      </c>
      <c r="B661" s="11">
        <v>69.413</v>
      </c>
      <c r="C661" s="12">
        <v>70.196</v>
      </c>
      <c r="D661" s="12">
        <v>71.709</v>
      </c>
      <c r="E661" s="12">
        <v>72.384</v>
      </c>
      <c r="F661" s="12">
        <v>72.172</v>
      </c>
      <c r="G661" s="12">
        <v>73.113</v>
      </c>
      <c r="H661" s="12">
        <v>71.726</v>
      </c>
      <c r="I661" s="12">
        <v>72.448</v>
      </c>
      <c r="J661" s="12"/>
      <c r="K661" s="12"/>
      <c r="L661" s="12"/>
      <c r="M661" s="13"/>
      <c r="N661" s="88">
        <v>801</v>
      </c>
    </row>
    <row r="662" spans="1:14" s="3" customFormat="1" ht="12.75">
      <c r="A662" s="14">
        <v>802</v>
      </c>
      <c r="B662" s="11">
        <v>68.798</v>
      </c>
      <c r="C662" s="12">
        <v>69.582</v>
      </c>
      <c r="D662" s="12">
        <v>71.064</v>
      </c>
      <c r="E662" s="12">
        <v>71.737</v>
      </c>
      <c r="F662" s="12">
        <v>71.525</v>
      </c>
      <c r="G662" s="12">
        <v>72.467</v>
      </c>
      <c r="H662" s="12">
        <v>71.078</v>
      </c>
      <c r="I662" s="12">
        <v>71.813</v>
      </c>
      <c r="J662" s="12"/>
      <c r="K662" s="12"/>
      <c r="L662" s="12"/>
      <c r="M662" s="13"/>
      <c r="N662" s="88">
        <v>802</v>
      </c>
    </row>
    <row r="663" spans="1:14" s="3" customFormat="1" ht="12.75">
      <c r="A663" s="14">
        <v>803</v>
      </c>
      <c r="B663" s="11">
        <v>68.183</v>
      </c>
      <c r="C663" s="12">
        <v>68.967</v>
      </c>
      <c r="D663" s="12">
        <v>70.419</v>
      </c>
      <c r="E663" s="12">
        <v>71.091</v>
      </c>
      <c r="F663" s="12">
        <v>70.878</v>
      </c>
      <c r="G663" s="12">
        <v>71.82</v>
      </c>
      <c r="H663" s="12">
        <v>70.431</v>
      </c>
      <c r="I663" s="12">
        <v>71.167</v>
      </c>
      <c r="J663" s="12"/>
      <c r="K663" s="12"/>
      <c r="L663" s="12"/>
      <c r="M663" s="13"/>
      <c r="N663" s="88">
        <v>803</v>
      </c>
    </row>
    <row r="664" spans="1:14" s="3" customFormat="1" ht="12.75">
      <c r="A664" s="14">
        <v>804</v>
      </c>
      <c r="B664" s="11">
        <v>67.572</v>
      </c>
      <c r="C664" s="12">
        <v>68.352</v>
      </c>
      <c r="D664" s="12">
        <v>69.773</v>
      </c>
      <c r="E664" s="12">
        <v>70.445</v>
      </c>
      <c r="F664" s="12">
        <v>70.231</v>
      </c>
      <c r="G664" s="12">
        <v>71.174</v>
      </c>
      <c r="H664" s="12">
        <v>69.783</v>
      </c>
      <c r="I664" s="12">
        <v>70.521</v>
      </c>
      <c r="J664" s="12"/>
      <c r="K664" s="12"/>
      <c r="L664" s="12"/>
      <c r="M664" s="13"/>
      <c r="N664" s="88">
        <v>804</v>
      </c>
    </row>
    <row r="665" spans="1:14" s="3" customFormat="1" ht="12.75">
      <c r="A665" s="14">
        <v>805</v>
      </c>
      <c r="B665" s="11">
        <v>66.956</v>
      </c>
      <c r="C665" s="12">
        <v>67.737</v>
      </c>
      <c r="D665" s="12">
        <v>69.128</v>
      </c>
      <c r="E665" s="12">
        <v>69.799</v>
      </c>
      <c r="F665" s="12">
        <v>69.584</v>
      </c>
      <c r="G665" s="12">
        <v>70.527</v>
      </c>
      <c r="H665" s="12">
        <v>69.136</v>
      </c>
      <c r="I665" s="12">
        <v>69.875</v>
      </c>
      <c r="J665" s="12"/>
      <c r="K665" s="12"/>
      <c r="L665" s="12"/>
      <c r="M665" s="13"/>
      <c r="N665" s="88">
        <v>805</v>
      </c>
    </row>
    <row r="666" spans="1:14" s="3" customFormat="1" ht="12.75">
      <c r="A666" s="14">
        <v>806</v>
      </c>
      <c r="B666" s="11">
        <v>66.341</v>
      </c>
      <c r="C666" s="12">
        <v>67.123</v>
      </c>
      <c r="D666" s="12">
        <v>68.482</v>
      </c>
      <c r="E666" s="12">
        <v>69.153</v>
      </c>
      <c r="F666" s="12">
        <v>68.937</v>
      </c>
      <c r="G666" s="12">
        <v>69.88</v>
      </c>
      <c r="H666" s="12">
        <v>68.488</v>
      </c>
      <c r="I666" s="12">
        <v>69.219</v>
      </c>
      <c r="J666" s="12"/>
      <c r="K666" s="12"/>
      <c r="L666" s="12"/>
      <c r="M666" s="13"/>
      <c r="N666" s="88">
        <v>806</v>
      </c>
    </row>
    <row r="667" spans="1:14" s="3" customFormat="1" ht="12.75">
      <c r="A667" s="14">
        <v>807</v>
      </c>
      <c r="B667" s="11">
        <v>65.726</v>
      </c>
      <c r="C667" s="12">
        <v>66.508</v>
      </c>
      <c r="D667" s="12">
        <v>67.837</v>
      </c>
      <c r="E667" s="12">
        <v>68.507</v>
      </c>
      <c r="F667" s="12">
        <v>68.289</v>
      </c>
      <c r="G667" s="12">
        <v>69.234</v>
      </c>
      <c r="H667" s="12">
        <v>67.841</v>
      </c>
      <c r="I667" s="12">
        <v>68.574</v>
      </c>
      <c r="J667" s="12"/>
      <c r="K667" s="12"/>
      <c r="L667" s="12"/>
      <c r="M667" s="13"/>
      <c r="N667" s="88">
        <v>807</v>
      </c>
    </row>
    <row r="668" spans="1:14" s="3" customFormat="1" ht="12.75">
      <c r="A668" s="14">
        <v>808</v>
      </c>
      <c r="B668" s="11">
        <v>65.111</v>
      </c>
      <c r="C668" s="12">
        <v>65.893</v>
      </c>
      <c r="D668" s="12">
        <v>67.191</v>
      </c>
      <c r="E668" s="12">
        <v>67.861</v>
      </c>
      <c r="F668" s="12">
        <v>67.642</v>
      </c>
      <c r="G668" s="12">
        <v>68.587</v>
      </c>
      <c r="H668" s="12">
        <v>67.196</v>
      </c>
      <c r="I668" s="12">
        <v>67.928</v>
      </c>
      <c r="J668" s="12"/>
      <c r="K668" s="12"/>
      <c r="L668" s="12"/>
      <c r="M668" s="13"/>
      <c r="N668" s="88">
        <v>808</v>
      </c>
    </row>
    <row r="669" spans="1:14" s="3" customFormat="1" ht="12.75">
      <c r="A669" s="14">
        <v>809</v>
      </c>
      <c r="B669" s="11">
        <v>64.496</v>
      </c>
      <c r="C669" s="12">
        <v>65.279</v>
      </c>
      <c r="D669" s="12">
        <v>66.546</v>
      </c>
      <c r="E669" s="12">
        <v>67.215</v>
      </c>
      <c r="F669" s="12">
        <v>66.995</v>
      </c>
      <c r="G669" s="12">
        <v>67.94</v>
      </c>
      <c r="H669" s="12">
        <v>66.549</v>
      </c>
      <c r="I669" s="12">
        <v>67.282</v>
      </c>
      <c r="J669" s="12"/>
      <c r="K669" s="12"/>
      <c r="L669" s="12"/>
      <c r="M669" s="13"/>
      <c r="N669" s="88">
        <v>809</v>
      </c>
    </row>
    <row r="670" spans="1:14" s="3" customFormat="1" ht="12.75">
      <c r="A670" s="14">
        <v>810</v>
      </c>
      <c r="B670" s="11">
        <v>63.881</v>
      </c>
      <c r="C670" s="12">
        <v>64.664</v>
      </c>
      <c r="D670" s="12">
        <v>65.901</v>
      </c>
      <c r="E670" s="12">
        <v>66.57</v>
      </c>
      <c r="F670" s="12">
        <v>66.348</v>
      </c>
      <c r="G670" s="12">
        <v>67.294</v>
      </c>
      <c r="H670" s="12">
        <v>65.901</v>
      </c>
      <c r="I670" s="12">
        <v>66.636</v>
      </c>
      <c r="J670" s="12"/>
      <c r="K670" s="12"/>
      <c r="L670" s="12"/>
      <c r="M670" s="13"/>
      <c r="N670" s="88">
        <v>810</v>
      </c>
    </row>
    <row r="671" spans="1:14" s="3" customFormat="1" ht="12.75">
      <c r="A671" s="14">
        <v>811</v>
      </c>
      <c r="B671" s="11">
        <v>63.266</v>
      </c>
      <c r="C671" s="12">
        <v>64.049</v>
      </c>
      <c r="D671" s="12">
        <v>65.256</v>
      </c>
      <c r="E671" s="12">
        <v>65.923</v>
      </c>
      <c r="F671" s="12">
        <v>65.701</v>
      </c>
      <c r="G671" s="12">
        <v>66.648</v>
      </c>
      <c r="H671" s="12">
        <v>65.254</v>
      </c>
      <c r="I671" s="12">
        <v>65.99</v>
      </c>
      <c r="J671" s="12"/>
      <c r="K671" s="12"/>
      <c r="L671" s="12"/>
      <c r="M671" s="13"/>
      <c r="N671" s="88">
        <v>811</v>
      </c>
    </row>
    <row r="672" spans="1:14" s="3" customFormat="1" ht="12.75">
      <c r="A672" s="14">
        <v>812</v>
      </c>
      <c r="B672" s="11">
        <v>62.651</v>
      </c>
      <c r="C672" s="12">
        <v>63.434</v>
      </c>
      <c r="D672" s="12">
        <v>64.611</v>
      </c>
      <c r="E672" s="12">
        <v>65.277</v>
      </c>
      <c r="F672" s="12">
        <v>65.064</v>
      </c>
      <c r="G672" s="12">
        <v>66.001</v>
      </c>
      <c r="H672" s="12">
        <v>64.606</v>
      </c>
      <c r="I672" s="12">
        <v>65.343</v>
      </c>
      <c r="J672" s="12"/>
      <c r="K672" s="12"/>
      <c r="L672" s="12"/>
      <c r="M672" s="13"/>
      <c r="N672" s="88">
        <v>812</v>
      </c>
    </row>
    <row r="673" spans="1:14" s="3" customFormat="1" ht="12.75">
      <c r="A673" s="14">
        <v>813</v>
      </c>
      <c r="B673" s="11">
        <v>62.036</v>
      </c>
      <c r="C673" s="12">
        <v>62.819</v>
      </c>
      <c r="D673" s="12">
        <v>63.965</v>
      </c>
      <c r="E673" s="12">
        <v>64.632</v>
      </c>
      <c r="F673" s="12" t="s">
        <v>89</v>
      </c>
      <c r="G673" s="12">
        <v>65.355</v>
      </c>
      <c r="H673" s="12">
        <v>63.959</v>
      </c>
      <c r="I673" s="12">
        <v>64.698</v>
      </c>
      <c r="J673" s="12"/>
      <c r="K673" s="12"/>
      <c r="L673" s="12"/>
      <c r="M673" s="13"/>
      <c r="N673" s="88">
        <v>813</v>
      </c>
    </row>
    <row r="674" spans="1:14" s="3" customFormat="1" ht="12.75">
      <c r="A674" s="14">
        <v>814</v>
      </c>
      <c r="B674" s="11">
        <v>61.421</v>
      </c>
      <c r="C674" s="12">
        <v>62.204</v>
      </c>
      <c r="D674" s="12">
        <v>63.321</v>
      </c>
      <c r="E674" s="12">
        <v>63.986</v>
      </c>
      <c r="F674" s="12">
        <v>63.76</v>
      </c>
      <c r="G674" s="12">
        <v>64.708</v>
      </c>
      <c r="H674" s="12">
        <v>63.311</v>
      </c>
      <c r="I674" s="12">
        <v>64.052</v>
      </c>
      <c r="J674" s="12"/>
      <c r="K674" s="12"/>
      <c r="L674" s="12"/>
      <c r="M674" s="13"/>
      <c r="N674" s="88">
        <v>814</v>
      </c>
    </row>
    <row r="675" spans="1:14" s="3" customFormat="1" ht="12.75">
      <c r="A675" s="14">
        <v>815</v>
      </c>
      <c r="B675" s="11">
        <v>60.805</v>
      </c>
      <c r="C675" s="12">
        <v>61.59</v>
      </c>
      <c r="D675" s="12">
        <v>62.676</v>
      </c>
      <c r="E675" s="12">
        <v>63.34</v>
      </c>
      <c r="F675" s="12">
        <v>63.112</v>
      </c>
      <c r="G675" s="12">
        <v>64.062</v>
      </c>
      <c r="H675" s="12">
        <v>62.644</v>
      </c>
      <c r="I675" s="12">
        <v>63.406</v>
      </c>
      <c r="J675" s="12"/>
      <c r="K675" s="12"/>
      <c r="L675" s="12"/>
      <c r="M675" s="13"/>
      <c r="N675" s="88">
        <v>815</v>
      </c>
    </row>
    <row r="676" spans="1:14" s="3" customFormat="1" ht="12.75">
      <c r="A676" s="14">
        <v>816</v>
      </c>
      <c r="B676" s="11">
        <v>60.19</v>
      </c>
      <c r="C676" s="12">
        <v>60.975</v>
      </c>
      <c r="D676" s="12">
        <v>62.03</v>
      </c>
      <c r="E676" s="12">
        <v>62.694</v>
      </c>
      <c r="F676" s="12">
        <v>62.465</v>
      </c>
      <c r="G676" s="12">
        <v>63.415</v>
      </c>
      <c r="H676" s="12">
        <v>62.022</v>
      </c>
      <c r="I676" s="12">
        <v>62.76</v>
      </c>
      <c r="J676" s="12"/>
      <c r="K676" s="12"/>
      <c r="L676" s="12"/>
      <c r="M676" s="13"/>
      <c r="N676" s="88">
        <v>816</v>
      </c>
    </row>
    <row r="677" spans="1:14" s="3" customFormat="1" ht="12.75">
      <c r="A677" s="14">
        <v>817</v>
      </c>
      <c r="B677" s="11">
        <v>59.575</v>
      </c>
      <c r="C677" s="12">
        <v>60.36</v>
      </c>
      <c r="D677" s="12">
        <v>61.385</v>
      </c>
      <c r="E677" s="12">
        <v>62.048</v>
      </c>
      <c r="F677" s="12">
        <v>61.818</v>
      </c>
      <c r="G677" s="12">
        <v>62.769</v>
      </c>
      <c r="H677" s="12">
        <v>61.375</v>
      </c>
      <c r="I677" s="12">
        <v>62.114</v>
      </c>
      <c r="J677" s="12"/>
      <c r="K677" s="12"/>
      <c r="L677" s="12"/>
      <c r="M677" s="13"/>
      <c r="N677" s="88">
        <v>817</v>
      </c>
    </row>
    <row r="678" spans="1:14" s="3" customFormat="1" ht="12.75">
      <c r="A678" s="14">
        <v>818</v>
      </c>
      <c r="B678" s="11">
        <v>58.96</v>
      </c>
      <c r="C678" s="12">
        <v>59.745</v>
      </c>
      <c r="D678" s="12">
        <v>60.739</v>
      </c>
      <c r="E678" s="12">
        <v>61.402</v>
      </c>
      <c r="F678" s="12">
        <v>61.171</v>
      </c>
      <c r="G678" s="12">
        <v>62.122</v>
      </c>
      <c r="H678" s="12">
        <v>60.727</v>
      </c>
      <c r="I678" s="12">
        <v>61.468</v>
      </c>
      <c r="J678" s="12"/>
      <c r="K678" s="12"/>
      <c r="L678" s="12"/>
      <c r="M678" s="13"/>
      <c r="N678" s="88">
        <v>818</v>
      </c>
    </row>
    <row r="679" spans="1:14" s="3" customFormat="1" ht="12.75">
      <c r="A679" s="14">
        <v>819</v>
      </c>
      <c r="B679" s="11">
        <v>58.345</v>
      </c>
      <c r="C679" s="12">
        <v>59.13</v>
      </c>
      <c r="D679" s="12">
        <v>60.094</v>
      </c>
      <c r="E679" s="12">
        <v>60.757</v>
      </c>
      <c r="F679" s="12">
        <v>60.523</v>
      </c>
      <c r="G679" s="12">
        <v>61.476</v>
      </c>
      <c r="H679" s="12">
        <v>60.08</v>
      </c>
      <c r="I679" s="12">
        <v>60.822</v>
      </c>
      <c r="J679" s="12"/>
      <c r="K679" s="12"/>
      <c r="L679" s="12"/>
      <c r="M679" s="13"/>
      <c r="N679" s="88">
        <v>819</v>
      </c>
    </row>
    <row r="680" spans="1:14" s="3" customFormat="1" ht="12.75">
      <c r="A680" s="14">
        <v>820</v>
      </c>
      <c r="B680" s="11">
        <v>57.73</v>
      </c>
      <c r="C680" s="12">
        <v>58.516</v>
      </c>
      <c r="D680" s="12">
        <v>59.449</v>
      </c>
      <c r="E680" s="12">
        <v>60.111</v>
      </c>
      <c r="F680" s="12">
        <v>59.876</v>
      </c>
      <c r="G680" s="12">
        <v>60.829</v>
      </c>
      <c r="H680" s="12">
        <v>59.432</v>
      </c>
      <c r="I680" s="12">
        <v>60.176</v>
      </c>
      <c r="J680" s="12"/>
      <c r="K680" s="12"/>
      <c r="L680" s="12"/>
      <c r="M680" s="13"/>
      <c r="N680" s="88">
        <v>820</v>
      </c>
    </row>
    <row r="681" spans="1:14" s="3" customFormat="1" ht="12.75">
      <c r="A681" s="14">
        <v>821</v>
      </c>
      <c r="B681" s="11">
        <v>57.115</v>
      </c>
      <c r="C681" s="12">
        <v>57.902</v>
      </c>
      <c r="D681" s="12">
        <v>58.803</v>
      </c>
      <c r="E681" s="12">
        <v>59.465</v>
      </c>
      <c r="F681" s="12">
        <v>59.229</v>
      </c>
      <c r="G681" s="12">
        <v>60.183</v>
      </c>
      <c r="H681" s="12">
        <v>58.785</v>
      </c>
      <c r="I681" s="12">
        <v>59.53</v>
      </c>
      <c r="J681" s="12"/>
      <c r="K681" s="12"/>
      <c r="L681" s="12"/>
      <c r="M681" s="13"/>
      <c r="N681" s="88">
        <v>821</v>
      </c>
    </row>
    <row r="682" spans="1:14" s="3" customFormat="1" ht="12.75">
      <c r="A682" s="14">
        <v>822</v>
      </c>
      <c r="B682" s="11">
        <v>56.497</v>
      </c>
      <c r="C682" s="12">
        <v>57.287</v>
      </c>
      <c r="D682" s="12">
        <v>58.158</v>
      </c>
      <c r="E682" s="12">
        <v>58.819</v>
      </c>
      <c r="F682" s="12">
        <v>58.582</v>
      </c>
      <c r="G682" s="12">
        <v>59.536</v>
      </c>
      <c r="H682" s="12">
        <v>58.137</v>
      </c>
      <c r="I682" s="12">
        <v>58.884</v>
      </c>
      <c r="J682" s="12"/>
      <c r="K682" s="12"/>
      <c r="L682" s="12"/>
      <c r="M682" s="13"/>
      <c r="N682" s="88">
        <v>822</v>
      </c>
    </row>
    <row r="683" spans="1:14" s="3" customFormat="1" ht="12.75">
      <c r="A683" s="14">
        <v>823</v>
      </c>
      <c r="B683" s="11">
        <v>55.882</v>
      </c>
      <c r="C683" s="12">
        <v>56.672</v>
      </c>
      <c r="D683" s="12">
        <v>57.512</v>
      </c>
      <c r="E683" s="12">
        <v>58.173</v>
      </c>
      <c r="F683" s="12">
        <v>57.935</v>
      </c>
      <c r="G683" s="12">
        <v>58.89</v>
      </c>
      <c r="H683" s="12">
        <v>57.49</v>
      </c>
      <c r="I683" s="12">
        <v>58.238</v>
      </c>
      <c r="J683" s="12"/>
      <c r="K683" s="12"/>
      <c r="L683" s="12"/>
      <c r="M683" s="13"/>
      <c r="N683" s="88">
        <v>823</v>
      </c>
    </row>
    <row r="684" spans="1:14" s="3" customFormat="1" ht="12.75">
      <c r="A684" s="14">
        <v>824</v>
      </c>
      <c r="B684" s="11">
        <v>55.267</v>
      </c>
      <c r="C684" s="12">
        <v>56.058</v>
      </c>
      <c r="D684" s="12">
        <v>56.867</v>
      </c>
      <c r="E684" s="12">
        <v>57.526</v>
      </c>
      <c r="F684" s="12">
        <v>57.288</v>
      </c>
      <c r="G684" s="12">
        <v>58.243</v>
      </c>
      <c r="H684" s="12">
        <v>56.842</v>
      </c>
      <c r="I684" s="12">
        <v>57.592</v>
      </c>
      <c r="J684" s="12"/>
      <c r="K684" s="12"/>
      <c r="L684" s="12"/>
      <c r="M684" s="13"/>
      <c r="N684" s="88">
        <v>824</v>
      </c>
    </row>
    <row r="685" spans="1:14" s="3" customFormat="1" ht="12.75">
      <c r="A685" s="14">
        <v>825</v>
      </c>
      <c r="B685" s="11">
        <v>54.651</v>
      </c>
      <c r="C685" s="12">
        <v>55.443</v>
      </c>
      <c r="D685" s="12">
        <v>56.222</v>
      </c>
      <c r="E685" s="12">
        <v>56.88</v>
      </c>
      <c r="F685" s="12">
        <v>56.641</v>
      </c>
      <c r="G685" s="12">
        <v>57.597</v>
      </c>
      <c r="H685" s="12">
        <v>56.193</v>
      </c>
      <c r="I685" s="12">
        <v>56.946</v>
      </c>
      <c r="J685" s="12"/>
      <c r="K685" s="12"/>
      <c r="L685" s="12"/>
      <c r="M685" s="13"/>
      <c r="N685" s="88">
        <v>825</v>
      </c>
    </row>
    <row r="686" spans="1:14" s="3" customFormat="1" ht="12.75">
      <c r="A686" s="14">
        <v>826</v>
      </c>
      <c r="B686" s="11">
        <v>54.036</v>
      </c>
      <c r="C686" s="12">
        <v>54.828</v>
      </c>
      <c r="D686" s="12">
        <v>55.577</v>
      </c>
      <c r="E686" s="12">
        <v>56.234</v>
      </c>
      <c r="F686" s="12">
        <v>55.993</v>
      </c>
      <c r="G686" s="12">
        <v>56.95</v>
      </c>
      <c r="H686" s="12">
        <v>55.549</v>
      </c>
      <c r="I686" s="12">
        <v>56.3</v>
      </c>
      <c r="J686" s="12"/>
      <c r="K686" s="12"/>
      <c r="L686" s="12"/>
      <c r="M686" s="13"/>
      <c r="N686" s="88">
        <v>826</v>
      </c>
    </row>
    <row r="687" spans="1:14" s="3" customFormat="1" ht="12.75">
      <c r="A687" s="14">
        <v>827</v>
      </c>
      <c r="B687" s="11">
        <v>53.421</v>
      </c>
      <c r="C687" s="12">
        <v>54.213</v>
      </c>
      <c r="D687" s="12">
        <v>54.932</v>
      </c>
      <c r="E687" s="12">
        <v>55.587</v>
      </c>
      <c r="F687" s="12">
        <v>55.346</v>
      </c>
      <c r="G687" s="12">
        <v>56.304</v>
      </c>
      <c r="H687" s="12">
        <v>54.901</v>
      </c>
      <c r="I687" s="12">
        <v>55.654</v>
      </c>
      <c r="J687" s="12"/>
      <c r="K687" s="12"/>
      <c r="L687" s="12"/>
      <c r="M687" s="13"/>
      <c r="N687" s="88">
        <v>827</v>
      </c>
    </row>
    <row r="688" spans="1:14" s="3" customFormat="1" ht="12.75">
      <c r="A688" s="14">
        <v>828</v>
      </c>
      <c r="B688" s="11">
        <v>52.806</v>
      </c>
      <c r="C688" s="12">
        <v>53.599</v>
      </c>
      <c r="D688" s="12">
        <v>54.286</v>
      </c>
      <c r="E688" s="12">
        <v>54.941</v>
      </c>
      <c r="F688" s="12">
        <v>54.699</v>
      </c>
      <c r="G688" s="12">
        <v>55.657</v>
      </c>
      <c r="H688" s="12">
        <v>54.254</v>
      </c>
      <c r="I688" s="12">
        <v>55.008</v>
      </c>
      <c r="J688" s="12"/>
      <c r="K688" s="12"/>
      <c r="L688" s="12"/>
      <c r="M688" s="13"/>
      <c r="N688" s="88">
        <v>828</v>
      </c>
    </row>
    <row r="689" spans="1:14" s="3" customFormat="1" ht="12.75">
      <c r="A689" s="14">
        <v>829</v>
      </c>
      <c r="B689" s="11">
        <v>52.191</v>
      </c>
      <c r="C689" s="12">
        <v>52.984</v>
      </c>
      <c r="D689" s="12">
        <v>53.641</v>
      </c>
      <c r="E689" s="12">
        <v>54.295</v>
      </c>
      <c r="F689" s="12">
        <v>54.051</v>
      </c>
      <c r="G689" s="12">
        <v>55.011</v>
      </c>
      <c r="H689" s="12">
        <v>53.606</v>
      </c>
      <c r="I689" s="12">
        <v>54.362</v>
      </c>
      <c r="J689" s="12"/>
      <c r="K689" s="12"/>
      <c r="L689" s="12"/>
      <c r="M689" s="13"/>
      <c r="N689" s="88">
        <v>829</v>
      </c>
    </row>
    <row r="690" spans="1:14" s="3" customFormat="1" ht="12.75">
      <c r="A690" s="14">
        <v>830</v>
      </c>
      <c r="B690" s="11">
        <v>51.576</v>
      </c>
      <c r="C690" s="12">
        <v>52.369</v>
      </c>
      <c r="D690" s="12">
        <v>52.995</v>
      </c>
      <c r="E690" s="12">
        <v>53.649</v>
      </c>
      <c r="F690" s="12">
        <v>53.404</v>
      </c>
      <c r="G690" s="12">
        <v>54.364</v>
      </c>
      <c r="H690" s="12">
        <v>52.959</v>
      </c>
      <c r="I690" s="12">
        <v>53.716</v>
      </c>
      <c r="J690" s="12"/>
      <c r="K690" s="12"/>
      <c r="L690" s="12"/>
      <c r="M690" s="13"/>
      <c r="N690" s="88">
        <v>830</v>
      </c>
    </row>
    <row r="691" spans="1:14" s="3" customFormat="1" ht="12.75">
      <c r="A691" s="14">
        <v>831</v>
      </c>
      <c r="B691" s="11">
        <v>50.961</v>
      </c>
      <c r="C691" s="12">
        <v>51.775</v>
      </c>
      <c r="D691" s="12">
        <v>52.35</v>
      </c>
      <c r="E691" s="12">
        <v>53.002</v>
      </c>
      <c r="F691" s="12">
        <v>52.757</v>
      </c>
      <c r="G691" s="12">
        <v>53.718</v>
      </c>
      <c r="H691" s="12">
        <v>52.312</v>
      </c>
      <c r="I691" s="12">
        <v>53.069</v>
      </c>
      <c r="J691" s="12"/>
      <c r="K691" s="12"/>
      <c r="L691" s="12"/>
      <c r="M691" s="13"/>
      <c r="N691" s="88">
        <v>831</v>
      </c>
    </row>
    <row r="692" spans="1:14" s="3" customFormat="1" ht="12.75">
      <c r="A692" s="14">
        <v>832</v>
      </c>
      <c r="B692" s="11">
        <v>50.346</v>
      </c>
      <c r="C692" s="12">
        <v>51.141</v>
      </c>
      <c r="D692" s="12">
        <v>51.705</v>
      </c>
      <c r="E692" s="12">
        <v>52.357</v>
      </c>
      <c r="F692" s="12">
        <v>52.11</v>
      </c>
      <c r="G692" s="12">
        <v>53.071</v>
      </c>
      <c r="H692" s="12">
        <v>51.664</v>
      </c>
      <c r="I692" s="12">
        <v>52.423</v>
      </c>
      <c r="J692" s="12"/>
      <c r="K692" s="12"/>
      <c r="L692" s="12"/>
      <c r="M692" s="13"/>
      <c r="N692" s="88">
        <v>832</v>
      </c>
    </row>
    <row r="693" spans="1:14" s="3" customFormat="1" ht="12.75">
      <c r="A693" s="14">
        <v>833</v>
      </c>
      <c r="B693" s="11">
        <v>49.73</v>
      </c>
      <c r="C693" s="12">
        <v>50.527</v>
      </c>
      <c r="D693" s="12">
        <v>51.059</v>
      </c>
      <c r="E693" s="12">
        <v>51.711</v>
      </c>
      <c r="F693" s="12">
        <v>51.463</v>
      </c>
      <c r="G693" s="12">
        <v>52.425</v>
      </c>
      <c r="H693" s="12">
        <v>51.017</v>
      </c>
      <c r="I693" s="12">
        <v>51.777</v>
      </c>
      <c r="J693" s="12"/>
      <c r="K693" s="12"/>
      <c r="L693" s="12"/>
      <c r="M693" s="13"/>
      <c r="N693" s="88">
        <v>833</v>
      </c>
    </row>
    <row r="694" spans="1:14" s="3" customFormat="1" ht="12.75">
      <c r="A694" s="14">
        <v>834</v>
      </c>
      <c r="B694" s="11">
        <v>49.115</v>
      </c>
      <c r="C694" s="12">
        <v>49.912</v>
      </c>
      <c r="D694" s="12">
        <v>50.414</v>
      </c>
      <c r="E694" s="12">
        <v>51.065</v>
      </c>
      <c r="F694" s="12">
        <v>50.816</v>
      </c>
      <c r="G694" s="12">
        <v>51.778</v>
      </c>
      <c r="H694" s="12">
        <v>50.372</v>
      </c>
      <c r="I694" s="12">
        <v>51.131</v>
      </c>
      <c r="J694" s="12"/>
      <c r="K694" s="12"/>
      <c r="L694" s="12"/>
      <c r="M694" s="13"/>
      <c r="N694" s="88">
        <v>834</v>
      </c>
    </row>
    <row r="695" spans="1:14" s="3" customFormat="1" ht="12.75">
      <c r="A695" s="14">
        <v>835</v>
      </c>
      <c r="B695" s="17">
        <v>48.5</v>
      </c>
      <c r="C695" s="83">
        <v>49.298</v>
      </c>
      <c r="D695" s="83">
        <v>49.769</v>
      </c>
      <c r="E695" s="83">
        <v>50.419</v>
      </c>
      <c r="F695" s="83">
        <v>50.168</v>
      </c>
      <c r="G695" s="83">
        <v>51.132</v>
      </c>
      <c r="H695" s="83">
        <v>49.724</v>
      </c>
      <c r="I695" s="83">
        <v>50.485</v>
      </c>
      <c r="J695" s="83"/>
      <c r="K695" s="83"/>
      <c r="L695" s="83"/>
      <c r="M695" s="85"/>
      <c r="N695" s="88">
        <v>835</v>
      </c>
    </row>
    <row r="696" spans="1:14" s="3" customFormat="1" ht="12.75">
      <c r="A696" s="14">
        <v>836</v>
      </c>
      <c r="B696" s="18">
        <v>47.885</v>
      </c>
      <c r="C696" s="12">
        <v>48.684</v>
      </c>
      <c r="D696" s="84">
        <v>49.124</v>
      </c>
      <c r="E696" s="12">
        <v>49.773</v>
      </c>
      <c r="F696" s="84">
        <v>49.521</v>
      </c>
      <c r="G696" s="12">
        <v>50.485</v>
      </c>
      <c r="H696" s="84">
        <v>49.077</v>
      </c>
      <c r="I696" s="12">
        <v>49.839</v>
      </c>
      <c r="J696" s="84"/>
      <c r="K696" s="12"/>
      <c r="L696" s="84"/>
      <c r="M696" s="86"/>
      <c r="N696" s="88">
        <v>836</v>
      </c>
    </row>
    <row r="697" spans="1:14" s="3" customFormat="1" ht="12.75">
      <c r="A697" s="14">
        <v>837</v>
      </c>
      <c r="B697" s="87">
        <v>47.27</v>
      </c>
      <c r="C697" s="87">
        <v>48.069</v>
      </c>
      <c r="D697" s="87">
        <v>48.479</v>
      </c>
      <c r="E697" s="87">
        <v>49.127</v>
      </c>
      <c r="F697" s="87">
        <v>48.874</v>
      </c>
      <c r="G697" s="87">
        <v>49.839</v>
      </c>
      <c r="H697" s="87">
        <v>48.429</v>
      </c>
      <c r="I697" s="87">
        <v>49.193</v>
      </c>
      <c r="J697" s="87"/>
      <c r="K697" s="87"/>
      <c r="L697" s="87"/>
      <c r="M697" s="87"/>
      <c r="N697" s="88">
        <v>837</v>
      </c>
    </row>
    <row r="698" spans="1:14" s="3" customFormat="1" ht="12.75">
      <c r="A698" s="14">
        <v>838</v>
      </c>
      <c r="B698" s="87">
        <v>46.655</v>
      </c>
      <c r="C698" s="87">
        <v>47.455</v>
      </c>
      <c r="D698" s="87">
        <v>47.834</v>
      </c>
      <c r="E698" s="87">
        <v>48.481</v>
      </c>
      <c r="F698" s="87">
        <v>48.227</v>
      </c>
      <c r="G698" s="87">
        <v>49.193</v>
      </c>
      <c r="H698" s="87">
        <v>47.782</v>
      </c>
      <c r="I698" s="87">
        <v>48.547</v>
      </c>
      <c r="J698" s="87"/>
      <c r="K698" s="87"/>
      <c r="L698" s="87"/>
      <c r="M698" s="87"/>
      <c r="N698" s="88">
        <v>838</v>
      </c>
    </row>
    <row r="699" spans="1:14" s="3" customFormat="1" ht="12.75">
      <c r="A699" s="14">
        <v>839</v>
      </c>
      <c r="B699" s="87">
        <v>46.04</v>
      </c>
      <c r="C699" s="87">
        <v>46.841</v>
      </c>
      <c r="D699" s="87">
        <v>47.188</v>
      </c>
      <c r="E699" s="87">
        <v>47.835</v>
      </c>
      <c r="F699" s="87">
        <v>47.58</v>
      </c>
      <c r="G699" s="87">
        <v>48.546</v>
      </c>
      <c r="H699" s="87">
        <v>47.137</v>
      </c>
      <c r="I699" s="87">
        <v>47.901</v>
      </c>
      <c r="J699" s="87"/>
      <c r="K699" s="87"/>
      <c r="L699" s="87"/>
      <c r="M699" s="87"/>
      <c r="N699" s="88">
        <v>839</v>
      </c>
    </row>
    <row r="700" spans="1:14" s="3" customFormat="1" ht="12.75">
      <c r="A700" s="14">
        <v>840</v>
      </c>
      <c r="B700" s="87">
        <v>45.425</v>
      </c>
      <c r="C700" s="87">
        <v>46.227</v>
      </c>
      <c r="D700" s="87">
        <v>46.543</v>
      </c>
      <c r="E700" s="87">
        <v>47.189</v>
      </c>
      <c r="F700" s="87">
        <v>46.933</v>
      </c>
      <c r="G700" s="87">
        <v>47.9</v>
      </c>
      <c r="H700" s="87">
        <v>46.49</v>
      </c>
      <c r="I700" s="87">
        <v>47.255</v>
      </c>
      <c r="J700" s="87"/>
      <c r="K700" s="87"/>
      <c r="L700" s="87"/>
      <c r="M700" s="87"/>
      <c r="N700" s="88">
        <v>840</v>
      </c>
    </row>
    <row r="701" spans="1:14" s="3" customFormat="1" ht="12.75">
      <c r="A701" s="14">
        <v>841</v>
      </c>
      <c r="B701" s="87">
        <v>44.81</v>
      </c>
      <c r="C701" s="87">
        <v>45.612</v>
      </c>
      <c r="D701" s="87">
        <v>45.897</v>
      </c>
      <c r="E701" s="87">
        <v>46.543</v>
      </c>
      <c r="F701" s="87">
        <v>46.285</v>
      </c>
      <c r="G701" s="87">
        <v>47.254</v>
      </c>
      <c r="H701" s="87">
        <v>45.843</v>
      </c>
      <c r="I701" s="87">
        <v>46.609</v>
      </c>
      <c r="J701" s="87"/>
      <c r="K701" s="87"/>
      <c r="L701" s="87"/>
      <c r="M701" s="87"/>
      <c r="N701" s="88">
        <v>841</v>
      </c>
    </row>
    <row r="702" spans="1:14" s="3" customFormat="1" ht="12.75">
      <c r="A702" s="14">
        <v>842</v>
      </c>
      <c r="B702" s="87">
        <v>44.195</v>
      </c>
      <c r="C702" s="87">
        <v>44.998</v>
      </c>
      <c r="D702" s="87">
        <v>45.252</v>
      </c>
      <c r="E702" s="87">
        <v>45.897</v>
      </c>
      <c r="F702" s="87">
        <v>45.638</v>
      </c>
      <c r="G702" s="87">
        <v>46.607</v>
      </c>
      <c r="H702" s="87">
        <v>45.197</v>
      </c>
      <c r="I702" s="87">
        <v>45.963</v>
      </c>
      <c r="J702" s="87"/>
      <c r="K702" s="87"/>
      <c r="L702" s="87"/>
      <c r="M702" s="87"/>
      <c r="N702" s="88">
        <v>842</v>
      </c>
    </row>
    <row r="703" spans="1:14" s="3" customFormat="1" ht="12.75">
      <c r="A703" s="14">
        <v>843</v>
      </c>
      <c r="B703" s="87">
        <v>43.58</v>
      </c>
      <c r="C703" s="87">
        <v>44.384</v>
      </c>
      <c r="D703" s="87">
        <v>44.606</v>
      </c>
      <c r="E703" s="87">
        <v>45.251</v>
      </c>
      <c r="F703" s="87">
        <v>44.991</v>
      </c>
      <c r="G703" s="87">
        <v>45.961</v>
      </c>
      <c r="H703" s="87">
        <v>44.55</v>
      </c>
      <c r="I703" s="87">
        <v>45.316</v>
      </c>
      <c r="J703" s="87"/>
      <c r="K703" s="87"/>
      <c r="L703" s="87"/>
      <c r="M703" s="87"/>
      <c r="N703" s="88">
        <v>843</v>
      </c>
    </row>
    <row r="704" spans="1:14" s="3" customFormat="1" ht="12.75">
      <c r="A704" s="14">
        <v>844</v>
      </c>
      <c r="B704" s="87">
        <v>42.965</v>
      </c>
      <c r="C704" s="87">
        <v>43.769</v>
      </c>
      <c r="D704" s="87">
        <v>43.961</v>
      </c>
      <c r="E704" s="87">
        <v>44.605</v>
      </c>
      <c r="F704" s="87">
        <v>44.344</v>
      </c>
      <c r="G704" s="87">
        <v>45.314</v>
      </c>
      <c r="H704" s="87">
        <v>43.903</v>
      </c>
      <c r="I704" s="87">
        <v>44.67</v>
      </c>
      <c r="J704" s="87"/>
      <c r="K704" s="87"/>
      <c r="L704" s="87"/>
      <c r="M704" s="87"/>
      <c r="N704" s="88">
        <v>844</v>
      </c>
    </row>
    <row r="705" spans="1:14" s="3" customFormat="1" ht="12.75">
      <c r="A705" s="14">
        <v>845</v>
      </c>
      <c r="B705" s="87">
        <v>42.35</v>
      </c>
      <c r="C705" s="87">
        <v>43.155</v>
      </c>
      <c r="D705" s="87">
        <v>43.316</v>
      </c>
      <c r="E705" s="87">
        <v>43.959</v>
      </c>
      <c r="F705" s="87">
        <v>43.696</v>
      </c>
      <c r="G705" s="87">
        <v>44.667</v>
      </c>
      <c r="H705" s="87">
        <v>43.255</v>
      </c>
      <c r="I705" s="87">
        <v>44.024</v>
      </c>
      <c r="J705" s="87"/>
      <c r="K705" s="87"/>
      <c r="L705" s="87"/>
      <c r="M705" s="87"/>
      <c r="N705" s="88">
        <v>845</v>
      </c>
    </row>
    <row r="706" spans="1:14" s="3" customFormat="1" ht="12.75">
      <c r="A706" s="14">
        <v>846</v>
      </c>
      <c r="B706" s="87">
        <v>41.735</v>
      </c>
      <c r="C706" s="87">
        <v>42.541</v>
      </c>
      <c r="D706" s="87">
        <v>42.672</v>
      </c>
      <c r="E706" s="87">
        <v>43.313</v>
      </c>
      <c r="F706" s="87">
        <v>43.05</v>
      </c>
      <c r="G706" s="87">
        <v>44.021</v>
      </c>
      <c r="H706" s="87">
        <v>42.608</v>
      </c>
      <c r="I706" s="87">
        <v>43.378</v>
      </c>
      <c r="J706" s="87"/>
      <c r="K706" s="87"/>
      <c r="L706" s="87"/>
      <c r="M706" s="87"/>
      <c r="N706" s="88">
        <v>846</v>
      </c>
    </row>
    <row r="707" spans="1:14" s="3" customFormat="1" ht="12.75">
      <c r="A707" s="14">
        <v>847</v>
      </c>
      <c r="B707" s="87">
        <v>41.12</v>
      </c>
      <c r="C707" s="87">
        <v>41.927</v>
      </c>
      <c r="D707" s="87">
        <v>42.026</v>
      </c>
      <c r="E707" s="87">
        <v>42.667</v>
      </c>
      <c r="F707" s="87">
        <v>42.402</v>
      </c>
      <c r="G707" s="87">
        <v>43.374</v>
      </c>
      <c r="H707" s="87">
        <v>41.961</v>
      </c>
      <c r="I707" s="87">
        <v>42.732</v>
      </c>
      <c r="J707" s="87"/>
      <c r="K707" s="87"/>
      <c r="L707" s="87"/>
      <c r="M707" s="87"/>
      <c r="N707" s="88">
        <v>847</v>
      </c>
    </row>
    <row r="708" spans="1:14" s="3" customFormat="1" ht="12.75">
      <c r="A708" s="14">
        <v>848</v>
      </c>
      <c r="B708" s="87">
        <v>40.505</v>
      </c>
      <c r="C708" s="87">
        <v>41.312</v>
      </c>
      <c r="D708" s="87">
        <v>41.381</v>
      </c>
      <c r="E708" s="87">
        <v>42.021</v>
      </c>
      <c r="F708" s="87">
        <v>41.755</v>
      </c>
      <c r="G708" s="87">
        <v>42.728</v>
      </c>
      <c r="H708" s="87">
        <v>41.314</v>
      </c>
      <c r="I708" s="87">
        <v>42.086</v>
      </c>
      <c r="J708" s="87"/>
      <c r="K708" s="87"/>
      <c r="L708" s="87"/>
      <c r="M708" s="87"/>
      <c r="N708" s="88">
        <v>848</v>
      </c>
    </row>
    <row r="709" spans="1:14" s="3" customFormat="1" ht="12.75">
      <c r="A709" s="14">
        <v>849</v>
      </c>
      <c r="B709" s="87">
        <v>39.89</v>
      </c>
      <c r="C709" s="87">
        <v>40.698</v>
      </c>
      <c r="D709" s="87">
        <v>40.735</v>
      </c>
      <c r="E709" s="87">
        <v>41.375</v>
      </c>
      <c r="F709" s="87">
        <v>41.11</v>
      </c>
      <c r="G709" s="87">
        <v>42.082</v>
      </c>
      <c r="H709" s="87">
        <v>40.666</v>
      </c>
      <c r="I709" s="87">
        <v>41.44</v>
      </c>
      <c r="J709" s="87"/>
      <c r="K709" s="87"/>
      <c r="L709" s="87"/>
      <c r="M709" s="87"/>
      <c r="N709" s="88">
        <v>849</v>
      </c>
    </row>
    <row r="710" spans="1:14" s="3" customFormat="1" ht="12.75">
      <c r="A710" s="14">
        <v>850</v>
      </c>
      <c r="B710" s="87">
        <v>39.275</v>
      </c>
      <c r="C710" s="87">
        <v>40.084</v>
      </c>
      <c r="D710" s="87">
        <v>40.09</v>
      </c>
      <c r="E710" s="87">
        <v>40.729</v>
      </c>
      <c r="F710" s="87">
        <v>40.463</v>
      </c>
      <c r="G710" s="87">
        <v>41.435</v>
      </c>
      <c r="H710" s="87">
        <v>40.019</v>
      </c>
      <c r="I710" s="87">
        <v>40.794</v>
      </c>
      <c r="J710" s="87"/>
      <c r="K710" s="87"/>
      <c r="L710" s="87"/>
      <c r="M710" s="87"/>
      <c r="N710" s="88">
        <v>850</v>
      </c>
    </row>
    <row r="711" spans="1:14" s="3" customFormat="1" ht="12.75">
      <c r="A711" s="14">
        <v>851</v>
      </c>
      <c r="B711" s="87">
        <v>38.66</v>
      </c>
      <c r="C711" s="87">
        <v>39.47</v>
      </c>
      <c r="D711" s="87">
        <v>39.444</v>
      </c>
      <c r="E711" s="87">
        <v>40.083</v>
      </c>
      <c r="F711" s="87">
        <v>39.816</v>
      </c>
      <c r="G711" s="87">
        <v>40.794</v>
      </c>
      <c r="H711" s="87">
        <v>39.371</v>
      </c>
      <c r="I711" s="87">
        <v>40.148</v>
      </c>
      <c r="J711" s="87"/>
      <c r="K711" s="87"/>
      <c r="L711" s="87"/>
      <c r="M711" s="87"/>
      <c r="N711" s="88">
        <v>851</v>
      </c>
    </row>
    <row r="712" spans="1:14" s="3" customFormat="1" ht="12.75">
      <c r="A712" s="14">
        <v>852</v>
      </c>
      <c r="B712" s="87">
        <v>38.045</v>
      </c>
      <c r="C712" s="87">
        <v>38.855</v>
      </c>
      <c r="D712" s="87">
        <v>38.799</v>
      </c>
      <c r="E712" s="87">
        <v>39.437</v>
      </c>
      <c r="F712" s="87">
        <v>39.168</v>
      </c>
      <c r="G712" s="87">
        <v>40.147</v>
      </c>
      <c r="H712" s="87">
        <v>38.726</v>
      </c>
      <c r="I712" s="87">
        <v>39.502</v>
      </c>
      <c r="J712" s="87"/>
      <c r="K712" s="87"/>
      <c r="L712" s="87"/>
      <c r="M712" s="87"/>
      <c r="N712" s="88">
        <v>852</v>
      </c>
    </row>
    <row r="713" spans="1:14" s="3" customFormat="1" ht="12.75">
      <c r="A713" s="14">
        <v>853</v>
      </c>
      <c r="B713" s="87">
        <v>37.43</v>
      </c>
      <c r="C713" s="87">
        <v>38.241</v>
      </c>
      <c r="D713" s="87">
        <v>38.154</v>
      </c>
      <c r="E713" s="87">
        <v>38.791</v>
      </c>
      <c r="F713" s="87">
        <v>38.521</v>
      </c>
      <c r="G713" s="87">
        <v>39.501</v>
      </c>
      <c r="H713" s="87">
        <v>38.079</v>
      </c>
      <c r="I713" s="87">
        <v>38.855</v>
      </c>
      <c r="J713" s="87"/>
      <c r="K713" s="87"/>
      <c r="L713" s="87"/>
      <c r="M713" s="87"/>
      <c r="N713" s="88">
        <v>853</v>
      </c>
    </row>
    <row r="714" spans="1:14" s="3" customFormat="1" ht="12.75">
      <c r="A714" s="14">
        <v>854</v>
      </c>
      <c r="B714" s="87">
        <v>36.815</v>
      </c>
      <c r="C714" s="87">
        <v>37.627</v>
      </c>
      <c r="D714" s="87">
        <v>37.508</v>
      </c>
      <c r="E714" s="87">
        <v>38.145</v>
      </c>
      <c r="F714" s="87">
        <v>37.874</v>
      </c>
      <c r="G714" s="87">
        <v>38.854</v>
      </c>
      <c r="H714" s="87">
        <v>37.431</v>
      </c>
      <c r="I714" s="87">
        <v>38.209</v>
      </c>
      <c r="J714" s="87"/>
      <c r="K714" s="87"/>
      <c r="L714" s="87"/>
      <c r="M714" s="87"/>
      <c r="N714" s="88">
        <v>854</v>
      </c>
    </row>
    <row r="715" spans="1:14" s="3" customFormat="1" ht="12.75">
      <c r="A715" s="14">
        <v>855</v>
      </c>
      <c r="B715" s="87">
        <v>36.2</v>
      </c>
      <c r="C715" s="87">
        <v>37.012</v>
      </c>
      <c r="D715" s="87">
        <v>36.863</v>
      </c>
      <c r="E715" s="87">
        <v>37.499</v>
      </c>
      <c r="F715" s="87">
        <v>37.227</v>
      </c>
      <c r="G715" s="87">
        <v>38.207</v>
      </c>
      <c r="H715" s="87">
        <v>36.785</v>
      </c>
      <c r="I715" s="87">
        <v>37.563</v>
      </c>
      <c r="J715" s="87"/>
      <c r="K715" s="87"/>
      <c r="L715" s="87"/>
      <c r="M715" s="87"/>
      <c r="N715" s="88">
        <v>855</v>
      </c>
    </row>
    <row r="716" spans="1:14" s="3" customFormat="1" ht="12.75">
      <c r="A716" s="14">
        <v>856</v>
      </c>
      <c r="B716" s="87">
        <v>35.585</v>
      </c>
      <c r="C716" s="87">
        <v>36.398</v>
      </c>
      <c r="D716" s="87">
        <v>36.217</v>
      </c>
      <c r="E716" s="87">
        <v>36.853</v>
      </c>
      <c r="F716" s="87">
        <v>36.58</v>
      </c>
      <c r="G716" s="87">
        <v>37.561</v>
      </c>
      <c r="H716" s="87">
        <v>36.137</v>
      </c>
      <c r="I716" s="87">
        <v>36.917</v>
      </c>
      <c r="J716" s="87"/>
      <c r="K716" s="87"/>
      <c r="L716" s="87"/>
      <c r="M716" s="87"/>
      <c r="N716" s="88">
        <v>856</v>
      </c>
    </row>
    <row r="717" spans="1:14" s="3" customFormat="1" ht="12.75">
      <c r="A717" s="14">
        <v>857</v>
      </c>
      <c r="B717" s="87">
        <v>34.97</v>
      </c>
      <c r="C717" s="87">
        <v>35.784</v>
      </c>
      <c r="D717" s="87">
        <v>35.572</v>
      </c>
      <c r="E717" s="87">
        <v>36.207</v>
      </c>
      <c r="F717" s="87">
        <v>35.933</v>
      </c>
      <c r="G717" s="87">
        <v>36.914</v>
      </c>
      <c r="H717" s="87">
        <v>35.49</v>
      </c>
      <c r="I717" s="87">
        <v>36.271</v>
      </c>
      <c r="J717" s="87"/>
      <c r="K717" s="87"/>
      <c r="L717" s="87"/>
      <c r="M717" s="87"/>
      <c r="N717" s="88">
        <v>857</v>
      </c>
    </row>
    <row r="718" spans="1:14" s="3" customFormat="1" ht="12.75">
      <c r="A718" s="14">
        <v>858</v>
      </c>
      <c r="B718" s="87">
        <v>34.355</v>
      </c>
      <c r="C718" s="87">
        <v>35.17</v>
      </c>
      <c r="D718" s="87">
        <v>34.927</v>
      </c>
      <c r="E718" s="87">
        <v>35.5561</v>
      </c>
      <c r="F718" s="87">
        <v>35.286</v>
      </c>
      <c r="G718" s="87">
        <v>36.268</v>
      </c>
      <c r="H718" s="87">
        <v>34.843</v>
      </c>
      <c r="I718" s="87">
        <v>35.625</v>
      </c>
      <c r="J718" s="87"/>
      <c r="K718" s="87"/>
      <c r="L718" s="87"/>
      <c r="M718" s="87"/>
      <c r="N718" s="88">
        <v>858</v>
      </c>
    </row>
    <row r="719" spans="1:14" s="3" customFormat="1" ht="12.75">
      <c r="A719" s="14">
        <v>859</v>
      </c>
      <c r="B719" s="87">
        <v>33.74</v>
      </c>
      <c r="C719" s="87">
        <v>34.555</v>
      </c>
      <c r="D719" s="87">
        <v>34.282</v>
      </c>
      <c r="E719" s="87">
        <v>34.915</v>
      </c>
      <c r="F719" s="87">
        <v>34.639</v>
      </c>
      <c r="G719" s="87">
        <v>35.621</v>
      </c>
      <c r="H719" s="87">
        <v>34.195</v>
      </c>
      <c r="I719" s="87">
        <v>34.979</v>
      </c>
      <c r="J719" s="87"/>
      <c r="K719" s="87"/>
      <c r="L719" s="87"/>
      <c r="M719" s="87"/>
      <c r="N719" s="88">
        <v>859</v>
      </c>
    </row>
    <row r="720" spans="1:14" s="3" customFormat="1" ht="12.75">
      <c r="A720" s="14">
        <v>860</v>
      </c>
      <c r="B720" s="87">
        <v>33.125</v>
      </c>
      <c r="C720" s="87">
        <v>33.941</v>
      </c>
      <c r="D720" s="87">
        <v>33.636</v>
      </c>
      <c r="E720" s="87">
        <v>34.269</v>
      </c>
      <c r="F720" s="87">
        <v>33.992</v>
      </c>
      <c r="G720" s="87">
        <v>34.974</v>
      </c>
      <c r="H720" s="87">
        <v>33.548</v>
      </c>
      <c r="I720" s="87">
        <v>34.333</v>
      </c>
      <c r="J720" s="87"/>
      <c r="K720" s="87"/>
      <c r="L720" s="87"/>
      <c r="M720" s="87"/>
      <c r="N720" s="88">
        <v>860</v>
      </c>
    </row>
    <row r="721" spans="1:14" s="3" customFormat="1" ht="12.75">
      <c r="A721" s="14">
        <v>861</v>
      </c>
      <c r="B721" s="87">
        <v>32.51</v>
      </c>
      <c r="C721" s="87">
        <v>33.327</v>
      </c>
      <c r="D721" s="87">
        <v>32.991</v>
      </c>
      <c r="E721" s="87">
        <v>33.623</v>
      </c>
      <c r="F721" s="87">
        <v>33.345</v>
      </c>
      <c r="G721" s="87">
        <v>34.328</v>
      </c>
      <c r="H721" s="87">
        <v>32.9</v>
      </c>
      <c r="I721" s="87">
        <v>33.684</v>
      </c>
      <c r="J721" s="87"/>
      <c r="K721" s="87"/>
      <c r="L721" s="87"/>
      <c r="M721" s="87"/>
      <c r="N721" s="88">
        <v>861</v>
      </c>
    </row>
    <row r="722" spans="1:14" s="3" customFormat="1" ht="12.75">
      <c r="A722" s="14">
        <v>862</v>
      </c>
      <c r="B722" s="87">
        <v>31.895</v>
      </c>
      <c r="C722" s="87">
        <v>32.712</v>
      </c>
      <c r="D722" s="87">
        <v>32.347</v>
      </c>
      <c r="E722" s="87">
        <v>32.977</v>
      </c>
      <c r="F722" s="87">
        <v>32.697</v>
      </c>
      <c r="G722" s="87">
        <v>33.681</v>
      </c>
      <c r="H722" s="87">
        <v>32.254</v>
      </c>
      <c r="I722" s="87">
        <v>33.038</v>
      </c>
      <c r="J722" s="87"/>
      <c r="K722" s="87"/>
      <c r="L722" s="87"/>
      <c r="M722" s="87"/>
      <c r="N722" s="88">
        <v>862</v>
      </c>
    </row>
    <row r="723" spans="1:14" s="3" customFormat="1" ht="12.75">
      <c r="A723" s="14">
        <v>863</v>
      </c>
      <c r="B723" s="87">
        <v>31.28</v>
      </c>
      <c r="C723" s="87">
        <v>32.098</v>
      </c>
      <c r="D723" s="87">
        <v>31.701</v>
      </c>
      <c r="E723" s="87">
        <v>32.331</v>
      </c>
      <c r="F723" s="87">
        <v>32.05</v>
      </c>
      <c r="G723" s="87">
        <v>33.035</v>
      </c>
      <c r="H723" s="87">
        <v>31.607</v>
      </c>
      <c r="I723" s="87">
        <v>32.392</v>
      </c>
      <c r="J723" s="87"/>
      <c r="K723" s="87"/>
      <c r="L723" s="87"/>
      <c r="M723" s="87"/>
      <c r="N723" s="88">
        <v>863</v>
      </c>
    </row>
    <row r="724" spans="1:14" s="3" customFormat="1" ht="12.75">
      <c r="A724" s="14">
        <v>864</v>
      </c>
      <c r="B724" s="87">
        <v>30.665</v>
      </c>
      <c r="C724" s="87">
        <v>31.484</v>
      </c>
      <c r="D724" s="87">
        <v>31.056</v>
      </c>
      <c r="E724" s="87">
        <v>31.684</v>
      </c>
      <c r="F724" s="87">
        <v>31.403</v>
      </c>
      <c r="G724" s="87">
        <v>32.388</v>
      </c>
      <c r="H724" s="87">
        <v>30.96</v>
      </c>
      <c r="I724" s="87">
        <v>31.745</v>
      </c>
      <c r="J724" s="87"/>
      <c r="K724" s="87"/>
      <c r="L724" s="87"/>
      <c r="M724" s="87"/>
      <c r="N724" s="88">
        <v>864</v>
      </c>
    </row>
    <row r="725" spans="1:14" s="3" customFormat="1" ht="12.75">
      <c r="A725" s="14">
        <v>865</v>
      </c>
      <c r="B725" s="87">
        <v>30.05</v>
      </c>
      <c r="C725" s="87">
        <v>30.87</v>
      </c>
      <c r="D725" s="87">
        <v>30.41</v>
      </c>
      <c r="E725" s="87">
        <v>31.038</v>
      </c>
      <c r="F725" s="87">
        <v>30.756</v>
      </c>
      <c r="G725" s="87">
        <v>31.742</v>
      </c>
      <c r="H725" s="87">
        <v>30.312</v>
      </c>
      <c r="I725" s="87">
        <v>31.099</v>
      </c>
      <c r="J725" s="87"/>
      <c r="K725" s="87"/>
      <c r="L725" s="87"/>
      <c r="M725" s="87"/>
      <c r="N725" s="88">
        <v>865</v>
      </c>
    </row>
    <row r="726" spans="1:14" s="3" customFormat="1" ht="12.75">
      <c r="A726" s="14">
        <v>866</v>
      </c>
      <c r="B726" s="87">
        <v>29.435</v>
      </c>
      <c r="C726" s="87">
        <v>30.255</v>
      </c>
      <c r="D726" s="87">
        <v>29.764</v>
      </c>
      <c r="E726" s="87">
        <v>30.392</v>
      </c>
      <c r="F726" s="87">
        <v>30.109</v>
      </c>
      <c r="G726" s="87">
        <v>31.095</v>
      </c>
      <c r="H726" s="87">
        <v>29.665</v>
      </c>
      <c r="I726" s="87">
        <v>30.453</v>
      </c>
      <c r="J726" s="87"/>
      <c r="K726" s="87"/>
      <c r="L726" s="87"/>
      <c r="M726" s="87"/>
      <c r="N726" s="88">
        <v>866</v>
      </c>
    </row>
    <row r="727" spans="1:14" s="3" customFormat="1" ht="12.75">
      <c r="A727" s="14">
        <v>867</v>
      </c>
      <c r="B727" s="87">
        <v>28.82</v>
      </c>
      <c r="C727" s="87">
        <v>29.641</v>
      </c>
      <c r="D727" s="87">
        <v>29.119</v>
      </c>
      <c r="E727" s="87">
        <v>29.746</v>
      </c>
      <c r="F727" s="87">
        <v>29.462</v>
      </c>
      <c r="G727" s="87">
        <v>30.448</v>
      </c>
      <c r="H727" s="87">
        <v>29.017</v>
      </c>
      <c r="I727" s="87">
        <v>29.806</v>
      </c>
      <c r="J727" s="87"/>
      <c r="K727" s="87"/>
      <c r="L727" s="87"/>
      <c r="M727" s="87"/>
      <c r="N727" s="88">
        <v>867</v>
      </c>
    </row>
    <row r="728" spans="1:14" s="3" customFormat="1" ht="12.75">
      <c r="A728" s="14">
        <v>868</v>
      </c>
      <c r="B728" s="87">
        <v>28.206</v>
      </c>
      <c r="C728" s="87">
        <v>29.027</v>
      </c>
      <c r="D728" s="87">
        <v>28.474</v>
      </c>
      <c r="E728" s="87">
        <v>29.1</v>
      </c>
      <c r="F728" s="87">
        <v>28.815</v>
      </c>
      <c r="G728" s="87">
        <v>29.802</v>
      </c>
      <c r="H728" s="87">
        <v>28.371</v>
      </c>
      <c r="I728" s="87">
        <v>29.16</v>
      </c>
      <c r="J728" s="87"/>
      <c r="K728" s="87"/>
      <c r="L728" s="87"/>
      <c r="M728" s="87"/>
      <c r="N728" s="88">
        <v>868</v>
      </c>
    </row>
    <row r="729" spans="1:14" s="3" customFormat="1" ht="12.75">
      <c r="A729" s="14">
        <v>869</v>
      </c>
      <c r="B729" s="87">
        <v>27.591</v>
      </c>
      <c r="C729" s="87">
        <v>28.413</v>
      </c>
      <c r="D729" s="87">
        <v>27.828</v>
      </c>
      <c r="E729" s="87">
        <v>28.454</v>
      </c>
      <c r="F729" s="87">
        <v>28.167</v>
      </c>
      <c r="G729" s="87">
        <v>29.155</v>
      </c>
      <c r="H729" s="87">
        <v>27.723</v>
      </c>
      <c r="I729" s="87">
        <v>28.514</v>
      </c>
      <c r="J729" s="87"/>
      <c r="K729" s="87"/>
      <c r="L729" s="87"/>
      <c r="M729" s="87"/>
      <c r="N729" s="88">
        <v>869</v>
      </c>
    </row>
    <row r="730" spans="1:14" s="3" customFormat="1" ht="12.75">
      <c r="A730" s="14">
        <v>870</v>
      </c>
      <c r="B730" s="87">
        <v>26.976</v>
      </c>
      <c r="C730" s="87">
        <v>27.798</v>
      </c>
      <c r="D730" s="87">
        <v>27.183</v>
      </c>
      <c r="E730" s="87">
        <v>27.808</v>
      </c>
      <c r="F730" s="87">
        <v>27.52</v>
      </c>
      <c r="G730" s="87">
        <v>28.509</v>
      </c>
      <c r="H730" s="87">
        <v>27.076</v>
      </c>
      <c r="I730" s="87">
        <v>27.868</v>
      </c>
      <c r="J730" s="87"/>
      <c r="K730" s="87"/>
      <c r="L730" s="87"/>
      <c r="M730" s="87"/>
      <c r="N730" s="88">
        <v>870</v>
      </c>
    </row>
    <row r="731" spans="1:14" s="3" customFormat="1" ht="12.75">
      <c r="A731" s="14">
        <v>871</v>
      </c>
      <c r="B731" s="87">
        <v>26.358</v>
      </c>
      <c r="C731" s="87">
        <v>27.184</v>
      </c>
      <c r="D731" s="87">
        <v>26.537</v>
      </c>
      <c r="E731" s="87">
        <v>27.162</v>
      </c>
      <c r="F731" s="87">
        <v>26.873</v>
      </c>
      <c r="G731" s="87">
        <v>27.862</v>
      </c>
      <c r="H731" s="87">
        <v>26.429</v>
      </c>
      <c r="I731" s="87">
        <v>27.222</v>
      </c>
      <c r="J731" s="87"/>
      <c r="K731" s="87"/>
      <c r="L731" s="87"/>
      <c r="M731" s="87"/>
      <c r="N731" s="88">
        <v>871</v>
      </c>
    </row>
    <row r="732" spans="1:14" s="3" customFormat="1" ht="12.75">
      <c r="A732" s="14">
        <v>872</v>
      </c>
      <c r="B732" s="87">
        <v>25.743</v>
      </c>
      <c r="C732" s="87">
        <v>26.57</v>
      </c>
      <c r="D732" s="87">
        <v>25.892</v>
      </c>
      <c r="E732" s="87">
        <v>26.515</v>
      </c>
      <c r="F732" s="87">
        <v>26.226</v>
      </c>
      <c r="G732" s="87">
        <v>27.216</v>
      </c>
      <c r="H732" s="87">
        <v>25.783</v>
      </c>
      <c r="I732" s="87">
        <v>26.575</v>
      </c>
      <c r="J732" s="87"/>
      <c r="K732" s="87"/>
      <c r="L732" s="87"/>
      <c r="M732" s="87"/>
      <c r="N732" s="88">
        <v>872</v>
      </c>
    </row>
    <row r="733" spans="1:14" s="3" customFormat="1" ht="12.75">
      <c r="A733" s="14">
        <v>873</v>
      </c>
      <c r="B733" s="87">
        <v>25.128</v>
      </c>
      <c r="C733" s="87">
        <v>25.955</v>
      </c>
      <c r="D733" s="87">
        <v>25.246</v>
      </c>
      <c r="E733" s="87">
        <v>25.869</v>
      </c>
      <c r="F733" s="87">
        <v>25.579</v>
      </c>
      <c r="G733" s="87">
        <v>26.569</v>
      </c>
      <c r="H733" s="87">
        <v>25.136</v>
      </c>
      <c r="I733" s="87">
        <v>25.929</v>
      </c>
      <c r="J733" s="87"/>
      <c r="K733" s="87"/>
      <c r="L733" s="87"/>
      <c r="M733" s="87"/>
      <c r="N733" s="88">
        <v>873</v>
      </c>
    </row>
    <row r="734" spans="1:14" s="3" customFormat="1" ht="12.75">
      <c r="A734" s="14">
        <v>874</v>
      </c>
      <c r="B734" s="87">
        <v>24.514</v>
      </c>
      <c r="C734" s="87">
        <v>25.342</v>
      </c>
      <c r="D734" s="87">
        <v>24.6</v>
      </c>
      <c r="E734" s="87">
        <v>25.223</v>
      </c>
      <c r="F734" s="87">
        <v>24.932</v>
      </c>
      <c r="G734" s="87">
        <v>25.923</v>
      </c>
      <c r="H734" s="87">
        <v>24.488</v>
      </c>
      <c r="I734" s="87">
        <v>25.283</v>
      </c>
      <c r="J734" s="87"/>
      <c r="K734" s="87"/>
      <c r="L734" s="87"/>
      <c r="M734" s="87"/>
      <c r="N734" s="88">
        <v>874</v>
      </c>
    </row>
    <row r="735" spans="1:14" s="3" customFormat="1" ht="12.75">
      <c r="A735" s="14">
        <v>875</v>
      </c>
      <c r="B735" s="87">
        <v>23.899</v>
      </c>
      <c r="C735" s="87">
        <v>24.728</v>
      </c>
      <c r="D735" s="87">
        <v>23.955</v>
      </c>
      <c r="E735" s="87">
        <v>24.576</v>
      </c>
      <c r="F735" s="87">
        <v>24.285</v>
      </c>
      <c r="G735" s="87">
        <v>25.276</v>
      </c>
      <c r="H735" s="87">
        <v>23.841</v>
      </c>
      <c r="I735" s="87">
        <v>24.637</v>
      </c>
      <c r="J735" s="87"/>
      <c r="K735" s="87"/>
      <c r="L735" s="87"/>
      <c r="M735" s="87"/>
      <c r="N735" s="88">
        <v>875</v>
      </c>
    </row>
    <row r="736" spans="1:14" s="3" customFormat="1" ht="12.75">
      <c r="A736" s="14">
        <v>876</v>
      </c>
      <c r="B736" s="87">
        <v>23.284</v>
      </c>
      <c r="C736" s="87">
        <v>24.114</v>
      </c>
      <c r="D736" s="87">
        <v>23.309</v>
      </c>
      <c r="E736" s="87">
        <v>23.93</v>
      </c>
      <c r="F736" s="87">
        <v>23.638</v>
      </c>
      <c r="G736" s="87">
        <v>24.63</v>
      </c>
      <c r="H736" s="87">
        <v>23.194</v>
      </c>
      <c r="I736" s="87">
        <v>23.99</v>
      </c>
      <c r="J736" s="87"/>
      <c r="K736" s="87"/>
      <c r="L736" s="87"/>
      <c r="M736" s="87"/>
      <c r="N736" s="88">
        <v>876</v>
      </c>
    </row>
    <row r="737" spans="1:14" s="3" customFormat="1" ht="12.75">
      <c r="A737" s="14">
        <v>877</v>
      </c>
      <c r="B737" s="87">
        <v>22.669</v>
      </c>
      <c r="C737" s="87">
        <v>23.501</v>
      </c>
      <c r="D737" s="87">
        <v>22.663</v>
      </c>
      <c r="E737" s="87">
        <v>23.284</v>
      </c>
      <c r="F737" s="87">
        <v>22.99</v>
      </c>
      <c r="G737" s="87">
        <v>23.984</v>
      </c>
      <c r="H737" s="87">
        <v>22.547</v>
      </c>
      <c r="I737" s="87">
        <v>23.344</v>
      </c>
      <c r="J737" s="87"/>
      <c r="K737" s="87"/>
      <c r="L737" s="87"/>
      <c r="M737" s="87"/>
      <c r="N737" s="88">
        <v>877</v>
      </c>
    </row>
    <row r="738" spans="1:14" s="3" customFormat="1" ht="12.75">
      <c r="A738" s="14">
        <v>878</v>
      </c>
      <c r="B738" s="87">
        <v>22.054</v>
      </c>
      <c r="C738" s="87">
        <v>22.888</v>
      </c>
      <c r="D738" s="87">
        <v>22.018</v>
      </c>
      <c r="E738" s="87">
        <v>22.638</v>
      </c>
      <c r="F738" s="87">
        <v>22.343</v>
      </c>
      <c r="G738" s="87">
        <v>23.337</v>
      </c>
      <c r="H738" s="87">
        <v>21.9</v>
      </c>
      <c r="I738" s="87">
        <v>22.698</v>
      </c>
      <c r="J738" s="87"/>
      <c r="K738" s="87"/>
      <c r="L738" s="87"/>
      <c r="M738" s="87"/>
      <c r="N738" s="88">
        <v>878</v>
      </c>
    </row>
    <row r="739" spans="1:14" s="3" customFormat="1" ht="12.75">
      <c r="A739" s="14">
        <v>879</v>
      </c>
      <c r="B739" s="87">
        <v>21.439</v>
      </c>
      <c r="C739" s="87">
        <v>22.276</v>
      </c>
      <c r="D739" s="87">
        <v>21.372</v>
      </c>
      <c r="E739" s="87">
        <v>21.991</v>
      </c>
      <c r="F739" s="87">
        <v>21.696</v>
      </c>
      <c r="G739" s="87">
        <v>22.691</v>
      </c>
      <c r="H739" s="87">
        <v>21.252</v>
      </c>
      <c r="I739" s="87">
        <v>22.052</v>
      </c>
      <c r="J739" s="87"/>
      <c r="K739" s="87"/>
      <c r="L739" s="87"/>
      <c r="M739" s="87"/>
      <c r="N739" s="88">
        <v>879</v>
      </c>
    </row>
    <row r="740" spans="1:14" s="3" customFormat="1" ht="12.75">
      <c r="A740" s="14">
        <v>880</v>
      </c>
      <c r="B740" s="87">
        <v>20.824</v>
      </c>
      <c r="C740" s="87">
        <v>21.662</v>
      </c>
      <c r="D740" s="87">
        <v>20.727</v>
      </c>
      <c r="E740" s="87">
        <v>21.345</v>
      </c>
      <c r="F740" s="87">
        <v>21.049</v>
      </c>
      <c r="G740" s="87">
        <v>22.044</v>
      </c>
      <c r="H740" s="87">
        <v>20.605</v>
      </c>
      <c r="I740" s="87">
        <v>21.405</v>
      </c>
      <c r="J740" s="87"/>
      <c r="K740" s="87"/>
      <c r="L740" s="87"/>
      <c r="M740" s="87"/>
      <c r="N740" s="88">
        <v>880</v>
      </c>
    </row>
    <row r="741" spans="1:14" s="3" customFormat="1" ht="12.75">
      <c r="A741" s="14">
        <v>881</v>
      </c>
      <c r="B741" s="87">
        <v>20.21</v>
      </c>
      <c r="C741" s="87">
        <v>21.048</v>
      </c>
      <c r="D741" s="87">
        <v>20.081</v>
      </c>
      <c r="E741" s="87">
        <v>20.699</v>
      </c>
      <c r="F741" s="87">
        <v>20.402</v>
      </c>
      <c r="G741" s="87">
        <v>21.398</v>
      </c>
      <c r="H741" s="87">
        <v>19.958</v>
      </c>
      <c r="I741" s="87">
        <v>20.759</v>
      </c>
      <c r="J741" s="87"/>
      <c r="K741" s="87"/>
      <c r="L741" s="87"/>
      <c r="M741" s="87"/>
      <c r="N741" s="88">
        <v>881</v>
      </c>
    </row>
    <row r="742" spans="1:14" s="3" customFormat="1" ht="12.75">
      <c r="A742" s="14">
        <v>882</v>
      </c>
      <c r="B742" s="87">
        <v>19.595</v>
      </c>
      <c r="C742" s="87">
        <v>20.434</v>
      </c>
      <c r="D742" s="87">
        <v>19.435</v>
      </c>
      <c r="E742" s="87">
        <v>20.053</v>
      </c>
      <c r="F742" s="87">
        <v>19.755</v>
      </c>
      <c r="G742" s="87">
        <v>20.752</v>
      </c>
      <c r="H742" s="87">
        <v>19.31</v>
      </c>
      <c r="I742" s="87">
        <v>20.112</v>
      </c>
      <c r="J742" s="87"/>
      <c r="K742" s="87"/>
      <c r="L742" s="87"/>
      <c r="M742" s="87"/>
      <c r="N742" s="88">
        <v>882</v>
      </c>
    </row>
    <row r="743" spans="1:14" s="3" customFormat="1" ht="12.75">
      <c r="A743" s="14">
        <v>883</v>
      </c>
      <c r="B743" s="87">
        <v>18.98</v>
      </c>
      <c r="C743" s="87">
        <v>19.82</v>
      </c>
      <c r="D743" s="87">
        <v>18.79</v>
      </c>
      <c r="E743" s="87">
        <v>19.406</v>
      </c>
      <c r="F743" s="87">
        <v>19.108</v>
      </c>
      <c r="G743" s="87">
        <v>20.105</v>
      </c>
      <c r="H743" s="87">
        <v>18.664</v>
      </c>
      <c r="I743" s="87">
        <v>19.466</v>
      </c>
      <c r="J743" s="87"/>
      <c r="K743" s="87"/>
      <c r="L743" s="87"/>
      <c r="M743" s="87"/>
      <c r="N743" s="88">
        <v>883</v>
      </c>
    </row>
    <row r="744" spans="1:14" s="3" customFormat="1" ht="12.75">
      <c r="A744" s="14">
        <v>884</v>
      </c>
      <c r="B744" s="87">
        <v>18.365</v>
      </c>
      <c r="C744" s="87">
        <v>19.206</v>
      </c>
      <c r="D744" s="87">
        <v>18.144</v>
      </c>
      <c r="E744" s="87">
        <v>18.76</v>
      </c>
      <c r="F744" s="87">
        <v>18.461</v>
      </c>
      <c r="G744" s="87">
        <v>19.458</v>
      </c>
      <c r="H744" s="87">
        <v>18.016</v>
      </c>
      <c r="I744" s="87">
        <v>18.82</v>
      </c>
      <c r="J744" s="87"/>
      <c r="K744" s="87"/>
      <c r="L744" s="87"/>
      <c r="M744" s="87"/>
      <c r="N744" s="88">
        <v>884</v>
      </c>
    </row>
    <row r="745" spans="1:14" s="3" customFormat="1" ht="12.75">
      <c r="A745" s="14">
        <v>885</v>
      </c>
      <c r="B745" s="87">
        <v>17.75</v>
      </c>
      <c r="C745" s="87">
        <v>18.591</v>
      </c>
      <c r="D745" s="87">
        <v>17.498</v>
      </c>
      <c r="E745" s="89">
        <v>18.114</v>
      </c>
      <c r="F745" s="87">
        <v>17.818</v>
      </c>
      <c r="G745" s="87">
        <v>18.812</v>
      </c>
      <c r="H745" s="87">
        <v>17.369</v>
      </c>
      <c r="I745" s="87">
        <v>18.174</v>
      </c>
      <c r="J745" s="87"/>
      <c r="K745" s="87"/>
      <c r="L745" s="87"/>
      <c r="M745" s="87"/>
      <c r="N745" s="88">
        <v>885</v>
      </c>
    </row>
    <row r="746" spans="1:14" s="3" customFormat="1" ht="12.75">
      <c r="A746" s="14">
        <v>886</v>
      </c>
      <c r="B746" s="87">
        <v>17.135</v>
      </c>
      <c r="C746" s="87">
        <v>17.978</v>
      </c>
      <c r="D746" s="87">
        <v>16.852</v>
      </c>
      <c r="E746" s="87">
        <v>17.468</v>
      </c>
      <c r="F746" s="87">
        <v>17.17</v>
      </c>
      <c r="G746" s="87">
        <v>18.166</v>
      </c>
      <c r="H746" s="87">
        <v>16.722</v>
      </c>
      <c r="I746" s="87">
        <v>17.257</v>
      </c>
      <c r="J746" s="87"/>
      <c r="K746" s="87"/>
      <c r="L746" s="87"/>
      <c r="M746" s="87"/>
      <c r="N746" s="88">
        <v>886</v>
      </c>
    </row>
    <row r="747" spans="1:14" s="3" customFormat="1" ht="12.75">
      <c r="A747" s="14">
        <v>887</v>
      </c>
      <c r="B747" s="87">
        <v>16.521</v>
      </c>
      <c r="C747" s="87">
        <v>17.363</v>
      </c>
      <c r="D747" s="87">
        <v>16.206</v>
      </c>
      <c r="E747" s="87">
        <v>16.822</v>
      </c>
      <c r="F747" s="87">
        <v>16.523</v>
      </c>
      <c r="G747" s="87">
        <v>17.519</v>
      </c>
      <c r="H747" s="87">
        <v>16.075</v>
      </c>
      <c r="I747" s="87">
        <v>16.881</v>
      </c>
      <c r="J747" s="87"/>
      <c r="K747" s="87"/>
      <c r="L747" s="87"/>
      <c r="M747" s="87"/>
      <c r="N747" s="88">
        <v>887</v>
      </c>
    </row>
    <row r="748" spans="1:14" s="3" customFormat="1" ht="12.75">
      <c r="A748" s="14">
        <v>888</v>
      </c>
      <c r="B748" s="87">
        <v>15.906</v>
      </c>
      <c r="C748" s="87">
        <v>16.749</v>
      </c>
      <c r="D748" s="87">
        <v>15.767</v>
      </c>
      <c r="E748" s="87">
        <v>16.176</v>
      </c>
      <c r="F748" s="87">
        <v>15.876</v>
      </c>
      <c r="G748" s="87">
        <v>16.873</v>
      </c>
      <c r="H748" s="87">
        <v>15.428</v>
      </c>
      <c r="I748" s="87">
        <v>16.235</v>
      </c>
      <c r="J748" s="87"/>
      <c r="K748" s="87"/>
      <c r="L748" s="87"/>
      <c r="M748" s="87"/>
      <c r="N748" s="88">
        <v>888</v>
      </c>
    </row>
    <row r="749" spans="1:14" s="3" customFormat="1" ht="12.75">
      <c r="A749" s="14">
        <v>889</v>
      </c>
      <c r="B749" s="87">
        <v>15.291</v>
      </c>
      <c r="C749" s="87">
        <v>16.135</v>
      </c>
      <c r="D749" s="87">
        <v>15.327</v>
      </c>
      <c r="E749" s="87">
        <v>15.529</v>
      </c>
      <c r="F749" s="87">
        <v>15.229</v>
      </c>
      <c r="G749" s="87">
        <v>16.277</v>
      </c>
      <c r="H749" s="87">
        <v>14.987</v>
      </c>
      <c r="I749" s="87">
        <v>15.795</v>
      </c>
      <c r="J749" s="87"/>
      <c r="K749" s="87"/>
      <c r="L749" s="87"/>
      <c r="M749" s="87"/>
      <c r="N749" s="88">
        <v>889</v>
      </c>
    </row>
    <row r="750" spans="1:14" s="3" customFormat="1" ht="12.75">
      <c r="A750" s="14">
        <v>890</v>
      </c>
      <c r="B750" s="87">
        <v>14.857</v>
      </c>
      <c r="C750" s="87">
        <v>15.521</v>
      </c>
      <c r="D750" s="87">
        <v>14.887</v>
      </c>
      <c r="E750" s="87">
        <v>15.089</v>
      </c>
      <c r="F750" s="87">
        <v>14.788</v>
      </c>
      <c r="G750" s="87">
        <v>15.58</v>
      </c>
      <c r="H750" s="87">
        <v>14.545</v>
      </c>
      <c r="I750" s="87">
        <v>15.355</v>
      </c>
      <c r="J750" s="87"/>
      <c r="K750" s="87"/>
      <c r="L750" s="87"/>
      <c r="M750" s="87"/>
      <c r="N750" s="88">
        <v>890</v>
      </c>
    </row>
    <row r="751" spans="1:14" s="3" customFormat="1" ht="12.75">
      <c r="A751" s="14">
        <v>891</v>
      </c>
      <c r="B751" s="87">
        <v>14.423</v>
      </c>
      <c r="C751" s="87">
        <v>15.088</v>
      </c>
      <c r="D751" s="87">
        <v>14.448</v>
      </c>
      <c r="E751" s="87">
        <v>14.649</v>
      </c>
      <c r="F751" s="87">
        <v>14.347</v>
      </c>
      <c r="G751" s="87">
        <v>15.14</v>
      </c>
      <c r="H751" s="87">
        <v>14.104</v>
      </c>
      <c r="I751" s="87">
        <v>14.915</v>
      </c>
      <c r="J751" s="87"/>
      <c r="K751" s="87"/>
      <c r="L751" s="87"/>
      <c r="M751" s="87"/>
      <c r="N751" s="88">
        <v>891</v>
      </c>
    </row>
    <row r="752" spans="1:14" s="3" customFormat="1" ht="12.75">
      <c r="A752" s="14">
        <v>892</v>
      </c>
      <c r="B752" s="87">
        <v>13.989</v>
      </c>
      <c r="C752" s="87">
        <v>14.654</v>
      </c>
      <c r="D752" s="87">
        <v>13.802</v>
      </c>
      <c r="E752" s="87">
        <v>14.209</v>
      </c>
      <c r="F752" s="87">
        <v>13.906</v>
      </c>
      <c r="G752" s="87">
        <v>14.7</v>
      </c>
      <c r="H752" s="87">
        <v>13.663</v>
      </c>
      <c r="I752" s="87">
        <v>14.475</v>
      </c>
      <c r="J752" s="87"/>
      <c r="K752" s="87"/>
      <c r="L752" s="87"/>
      <c r="M752" s="87"/>
      <c r="N752" s="88">
        <v>892</v>
      </c>
    </row>
    <row r="753" spans="1:14" s="3" customFormat="1" ht="12.75">
      <c r="A753" s="14">
        <v>893</v>
      </c>
      <c r="B753" s="87">
        <v>13.555</v>
      </c>
      <c r="C753" s="87">
        <v>14.221</v>
      </c>
      <c r="D753" s="87">
        <v>13.156</v>
      </c>
      <c r="E753" s="87">
        <v>13.769</v>
      </c>
      <c r="F753" s="87">
        <v>13.466</v>
      </c>
      <c r="G753" s="87">
        <v>14.26</v>
      </c>
      <c r="H753" s="87">
        <v>13.015</v>
      </c>
      <c r="I753" s="87">
        <v>13.828</v>
      </c>
      <c r="J753" s="87"/>
      <c r="K753" s="87"/>
      <c r="L753" s="87"/>
      <c r="M753" s="87"/>
      <c r="N753" s="88">
        <v>893</v>
      </c>
    </row>
    <row r="754" spans="1:14" s="3" customFormat="1" ht="12.75">
      <c r="A754" s="14">
        <v>894</v>
      </c>
      <c r="B754" s="87">
        <v>12.94</v>
      </c>
      <c r="C754" s="87">
        <v>13.788</v>
      </c>
      <c r="D754" s="87">
        <v>12.511</v>
      </c>
      <c r="E754" s="87">
        <v>13.123</v>
      </c>
      <c r="F754" s="87">
        <v>12.819</v>
      </c>
      <c r="G754" s="87">
        <v>13.82</v>
      </c>
      <c r="H754" s="87">
        <v>12.368</v>
      </c>
      <c r="I754" s="87">
        <v>13.182</v>
      </c>
      <c r="J754" s="87"/>
      <c r="K754" s="87"/>
      <c r="L754" s="87"/>
      <c r="M754" s="87"/>
      <c r="N754" s="88">
        <v>894</v>
      </c>
    </row>
    <row r="755" spans="1:14" s="3" customFormat="1" ht="12.75">
      <c r="A755" s="14">
        <v>895</v>
      </c>
      <c r="B755" s="87">
        <v>12.325</v>
      </c>
      <c r="C755" s="87">
        <v>13.174</v>
      </c>
      <c r="D755" s="87">
        <v>11.864</v>
      </c>
      <c r="E755" s="87">
        <v>12.477</v>
      </c>
      <c r="F755" s="87">
        <v>12.172</v>
      </c>
      <c r="G755" s="87">
        <v>13.174</v>
      </c>
      <c r="H755" s="87">
        <v>11.72</v>
      </c>
      <c r="I755" s="87">
        <v>12.536</v>
      </c>
      <c r="J755" s="87"/>
      <c r="K755" s="87"/>
      <c r="L755" s="87"/>
      <c r="M755" s="87"/>
      <c r="N755" s="88">
        <v>895</v>
      </c>
    </row>
    <row r="756" spans="1:14" s="3" customFormat="1" ht="12.75">
      <c r="A756" s="14">
        <v>896</v>
      </c>
      <c r="B756" s="87">
        <v>11.711</v>
      </c>
      <c r="C756" s="87">
        <v>12.56</v>
      </c>
      <c r="D756" s="87">
        <v>11.218</v>
      </c>
      <c r="E756" s="87">
        <v>11.831</v>
      </c>
      <c r="F756" s="87">
        <v>11.524</v>
      </c>
      <c r="G756" s="87">
        <v>12.528</v>
      </c>
      <c r="H756" s="87">
        <v>11.073</v>
      </c>
      <c r="I756" s="87">
        <v>11.89</v>
      </c>
      <c r="J756" s="87"/>
      <c r="K756" s="87"/>
      <c r="L756" s="87"/>
      <c r="M756" s="87"/>
      <c r="N756" s="88">
        <v>896</v>
      </c>
    </row>
    <row r="757" spans="1:14" s="3" customFormat="1" ht="12.75">
      <c r="A757" s="14">
        <v>897</v>
      </c>
      <c r="B757" s="87">
        <v>11.096</v>
      </c>
      <c r="C757" s="87">
        <v>11.946</v>
      </c>
      <c r="D757" s="87">
        <v>10.572</v>
      </c>
      <c r="E757" s="87">
        <v>11.185</v>
      </c>
      <c r="F757" s="87">
        <v>10.877</v>
      </c>
      <c r="G757" s="87">
        <v>11.881</v>
      </c>
      <c r="H757" s="87">
        <v>10.425</v>
      </c>
      <c r="I757" s="87">
        <v>11.243</v>
      </c>
      <c r="J757" s="87"/>
      <c r="K757" s="87"/>
      <c r="L757" s="87"/>
      <c r="M757" s="87"/>
      <c r="N757" s="88">
        <v>897</v>
      </c>
    </row>
    <row r="758" spans="1:14" s="3" customFormat="1" ht="12.75">
      <c r="A758" s="14">
        <v>898</v>
      </c>
      <c r="B758" s="87">
        <v>10.481</v>
      </c>
      <c r="C758" s="87">
        <v>11.332</v>
      </c>
      <c r="D758" s="87">
        <v>9.926</v>
      </c>
      <c r="E758" s="87">
        <v>10.538</v>
      </c>
      <c r="F758" s="87">
        <v>10.23</v>
      </c>
      <c r="G758" s="87">
        <v>11.235</v>
      </c>
      <c r="H758" s="87">
        <v>9.778</v>
      </c>
      <c r="I758" s="87">
        <v>10.957</v>
      </c>
      <c r="J758" s="87"/>
      <c r="K758" s="87"/>
      <c r="L758" s="87"/>
      <c r="M758" s="87"/>
      <c r="N758" s="88">
        <v>898</v>
      </c>
    </row>
    <row r="759" spans="1:14" s="3" customFormat="1" ht="12.75">
      <c r="A759" s="14">
        <v>899</v>
      </c>
      <c r="B759" s="87">
        <v>9.866</v>
      </c>
      <c r="C759" s="87">
        <v>10.718</v>
      </c>
      <c r="D759" s="87">
        <v>9.28</v>
      </c>
      <c r="E759" s="87">
        <v>9.892</v>
      </c>
      <c r="F759" s="87">
        <v>9.583</v>
      </c>
      <c r="G759" s="87">
        <v>10.589</v>
      </c>
      <c r="H759" s="87">
        <v>9.131</v>
      </c>
      <c r="I759" s="87">
        <v>9.951</v>
      </c>
      <c r="J759" s="87"/>
      <c r="K759" s="87"/>
      <c r="L759" s="87"/>
      <c r="M759" s="87"/>
      <c r="N759" s="88">
        <v>899</v>
      </c>
    </row>
    <row r="760" spans="1:14" s="3" customFormat="1" ht="12.75">
      <c r="A760" s="14">
        <v>900</v>
      </c>
      <c r="B760" s="90">
        <v>9.352</v>
      </c>
      <c r="C760" s="90">
        <v>10.104</v>
      </c>
      <c r="D760" s="90">
        <v>8.635</v>
      </c>
      <c r="E760" s="90">
        <v>9.246</v>
      </c>
      <c r="F760" s="90">
        <v>8.936</v>
      </c>
      <c r="G760" s="90">
        <v>9.943</v>
      </c>
      <c r="H760" s="90">
        <v>8.483</v>
      </c>
      <c r="I760" s="90">
        <v>9.304</v>
      </c>
      <c r="J760" s="90"/>
      <c r="K760" s="90"/>
      <c r="L760" s="90"/>
      <c r="M760" s="90"/>
      <c r="N760" s="88">
        <v>900</v>
      </c>
    </row>
    <row r="761" spans="1:14" s="3" customFormat="1" ht="12.75">
      <c r="A761" s="14">
        <v>901</v>
      </c>
      <c r="B761" s="87">
        <v>8.637</v>
      </c>
      <c r="C761" s="87">
        <v>9.49</v>
      </c>
      <c r="D761" s="87">
        <v>7.989</v>
      </c>
      <c r="E761" s="87">
        <v>8.6</v>
      </c>
      <c r="F761" s="87">
        <v>8.288</v>
      </c>
      <c r="G761" s="87">
        <v>9.297</v>
      </c>
      <c r="H761" s="87">
        <v>7.835</v>
      </c>
      <c r="I761" s="87">
        <v>8.658</v>
      </c>
      <c r="J761" s="87"/>
      <c r="K761" s="87"/>
      <c r="L761" s="87"/>
      <c r="M761" s="87"/>
      <c r="N761" s="88">
        <v>901</v>
      </c>
    </row>
    <row r="762" spans="1:14" s="3" customFormat="1" ht="12.75">
      <c r="A762" s="14">
        <v>902</v>
      </c>
      <c r="B762" s="87">
        <v>8.022</v>
      </c>
      <c r="C762" s="87">
        <v>8.876</v>
      </c>
      <c r="D762" s="87">
        <v>7.343</v>
      </c>
      <c r="E762" s="87">
        <v>7.953</v>
      </c>
      <c r="F762" s="87">
        <v>7.641</v>
      </c>
      <c r="G762" s="87">
        <v>8.65</v>
      </c>
      <c r="H762" s="87">
        <v>7.188</v>
      </c>
      <c r="I762" s="87">
        <v>8.012</v>
      </c>
      <c r="J762" s="87"/>
      <c r="K762" s="87"/>
      <c r="L762" s="87"/>
      <c r="M762" s="87"/>
      <c r="N762" s="88">
        <v>902</v>
      </c>
    </row>
    <row r="763" spans="1:14" s="3" customFormat="1" ht="12.75">
      <c r="A763" s="14">
        <v>903</v>
      </c>
      <c r="B763" s="87">
        <v>7.407</v>
      </c>
      <c r="C763" s="87">
        <v>8.263</v>
      </c>
      <c r="D763" s="87">
        <v>6.697</v>
      </c>
      <c r="E763" s="87">
        <v>7.307</v>
      </c>
      <c r="F763" s="87">
        <v>6.994</v>
      </c>
      <c r="G763" s="87">
        <v>8.004</v>
      </c>
      <c r="H763" s="87">
        <v>6.541</v>
      </c>
      <c r="I763" s="87">
        <v>7.365</v>
      </c>
      <c r="J763" s="87"/>
      <c r="K763" s="87"/>
      <c r="L763" s="87"/>
      <c r="M763" s="87"/>
      <c r="N763" s="88">
        <v>903</v>
      </c>
    </row>
    <row r="764" spans="1:14" s="3" customFormat="1" ht="12.75">
      <c r="A764" s="14">
        <v>904</v>
      </c>
      <c r="B764" s="87">
        <v>6.792</v>
      </c>
      <c r="C764" s="87">
        <v>7.649</v>
      </c>
      <c r="D764" s="87">
        <v>6.257</v>
      </c>
      <c r="E764" s="87">
        <v>6.661</v>
      </c>
      <c r="F764" s="87">
        <v>6.347</v>
      </c>
      <c r="G764" s="87">
        <v>7.358</v>
      </c>
      <c r="H764" s="87">
        <v>5.901</v>
      </c>
      <c r="I764" s="87">
        <v>6.719</v>
      </c>
      <c r="J764" s="87"/>
      <c r="K764" s="87"/>
      <c r="L764" s="87"/>
      <c r="M764" s="87"/>
      <c r="N764" s="88">
        <v>904</v>
      </c>
    </row>
    <row r="765" spans="1:14" s="3" customFormat="1" ht="12.75">
      <c r="A765" s="14">
        <v>905</v>
      </c>
      <c r="B765" s="87">
        <v>6.178</v>
      </c>
      <c r="C765" s="87">
        <v>7.035</v>
      </c>
      <c r="D765" s="87">
        <v>5.818</v>
      </c>
      <c r="E765" s="87">
        <v>6.015</v>
      </c>
      <c r="F765" s="87">
        <v>5.7</v>
      </c>
      <c r="G765" s="87">
        <v>6.72</v>
      </c>
      <c r="H765" s="87">
        <v>5.469</v>
      </c>
      <c r="I765" s="87">
        <v>6.279</v>
      </c>
      <c r="J765" s="87"/>
      <c r="K765" s="87"/>
      <c r="L765" s="87"/>
      <c r="M765" s="87"/>
      <c r="N765" s="88">
        <v>905</v>
      </c>
    </row>
    <row r="766" spans="1:14" s="3" customFormat="1" ht="12.75">
      <c r="A766" s="14">
        <v>906</v>
      </c>
      <c r="B766" s="87">
        <v>5.744</v>
      </c>
      <c r="C766" s="87">
        <v>6.421</v>
      </c>
      <c r="D766" s="87">
        <v>5.378</v>
      </c>
      <c r="E766" s="87">
        <v>5.575</v>
      </c>
      <c r="F766" s="87">
        <v>5.259</v>
      </c>
      <c r="G766" s="87">
        <v>6.077</v>
      </c>
      <c r="H766" s="87">
        <v>5.036</v>
      </c>
      <c r="I766" s="87">
        <v>5.839</v>
      </c>
      <c r="J766" s="87"/>
      <c r="K766" s="87"/>
      <c r="L766" s="87"/>
      <c r="M766" s="87"/>
      <c r="N766" s="88">
        <v>906</v>
      </c>
    </row>
    <row r="767" spans="1:14" s="3" customFormat="1" ht="12.75">
      <c r="A767" s="14">
        <v>907</v>
      </c>
      <c r="B767" s="87">
        <v>5.31</v>
      </c>
      <c r="C767" s="87">
        <v>5.989</v>
      </c>
      <c r="D767" s="87">
        <v>4.939</v>
      </c>
      <c r="E767" s="87">
        <v>5.135</v>
      </c>
      <c r="F767" s="87">
        <v>4.818</v>
      </c>
      <c r="G767" s="87">
        <v>5.637</v>
      </c>
      <c r="H767" s="87">
        <v>4.604</v>
      </c>
      <c r="I767" s="87">
        <v>5.399</v>
      </c>
      <c r="J767" s="87"/>
      <c r="K767" s="87"/>
      <c r="L767" s="87"/>
      <c r="M767" s="87"/>
      <c r="N767" s="88">
        <v>907</v>
      </c>
    </row>
    <row r="768" spans="1:14" s="3" customFormat="1" ht="12.75">
      <c r="A768" s="14">
        <v>908</v>
      </c>
      <c r="B768" s="87">
        <v>4.876</v>
      </c>
      <c r="C768" s="87">
        <v>5.555</v>
      </c>
      <c r="D768" s="87">
        <v>4.293</v>
      </c>
      <c r="E768" s="87">
        <v>4.695</v>
      </c>
      <c r="F768" s="87">
        <v>4.377</v>
      </c>
      <c r="G768" s="87">
        <v>5.197</v>
      </c>
      <c r="H768" s="87">
        <v>4.175</v>
      </c>
      <c r="I768" s="87">
        <v>4.965</v>
      </c>
      <c r="J768" s="87"/>
      <c r="K768" s="87"/>
      <c r="L768" s="87"/>
      <c r="M768" s="87"/>
      <c r="N768" s="88">
        <v>908</v>
      </c>
    </row>
    <row r="769" spans="1:14" s="3" customFormat="1" ht="12.75">
      <c r="A769" s="14">
        <v>909</v>
      </c>
      <c r="B769" s="87">
        <v>4.442</v>
      </c>
      <c r="C769" s="87">
        <v>5.122</v>
      </c>
      <c r="D769" s="87">
        <v>3.651</v>
      </c>
      <c r="E769" s="87">
        <v>4.255</v>
      </c>
      <c r="F769" s="87">
        <v>3.937</v>
      </c>
      <c r="G769" s="87">
        <v>4.757</v>
      </c>
      <c r="H769" s="87">
        <v>3.568</v>
      </c>
      <c r="I769" s="87">
        <v>4.323</v>
      </c>
      <c r="J769" s="87"/>
      <c r="K769" s="87"/>
      <c r="L769" s="87"/>
      <c r="M769" s="87"/>
      <c r="N769" s="88">
        <v>909</v>
      </c>
    </row>
    <row r="770" spans="1:14" s="3" customFormat="1" ht="12.75">
      <c r="A770" s="14">
        <v>910</v>
      </c>
      <c r="B770" s="87">
        <v>3.828</v>
      </c>
      <c r="C770" s="87">
        <v>4.689</v>
      </c>
      <c r="D770" s="87">
        <v>3.048</v>
      </c>
      <c r="E770" s="87">
        <v>3.615</v>
      </c>
      <c r="F770" s="87">
        <v>3.303</v>
      </c>
      <c r="G770" s="87">
        <v>4.317</v>
      </c>
      <c r="H770" s="87">
        <v>3.003</v>
      </c>
      <c r="I770" s="87">
        <v>3.706</v>
      </c>
      <c r="J770" s="87"/>
      <c r="K770" s="87"/>
      <c r="L770" s="87"/>
      <c r="M770" s="87"/>
      <c r="N770" s="88">
        <v>910</v>
      </c>
    </row>
    <row r="771" spans="1:14" s="3" customFormat="1" ht="12.75">
      <c r="A771" s="14">
        <v>911</v>
      </c>
      <c r="B771" s="87">
        <v>3.216</v>
      </c>
      <c r="C771" s="87">
        <v>4.076</v>
      </c>
      <c r="D771" s="87">
        <v>2.507</v>
      </c>
      <c r="E771" s="87">
        <v>3.024</v>
      </c>
      <c r="F771" s="87">
        <v>2.709</v>
      </c>
      <c r="G771" s="87">
        <v>3.673</v>
      </c>
      <c r="H771" s="87">
        <v>2.484</v>
      </c>
      <c r="I771" s="87">
        <v>3.129</v>
      </c>
      <c r="J771" s="87"/>
      <c r="K771" s="87"/>
      <c r="L771" s="87"/>
      <c r="M771" s="87"/>
      <c r="N771" s="88">
        <v>911</v>
      </c>
    </row>
    <row r="772" spans="1:14" s="3" customFormat="1" ht="12.75">
      <c r="A772" s="14">
        <v>912</v>
      </c>
      <c r="B772" s="87">
        <v>2.635</v>
      </c>
      <c r="C772" s="87">
        <v>3.467</v>
      </c>
      <c r="D772" s="87">
        <v>2.016</v>
      </c>
      <c r="E772" s="87">
        <v>2.498</v>
      </c>
      <c r="F772" s="87">
        <v>2.174</v>
      </c>
      <c r="G772" s="87">
        <v>3.059</v>
      </c>
      <c r="H772" s="87">
        <v>2.015</v>
      </c>
      <c r="I772" s="87">
        <v>2.595</v>
      </c>
      <c r="J772" s="87"/>
      <c r="K772" s="87"/>
      <c r="L772" s="87"/>
      <c r="M772" s="87"/>
      <c r="N772" s="88">
        <v>912</v>
      </c>
    </row>
    <row r="773" spans="1:14" s="3" customFormat="1" ht="12.75">
      <c r="A773" s="14">
        <v>913</v>
      </c>
      <c r="B773" s="87">
        <v>2.089</v>
      </c>
      <c r="C773" s="87">
        <v>2.889</v>
      </c>
      <c r="D773" s="87">
        <v>1.571</v>
      </c>
      <c r="E773" s="87">
        <v>2.026</v>
      </c>
      <c r="F773" s="87">
        <v>1.697</v>
      </c>
      <c r="G773" s="87">
        <v>2.505</v>
      </c>
      <c r="H773" s="87">
        <v>1.604</v>
      </c>
      <c r="I773" s="87">
        <v>2.103</v>
      </c>
      <c r="J773" s="87"/>
      <c r="K773" s="87"/>
      <c r="L773" s="87"/>
      <c r="M773" s="87"/>
      <c r="N773" s="88">
        <v>913</v>
      </c>
    </row>
    <row r="774" spans="1:14" s="3" customFormat="1" ht="12.75">
      <c r="A774" s="14">
        <v>914</v>
      </c>
      <c r="B774" s="87">
        <v>1.596</v>
      </c>
      <c r="C774" s="87">
        <v>2.351</v>
      </c>
      <c r="D774" s="87">
        <v>1.17</v>
      </c>
      <c r="E774" s="87">
        <v>1.601</v>
      </c>
      <c r="F774" s="87">
        <v>1.282</v>
      </c>
      <c r="G774" s="87">
        <v>2.016</v>
      </c>
      <c r="H774" s="87">
        <v>1.246</v>
      </c>
      <c r="I774" s="87">
        <v>1.656</v>
      </c>
      <c r="J774" s="87"/>
      <c r="K774" s="87"/>
      <c r="L774" s="87"/>
      <c r="M774" s="87"/>
      <c r="N774" s="88">
        <v>914</v>
      </c>
    </row>
    <row r="775" spans="1:14" s="3" customFormat="1" ht="12.75">
      <c r="A775" s="14">
        <v>915</v>
      </c>
      <c r="B775" s="87">
        <v>1.17</v>
      </c>
      <c r="C775" s="87">
        <v>1.86</v>
      </c>
      <c r="D775" s="87">
        <v>0.824</v>
      </c>
      <c r="E775" s="87">
        <v>1.23</v>
      </c>
      <c r="F775" s="87">
        <v>0.927</v>
      </c>
      <c r="G775" s="87">
        <v>1.588</v>
      </c>
      <c r="H775" s="87">
        <v>0.932</v>
      </c>
      <c r="I775" s="87">
        <v>1.261</v>
      </c>
      <c r="J775" s="87"/>
      <c r="K775" s="87"/>
      <c r="L775" s="87"/>
      <c r="M775" s="87"/>
      <c r="N775" s="88">
        <v>915</v>
      </c>
    </row>
    <row r="776" spans="1:14" s="3" customFormat="1" ht="12.75">
      <c r="A776" s="14">
        <v>916</v>
      </c>
      <c r="B776" s="87">
        <v>0.816</v>
      </c>
      <c r="C776" s="87">
        <v>1.418</v>
      </c>
      <c r="D776" s="87">
        <v>0.532</v>
      </c>
      <c r="E776" s="87">
        <v>0.908</v>
      </c>
      <c r="F776" s="87">
        <v>0.625</v>
      </c>
      <c r="G776" s="87">
        <v>1.219</v>
      </c>
      <c r="H776" s="87">
        <v>0</v>
      </c>
      <c r="I776" s="87">
        <v>0.917</v>
      </c>
      <c r="J776" s="87"/>
      <c r="K776" s="87"/>
      <c r="L776" s="87"/>
      <c r="M776" s="87"/>
      <c r="N776" s="88">
        <v>916</v>
      </c>
    </row>
    <row r="777" spans="1:14" s="3" customFormat="1" ht="12.75">
      <c r="A777" s="14">
        <v>917</v>
      </c>
      <c r="B777" s="87">
        <v>0.518</v>
      </c>
      <c r="C777" s="87">
        <v>1.029</v>
      </c>
      <c r="D777" s="87">
        <v>0</v>
      </c>
      <c r="E777" s="87">
        <v>0.626</v>
      </c>
      <c r="F777" s="87">
        <v>0</v>
      </c>
      <c r="G777" s="87">
        <v>0.901</v>
      </c>
      <c r="H777" s="87"/>
      <c r="I777" s="87">
        <v>0.624</v>
      </c>
      <c r="J777" s="87"/>
      <c r="K777" s="87"/>
      <c r="L777" s="87"/>
      <c r="M777" s="87"/>
      <c r="N777" s="88">
        <v>917</v>
      </c>
    </row>
    <row r="778" spans="1:14" s="3" customFormat="1" ht="12.75">
      <c r="A778" s="14">
        <v>918</v>
      </c>
      <c r="B778" s="87">
        <v>0.262</v>
      </c>
      <c r="C778" s="87">
        <v>0.695</v>
      </c>
      <c r="D778" s="87"/>
      <c r="E778" s="87">
        <v>0</v>
      </c>
      <c r="F778" s="87" t="s">
        <v>1</v>
      </c>
      <c r="G778" s="87">
        <v>0</v>
      </c>
      <c r="H778" s="87"/>
      <c r="I778" s="87">
        <v>0</v>
      </c>
      <c r="J778" s="87"/>
      <c r="K778" s="87"/>
      <c r="L778" s="87"/>
      <c r="M778" s="87"/>
      <c r="N778" s="88">
        <v>918</v>
      </c>
    </row>
    <row r="779" spans="1:14" s="3" customFormat="1" ht="12.75">
      <c r="A779" s="14">
        <v>919</v>
      </c>
      <c r="B779" s="87">
        <v>0</v>
      </c>
      <c r="C779" s="87">
        <v>0.421</v>
      </c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8">
        <v>919</v>
      </c>
    </row>
    <row r="780" spans="1:14" s="3" customFormat="1" ht="12.75">
      <c r="A780" s="14">
        <v>920</v>
      </c>
      <c r="B780" s="87"/>
      <c r="C780" s="87">
        <v>0</v>
      </c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8">
        <v>920</v>
      </c>
    </row>
    <row r="781" spans="1:14" s="3" customFormat="1" ht="12.75">
      <c r="A781" s="14">
        <v>921</v>
      </c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8">
        <v>921</v>
      </c>
    </row>
    <row r="782" spans="1:14" s="3" customFormat="1" ht="12.75">
      <c r="A782" s="14">
        <v>922</v>
      </c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8">
        <v>922</v>
      </c>
    </row>
    <row r="783" spans="1:14" s="3" customFormat="1" ht="12.75">
      <c r="A783" s="14">
        <v>923</v>
      </c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8">
        <v>923</v>
      </c>
    </row>
    <row r="784" spans="1:14" s="3" customFormat="1" ht="12.75">
      <c r="A784" s="14">
        <v>924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8">
        <v>924</v>
      </c>
    </row>
    <row r="785" spans="1:14" s="3" customFormat="1" ht="12.75">
      <c r="A785" s="14">
        <v>925</v>
      </c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8">
        <v>925</v>
      </c>
    </row>
    <row r="786" spans="1:14" s="3" customFormat="1" ht="12.75">
      <c r="A786" s="14">
        <v>926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8">
        <v>926</v>
      </c>
    </row>
    <row r="787" spans="1:14" s="3" customFormat="1" ht="12.75">
      <c r="A787" s="14">
        <v>927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8">
        <v>927</v>
      </c>
    </row>
    <row r="788" spans="1:14" s="3" customFormat="1" ht="12.75">
      <c r="A788" s="14">
        <v>928</v>
      </c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8">
        <v>928</v>
      </c>
    </row>
    <row r="789" spans="1:14" s="3" customFormat="1" ht="12.75">
      <c r="A789" s="14">
        <v>929</v>
      </c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8">
        <v>929</v>
      </c>
    </row>
    <row r="790" spans="1:14" s="3" customFormat="1" ht="12.75">
      <c r="A790" s="14">
        <v>930</v>
      </c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8">
        <v>930</v>
      </c>
    </row>
    <row r="791" spans="1:14" s="3" customFormat="1" ht="12.75">
      <c r="A791" s="14">
        <v>931</v>
      </c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8">
        <v>931</v>
      </c>
    </row>
    <row r="792" spans="1:14" s="3" customFormat="1" ht="12.75">
      <c r="A792" s="14">
        <v>932</v>
      </c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8">
        <v>932</v>
      </c>
    </row>
    <row r="793" spans="1:14" s="3" customFormat="1" ht="12.75">
      <c r="A793" s="14">
        <v>933</v>
      </c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8">
        <v>933</v>
      </c>
    </row>
    <row r="794" spans="1:14" s="3" customFormat="1" ht="12.75">
      <c r="A794" s="14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0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0"/>
  <sheetViews>
    <sheetView zoomScalePageLayoutView="0" workbookViewId="0" topLeftCell="A1">
      <selection activeCell="O21" sqref="O21"/>
    </sheetView>
  </sheetViews>
  <sheetFormatPr defaultColWidth="11.421875" defaultRowHeight="12.75"/>
  <sheetData>
    <row r="1" spans="1:14" s="3" customFormat="1" ht="20.25" customHeight="1">
      <c r="A1" s="2" t="s">
        <v>121</v>
      </c>
      <c r="B1" s="151">
        <v>3</v>
      </c>
      <c r="C1" s="151">
        <v>2.5</v>
      </c>
      <c r="D1" s="151">
        <v>2</v>
      </c>
      <c r="E1" s="151">
        <v>1.5</v>
      </c>
      <c r="F1" s="151">
        <v>1</v>
      </c>
      <c r="G1" s="151">
        <v>0.5</v>
      </c>
      <c r="H1" s="151">
        <v>0</v>
      </c>
      <c r="I1" s="151">
        <v>-0.5</v>
      </c>
      <c r="J1" s="151">
        <v>-1</v>
      </c>
      <c r="K1" s="152" t="s">
        <v>1</v>
      </c>
      <c r="L1" s="152" t="s">
        <v>1</v>
      </c>
      <c r="M1" s="152" t="s">
        <v>1</v>
      </c>
      <c r="N1" s="91"/>
    </row>
    <row r="2" spans="1:14" s="3" customFormat="1" ht="12.75" customHeight="1">
      <c r="A2" s="4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91" t="s">
        <v>4</v>
      </c>
    </row>
    <row r="3" spans="1:14" s="3" customFormat="1" ht="16.5" customHeight="1" thickBot="1">
      <c r="A3" s="5">
        <v>0</v>
      </c>
      <c r="B3" s="82">
        <v>0</v>
      </c>
      <c r="C3" s="82">
        <v>0</v>
      </c>
      <c r="D3" s="82">
        <v>0</v>
      </c>
      <c r="E3" s="82">
        <v>0</v>
      </c>
      <c r="F3" s="82">
        <v>0</v>
      </c>
      <c r="G3" s="82">
        <v>0</v>
      </c>
      <c r="H3" s="82">
        <v>0</v>
      </c>
      <c r="I3" s="82">
        <v>0</v>
      </c>
      <c r="J3" s="82">
        <v>0</v>
      </c>
      <c r="K3" s="82">
        <v>0</v>
      </c>
      <c r="L3" s="82">
        <v>0</v>
      </c>
      <c r="M3" s="82">
        <v>0</v>
      </c>
      <c r="N3" s="82"/>
    </row>
    <row r="4" spans="1:14" s="10" customFormat="1" ht="13.5" thickTop="1">
      <c r="A4" s="14">
        <v>2700</v>
      </c>
      <c r="B4" s="153">
        <v>227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  <c r="N4" s="88">
        <v>2700</v>
      </c>
    </row>
    <row r="5" spans="1:17" s="10" customFormat="1" ht="12.75">
      <c r="A5" s="14">
        <v>2800</v>
      </c>
      <c r="B5" s="153">
        <v>154</v>
      </c>
      <c r="C5" s="154">
        <v>142</v>
      </c>
      <c r="D5" s="154">
        <v>131</v>
      </c>
      <c r="E5" s="154">
        <v>-50</v>
      </c>
      <c r="F5" s="154"/>
      <c r="G5" s="154"/>
      <c r="H5" s="154"/>
      <c r="I5" s="154"/>
      <c r="J5" s="154"/>
      <c r="K5" s="154"/>
      <c r="L5" s="154"/>
      <c r="M5" s="155"/>
      <c r="N5" s="88">
        <v>2800</v>
      </c>
      <c r="Q5" s="10" t="s">
        <v>1</v>
      </c>
    </row>
    <row r="6" spans="1:14" s="10" customFormat="1" ht="12.75">
      <c r="A6" s="14">
        <v>2900</v>
      </c>
      <c r="B6" s="153">
        <v>99</v>
      </c>
      <c r="C6" s="154">
        <v>84</v>
      </c>
      <c r="D6" s="154">
        <v>69</v>
      </c>
      <c r="E6" s="154">
        <v>55</v>
      </c>
      <c r="F6" s="154">
        <v>41</v>
      </c>
      <c r="G6" s="154">
        <v>25</v>
      </c>
      <c r="H6" s="154">
        <v>0</v>
      </c>
      <c r="I6" s="154">
        <v>0</v>
      </c>
      <c r="J6" s="154">
        <v>27</v>
      </c>
      <c r="K6" s="154"/>
      <c r="L6" s="154"/>
      <c r="M6" s="155"/>
      <c r="N6" s="88">
        <v>2900</v>
      </c>
    </row>
    <row r="7" spans="1:14" s="10" customFormat="1" ht="12.75">
      <c r="A7" s="14">
        <v>3000</v>
      </c>
      <c r="B7" s="153">
        <v>66</v>
      </c>
      <c r="C7" s="154">
        <v>52</v>
      </c>
      <c r="D7" s="154">
        <v>39</v>
      </c>
      <c r="E7" s="154">
        <v>27</v>
      </c>
      <c r="F7" s="154">
        <v>18</v>
      </c>
      <c r="G7" s="154">
        <v>9</v>
      </c>
      <c r="H7" s="154">
        <v>0</v>
      </c>
      <c r="I7" s="154">
        <v>-8</v>
      </c>
      <c r="J7" s="154">
        <v>-15</v>
      </c>
      <c r="K7" s="154"/>
      <c r="L7" s="154"/>
      <c r="M7" s="155"/>
      <c r="N7" s="88">
        <v>3000</v>
      </c>
    </row>
    <row r="8" spans="1:14" s="10" customFormat="1" ht="12.75">
      <c r="A8" s="14">
        <v>3100</v>
      </c>
      <c r="B8" s="153">
        <v>52</v>
      </c>
      <c r="C8" s="154">
        <v>43</v>
      </c>
      <c r="D8" s="154">
        <v>35</v>
      </c>
      <c r="E8" s="154">
        <v>26</v>
      </c>
      <c r="F8" s="154">
        <v>17</v>
      </c>
      <c r="G8" s="154">
        <v>8</v>
      </c>
      <c r="H8" s="154">
        <v>0</v>
      </c>
      <c r="I8" s="154">
        <v>-8</v>
      </c>
      <c r="J8" s="154">
        <v>-17</v>
      </c>
      <c r="K8" s="154"/>
      <c r="L8" s="154"/>
      <c r="M8" s="155"/>
      <c r="N8" s="88">
        <v>3100</v>
      </c>
    </row>
    <row r="9" spans="1:14" s="10" customFormat="1" ht="12.75">
      <c r="A9" s="14">
        <v>3200</v>
      </c>
      <c r="B9" s="153">
        <v>51</v>
      </c>
      <c r="C9" s="154">
        <v>42</v>
      </c>
      <c r="D9" s="154">
        <v>34</v>
      </c>
      <c r="E9" s="154">
        <v>25</v>
      </c>
      <c r="F9" s="154">
        <v>17</v>
      </c>
      <c r="G9" s="154">
        <v>8</v>
      </c>
      <c r="H9" s="154">
        <v>0</v>
      </c>
      <c r="I9" s="154">
        <v>-8</v>
      </c>
      <c r="J9" s="154">
        <v>-16</v>
      </c>
      <c r="K9" s="154"/>
      <c r="L9" s="154"/>
      <c r="M9" s="155"/>
      <c r="N9" s="88">
        <v>3200</v>
      </c>
    </row>
    <row r="10" spans="1:14" s="10" customFormat="1" ht="12.75">
      <c r="A10" s="14">
        <v>3300</v>
      </c>
      <c r="B10" s="153">
        <v>50</v>
      </c>
      <c r="C10" s="154">
        <v>42</v>
      </c>
      <c r="D10" s="154">
        <v>33</v>
      </c>
      <c r="E10" s="154">
        <v>24</v>
      </c>
      <c r="F10" s="154">
        <v>16</v>
      </c>
      <c r="G10" s="154">
        <v>8</v>
      </c>
      <c r="H10" s="154">
        <v>0</v>
      </c>
      <c r="I10" s="154">
        <v>-8</v>
      </c>
      <c r="J10" s="154">
        <v>-16</v>
      </c>
      <c r="K10" s="154"/>
      <c r="L10" s="154"/>
      <c r="M10" s="155"/>
      <c r="N10" s="88">
        <v>3300</v>
      </c>
    </row>
    <row r="11" spans="1:14" s="10" customFormat="1" ht="12.75">
      <c r="A11" s="14">
        <v>3400</v>
      </c>
      <c r="B11" s="153">
        <v>48</v>
      </c>
      <c r="C11" s="154">
        <v>40</v>
      </c>
      <c r="D11" s="154">
        <v>32</v>
      </c>
      <c r="E11" s="154">
        <v>24</v>
      </c>
      <c r="F11" s="154">
        <v>16</v>
      </c>
      <c r="G11" s="154">
        <v>8</v>
      </c>
      <c r="H11" s="154">
        <v>0</v>
      </c>
      <c r="I11" s="154">
        <v>-7</v>
      </c>
      <c r="J11" s="154">
        <v>-15</v>
      </c>
      <c r="K11" s="154"/>
      <c r="L11" s="154"/>
      <c r="M11" s="155"/>
      <c r="N11" s="88">
        <v>3400</v>
      </c>
    </row>
    <row r="12" spans="1:14" s="10" customFormat="1" ht="12.75">
      <c r="A12" s="14">
        <v>3500</v>
      </c>
      <c r="B12" s="153">
        <v>47</v>
      </c>
      <c r="C12" s="154">
        <v>39</v>
      </c>
      <c r="D12" s="154">
        <v>31</v>
      </c>
      <c r="E12" s="154">
        <v>23</v>
      </c>
      <c r="F12" s="154">
        <v>15</v>
      </c>
      <c r="G12" s="154">
        <v>7</v>
      </c>
      <c r="H12" s="154">
        <v>0</v>
      </c>
      <c r="I12" s="154">
        <v>-8</v>
      </c>
      <c r="J12" s="154">
        <v>-16</v>
      </c>
      <c r="K12" s="154"/>
      <c r="L12" s="154"/>
      <c r="M12" s="155"/>
      <c r="N12" s="88">
        <v>3500</v>
      </c>
    </row>
    <row r="13" spans="1:14" s="10" customFormat="1" ht="12.75">
      <c r="A13" s="14">
        <v>3600</v>
      </c>
      <c r="B13" s="153">
        <v>47</v>
      </c>
      <c r="C13" s="154">
        <v>39</v>
      </c>
      <c r="D13" s="154">
        <v>31</v>
      </c>
      <c r="E13" s="154">
        <v>23</v>
      </c>
      <c r="F13" s="154">
        <v>15</v>
      </c>
      <c r="G13" s="154">
        <v>7</v>
      </c>
      <c r="H13" s="154">
        <v>0</v>
      </c>
      <c r="I13" s="154">
        <v>-8</v>
      </c>
      <c r="J13" s="154">
        <v>-15</v>
      </c>
      <c r="K13" s="154"/>
      <c r="L13" s="154"/>
      <c r="M13" s="155"/>
      <c r="N13" s="88">
        <v>3600</v>
      </c>
    </row>
    <row r="14" spans="1:14" s="10" customFormat="1" ht="12.75">
      <c r="A14" s="14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88"/>
    </row>
    <row r="15" spans="1:14" s="10" customFormat="1" ht="12.75">
      <c r="A15" s="14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88"/>
    </row>
    <row r="16" spans="1:14" s="10" customFormat="1" ht="12.75">
      <c r="A16" s="14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5"/>
      <c r="N16" s="88"/>
    </row>
    <row r="17" spans="1:14" s="10" customFormat="1" ht="12.75">
      <c r="A17" s="14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88"/>
    </row>
    <row r="18" spans="1:14" s="10" customFormat="1" ht="12.75">
      <c r="A18" s="14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88"/>
    </row>
    <row r="19" spans="1:14" s="10" customFormat="1" ht="12.75">
      <c r="A19" s="14"/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88"/>
    </row>
    <row r="20" spans="1:14" s="10" customFormat="1" ht="12.75">
      <c r="A20" s="14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88"/>
    </row>
    <row r="21" spans="1:14" s="10" customFormat="1" ht="12.75">
      <c r="A21" s="14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88"/>
    </row>
    <row r="22" spans="1:14" s="10" customFormat="1" ht="12.75">
      <c r="A22" s="14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88"/>
    </row>
    <row r="23" spans="1:14" s="10" customFormat="1" ht="12.75">
      <c r="A23" s="14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88"/>
    </row>
    <row r="24" spans="1:14" s="10" customFormat="1" ht="12.75">
      <c r="A24" s="14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88"/>
    </row>
    <row r="25" spans="1:14" s="10" customFormat="1" ht="12.75">
      <c r="A25" s="14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88"/>
    </row>
    <row r="26" spans="1:14" s="10" customFormat="1" ht="12.75">
      <c r="A26" s="14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88"/>
    </row>
    <row r="27" spans="1:14" s="10" customFormat="1" ht="12.75">
      <c r="A27" s="14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88"/>
    </row>
    <row r="28" spans="1:14" s="10" customFormat="1" ht="12.75">
      <c r="A28" s="14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88"/>
    </row>
    <row r="29" spans="1:14" s="10" customFormat="1" ht="12.75">
      <c r="A29" s="14"/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88"/>
    </row>
    <row r="30" spans="1:14" s="10" customFormat="1" ht="12.75">
      <c r="A30" s="14"/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5"/>
      <c r="N30" s="88"/>
    </row>
    <row r="31" spans="1:14" s="10" customFormat="1" ht="12.75">
      <c r="A31" s="14"/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5"/>
      <c r="N31" s="88"/>
    </row>
    <row r="32" spans="1:14" s="10" customFormat="1" ht="12.75">
      <c r="A32" s="14"/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88"/>
    </row>
    <row r="33" spans="1:14" s="10" customFormat="1" ht="12.75">
      <c r="A33" s="14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88"/>
    </row>
    <row r="34" spans="1:14" s="10" customFormat="1" ht="12.75">
      <c r="A34" s="14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5"/>
      <c r="N34" s="88"/>
    </row>
    <row r="35" spans="1:14" s="10" customFormat="1" ht="12.75">
      <c r="A35" s="14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  <c r="N35" s="88"/>
    </row>
    <row r="36" spans="1:14" s="10" customFormat="1" ht="12.75">
      <c r="A36" s="14"/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5"/>
      <c r="N36" s="88"/>
    </row>
    <row r="37" spans="1:14" s="10" customFormat="1" ht="12.75">
      <c r="A37" s="14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5"/>
      <c r="N37" s="88"/>
    </row>
    <row r="38" spans="1:14" s="10" customFormat="1" ht="12.75">
      <c r="A38" s="14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5"/>
      <c r="N38" s="88"/>
    </row>
    <row r="39" spans="1:14" s="10" customFormat="1" ht="12.75">
      <c r="A39" s="14"/>
      <c r="B39" s="15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  <c r="N39" s="88"/>
    </row>
    <row r="40" spans="1:14" s="10" customFormat="1" ht="12.75">
      <c r="A40" s="14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  <c r="N40" s="88"/>
    </row>
    <row r="41" spans="1:14" s="10" customFormat="1" ht="12.75">
      <c r="A41" s="14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88"/>
    </row>
    <row r="42" spans="1:14" s="10" customFormat="1" ht="12.75">
      <c r="A42" s="14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88"/>
    </row>
    <row r="43" spans="1:14" s="10" customFormat="1" ht="12.75">
      <c r="A43" s="14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88"/>
    </row>
    <row r="44" spans="1:14" s="10" customFormat="1" ht="12.75">
      <c r="A44" s="14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88"/>
    </row>
    <row r="45" spans="1:14" s="10" customFormat="1" ht="12.75">
      <c r="A45" s="14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88"/>
    </row>
    <row r="46" spans="1:14" s="10" customFormat="1" ht="12.75">
      <c r="A46" s="14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88"/>
    </row>
    <row r="47" spans="1:14" s="10" customFormat="1" ht="12.75">
      <c r="A47" s="14"/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88"/>
    </row>
    <row r="48" spans="1:14" s="10" customFormat="1" ht="12.75">
      <c r="A48" s="14"/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88"/>
    </row>
    <row r="49" spans="1:14" s="10" customFormat="1" ht="12.75">
      <c r="A49" s="14"/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88"/>
    </row>
    <row r="50" spans="1:14" s="10" customFormat="1" ht="12.75">
      <c r="A50" s="14"/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88"/>
    </row>
    <row r="51" spans="1:14" s="10" customFormat="1" ht="12.75">
      <c r="A51" s="14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88"/>
    </row>
    <row r="52" spans="1:14" s="10" customFormat="1" ht="12.75">
      <c r="A52" s="14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88"/>
    </row>
    <row r="53" spans="1:14" s="10" customFormat="1" ht="12.75">
      <c r="A53" s="14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88"/>
    </row>
    <row r="54" spans="1:14" s="10" customFormat="1" ht="12.75">
      <c r="A54" s="14"/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88"/>
    </row>
    <row r="55" spans="1:14" s="10" customFormat="1" ht="12.75">
      <c r="A55" s="14"/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88"/>
    </row>
    <row r="56" spans="1:14" s="10" customFormat="1" ht="12.75">
      <c r="A56" s="14"/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88"/>
    </row>
    <row r="57" spans="1:14" s="10" customFormat="1" ht="12.75">
      <c r="A57" s="14"/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88"/>
    </row>
    <row r="58" spans="1:14" s="10" customFormat="1" ht="12.75">
      <c r="A58" s="14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88"/>
    </row>
    <row r="59" spans="1:14" s="10" customFormat="1" ht="12.75">
      <c r="A59" s="14"/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88"/>
    </row>
    <row r="60" spans="1:14" s="10" customFormat="1" ht="12.75">
      <c r="A60" s="14"/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88"/>
    </row>
    <row r="61" spans="1:14" s="10" customFormat="1" ht="12.75">
      <c r="A61" s="14"/>
      <c r="B61" s="153"/>
      <c r="C61" s="154"/>
      <c r="D61" s="154"/>
      <c r="E61" s="88"/>
      <c r="F61" s="154"/>
      <c r="G61" s="154"/>
      <c r="H61" s="154"/>
      <c r="I61" s="154"/>
      <c r="J61" s="154"/>
      <c r="K61" s="154"/>
      <c r="L61" s="154"/>
      <c r="M61" s="155"/>
      <c r="N61" s="88"/>
    </row>
    <row r="62" spans="1:14" s="10" customFormat="1" ht="12.75">
      <c r="A62" s="14"/>
      <c r="B62" s="153"/>
      <c r="C62" s="154"/>
      <c r="D62" s="154"/>
      <c r="E62" s="156"/>
      <c r="F62" s="154"/>
      <c r="G62" s="154"/>
      <c r="H62" s="154"/>
      <c r="I62" s="154"/>
      <c r="J62" s="154"/>
      <c r="K62" s="154"/>
      <c r="L62" s="154"/>
      <c r="M62" s="155"/>
      <c r="N62" s="88"/>
    </row>
    <row r="63" spans="1:14" s="10" customFormat="1" ht="12.75">
      <c r="A63" s="14"/>
      <c r="B63" s="153"/>
      <c r="C63" s="154"/>
      <c r="D63" s="154"/>
      <c r="E63" s="156"/>
      <c r="F63" s="154"/>
      <c r="G63" s="154"/>
      <c r="H63" s="154"/>
      <c r="I63" s="154"/>
      <c r="J63" s="154"/>
      <c r="K63" s="154"/>
      <c r="L63" s="154"/>
      <c r="M63" s="155"/>
      <c r="N63" s="88"/>
    </row>
    <row r="64" spans="1:14" s="10" customFormat="1" ht="12.75">
      <c r="A64" s="14"/>
      <c r="B64" s="153"/>
      <c r="C64" s="154"/>
      <c r="D64" s="154"/>
      <c r="E64" s="88"/>
      <c r="F64" s="154"/>
      <c r="G64" s="154"/>
      <c r="H64" s="154"/>
      <c r="I64" s="154"/>
      <c r="J64" s="154"/>
      <c r="K64" s="154"/>
      <c r="L64" s="154"/>
      <c r="M64" s="155"/>
      <c r="N64" s="88"/>
    </row>
    <row r="65" spans="1:14" s="10" customFormat="1" ht="12.75">
      <c r="A65" s="14"/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88"/>
    </row>
    <row r="66" spans="1:14" s="10" customFormat="1" ht="12.75">
      <c r="A66" s="14"/>
      <c r="B66" s="15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88"/>
    </row>
    <row r="67" spans="1:14" s="10" customFormat="1" ht="12.75">
      <c r="A67" s="14"/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88"/>
    </row>
    <row r="68" spans="1:14" s="10" customFormat="1" ht="12.75">
      <c r="A68" s="14"/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88"/>
    </row>
    <row r="69" spans="1:14" s="10" customFormat="1" ht="12.75">
      <c r="A69" s="14"/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88"/>
    </row>
    <row r="70" spans="1:14" s="10" customFormat="1" ht="12.75">
      <c r="A70" s="14"/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88"/>
    </row>
    <row r="71" spans="1:14" s="10" customFormat="1" ht="12.75">
      <c r="A71" s="14"/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88"/>
    </row>
    <row r="72" spans="1:14" s="10" customFormat="1" ht="12.75">
      <c r="A72" s="14"/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88"/>
    </row>
    <row r="73" spans="1:14" s="10" customFormat="1" ht="12.75">
      <c r="A73" s="14"/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5"/>
      <c r="N73" s="88"/>
    </row>
    <row r="74" spans="1:14" s="10" customFormat="1" ht="12.75">
      <c r="A74" s="14"/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5"/>
      <c r="N74" s="88"/>
    </row>
    <row r="75" spans="1:14" s="10" customFormat="1" ht="12.75">
      <c r="A75" s="14"/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5"/>
      <c r="N75" s="88"/>
    </row>
    <row r="76" spans="1:14" s="10" customFormat="1" ht="12.75">
      <c r="A76" s="14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5"/>
      <c r="N76" s="88"/>
    </row>
    <row r="77" spans="1:14" s="10" customFormat="1" ht="12.75">
      <c r="A77" s="14"/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5"/>
      <c r="N77" s="88"/>
    </row>
    <row r="78" spans="1:14" s="10" customFormat="1" ht="12.75">
      <c r="A78" s="14"/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5"/>
      <c r="N78" s="88"/>
    </row>
    <row r="79" spans="1:14" s="10" customFormat="1" ht="12.75">
      <c r="A79" s="14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5"/>
      <c r="N79" s="88"/>
    </row>
    <row r="80" spans="1:14" s="10" customFormat="1" ht="12.75">
      <c r="A80" s="14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5"/>
      <c r="N80" s="88"/>
    </row>
    <row r="81" spans="1:14" s="10" customFormat="1" ht="12.75">
      <c r="A81" s="14"/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5"/>
      <c r="N81" s="88"/>
    </row>
    <row r="82" spans="1:14" s="10" customFormat="1" ht="12.75">
      <c r="A82" s="14"/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5"/>
      <c r="N82" s="88"/>
    </row>
    <row r="83" spans="1:14" s="10" customFormat="1" ht="12.75">
      <c r="A83" s="14"/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  <c r="N83" s="88"/>
    </row>
    <row r="84" spans="1:14" s="10" customFormat="1" ht="12.75">
      <c r="A84" s="14"/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5"/>
      <c r="N84" s="88"/>
    </row>
    <row r="85" spans="1:14" s="10" customFormat="1" ht="12.75">
      <c r="A85" s="14"/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5"/>
      <c r="N85" s="88"/>
    </row>
    <row r="86" spans="1:14" s="10" customFormat="1" ht="12.75">
      <c r="A86" s="14"/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5"/>
      <c r="N86" s="88"/>
    </row>
    <row r="87" spans="1:14" s="10" customFormat="1" ht="12.75">
      <c r="A87" s="14"/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5"/>
      <c r="N87" s="88"/>
    </row>
    <row r="88" spans="1:14" s="10" customFormat="1" ht="12.75">
      <c r="A88" s="14"/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5"/>
      <c r="N88" s="88"/>
    </row>
    <row r="89" spans="1:14" s="10" customFormat="1" ht="12.75">
      <c r="A89" s="14"/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5"/>
      <c r="N89" s="88"/>
    </row>
    <row r="90" spans="1:14" s="10" customFormat="1" ht="12.75">
      <c r="A90" s="14"/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5"/>
      <c r="N90" s="88"/>
    </row>
    <row r="91" spans="1:14" s="10" customFormat="1" ht="12.75">
      <c r="A91" s="14"/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5"/>
      <c r="N91" s="88"/>
    </row>
    <row r="92" spans="1:14" s="10" customFormat="1" ht="12.75">
      <c r="A92" s="14"/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5"/>
      <c r="N92" s="88"/>
    </row>
    <row r="93" spans="1:14" s="10" customFormat="1" ht="12.75">
      <c r="A93" s="14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5"/>
      <c r="N93" s="88"/>
    </row>
    <row r="94" spans="1:14" s="10" customFormat="1" ht="12.75">
      <c r="A94" s="14"/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5"/>
      <c r="N94" s="88"/>
    </row>
    <row r="95" spans="1:14" s="10" customFormat="1" ht="12.75">
      <c r="A95" s="14"/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5"/>
      <c r="N95" s="88"/>
    </row>
    <row r="96" spans="1:14" s="10" customFormat="1" ht="12.75">
      <c r="A96" s="14"/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5"/>
      <c r="N96" s="88"/>
    </row>
    <row r="97" spans="1:14" s="10" customFormat="1" ht="12.75">
      <c r="A97" s="14"/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5"/>
      <c r="N97" s="88"/>
    </row>
    <row r="98" spans="1:14" s="10" customFormat="1" ht="12.75">
      <c r="A98" s="14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5"/>
      <c r="N98" s="88"/>
    </row>
    <row r="99" spans="1:14" s="10" customFormat="1" ht="12.75">
      <c r="A99" s="14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5"/>
      <c r="N99" s="88"/>
    </row>
    <row r="100" spans="1:14" s="10" customFormat="1" ht="12.75">
      <c r="A100" s="14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5"/>
      <c r="N100" s="88"/>
    </row>
    <row r="101" spans="1:14" s="10" customFormat="1" ht="12.75">
      <c r="A101" s="14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5"/>
      <c r="N101" s="88"/>
    </row>
    <row r="102" spans="1:14" s="10" customFormat="1" ht="12.75">
      <c r="A102" s="14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5"/>
      <c r="N102" s="88"/>
    </row>
    <row r="103" spans="1:14" s="10" customFormat="1" ht="12.75">
      <c r="A103" s="14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5"/>
      <c r="N103" s="88"/>
    </row>
    <row r="104" spans="1:14" s="10" customFormat="1" ht="12.75">
      <c r="A104" s="14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5"/>
      <c r="N104" s="88"/>
    </row>
    <row r="105" spans="1:14" s="10" customFormat="1" ht="12.75">
      <c r="A105" s="14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5"/>
      <c r="N105" s="88"/>
    </row>
    <row r="106" spans="1:14" s="10" customFormat="1" ht="12.75">
      <c r="A106" s="14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5"/>
      <c r="N106" s="88"/>
    </row>
    <row r="107" spans="1:14" s="10" customFormat="1" ht="12.75">
      <c r="A107" s="14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5"/>
      <c r="N107" s="88"/>
    </row>
    <row r="108" spans="1:14" s="10" customFormat="1" ht="12.75">
      <c r="A108" s="14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5"/>
      <c r="N108" s="88"/>
    </row>
    <row r="109" spans="1:14" s="10" customFormat="1" ht="12.75">
      <c r="A109" s="14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5"/>
      <c r="N109" s="88"/>
    </row>
    <row r="110" spans="1:14" s="10" customFormat="1" ht="12.75">
      <c r="A110" s="14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5"/>
      <c r="N110" s="88"/>
    </row>
    <row r="111" spans="1:14" s="10" customFormat="1" ht="12.75">
      <c r="A111" s="14"/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5"/>
      <c r="N111" s="88"/>
    </row>
    <row r="112" spans="1:14" s="10" customFormat="1" ht="12.75">
      <c r="A112" s="14"/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5"/>
      <c r="N112" s="88"/>
    </row>
    <row r="113" spans="1:14" s="10" customFormat="1" ht="12.75">
      <c r="A113" s="14"/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5"/>
      <c r="N113" s="88"/>
    </row>
    <row r="114" spans="1:14" s="10" customFormat="1" ht="12.75">
      <c r="A114" s="14"/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5"/>
      <c r="N114" s="88"/>
    </row>
    <row r="115" spans="1:14" s="10" customFormat="1" ht="12.75">
      <c r="A115" s="14"/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5"/>
      <c r="N115" s="88"/>
    </row>
    <row r="116" spans="1:14" s="10" customFormat="1" ht="12.75">
      <c r="A116" s="14"/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5"/>
      <c r="N116" s="88"/>
    </row>
    <row r="117" spans="1:14" s="10" customFormat="1" ht="12.75">
      <c r="A117" s="14"/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5"/>
      <c r="N117" s="88"/>
    </row>
    <row r="118" spans="1:14" s="10" customFormat="1" ht="12.75">
      <c r="A118" s="14"/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5"/>
      <c r="N118" s="88"/>
    </row>
    <row r="119" spans="1:14" s="10" customFormat="1" ht="12.75">
      <c r="A119" s="14"/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5"/>
      <c r="N119" s="88"/>
    </row>
    <row r="120" spans="1:14" s="10" customFormat="1" ht="12.75">
      <c r="A120" s="14"/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5"/>
      <c r="N120" s="88"/>
    </row>
    <row r="121" spans="1:14" s="10" customFormat="1" ht="12.75">
      <c r="A121" s="14"/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5"/>
      <c r="N121" s="88"/>
    </row>
    <row r="122" spans="1:14" s="10" customFormat="1" ht="12.75">
      <c r="A122" s="14"/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5"/>
      <c r="N122" s="88"/>
    </row>
    <row r="123" spans="1:14" s="10" customFormat="1" ht="12.75">
      <c r="A123" s="14"/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5"/>
      <c r="N123" s="88"/>
    </row>
    <row r="124" spans="1:14" s="10" customFormat="1" ht="12.75">
      <c r="A124" s="14"/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5"/>
      <c r="N124" s="88"/>
    </row>
    <row r="125" spans="1:14" s="10" customFormat="1" ht="12.75">
      <c r="A125" s="14"/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5"/>
      <c r="N125" s="88"/>
    </row>
    <row r="126" spans="1:14" s="10" customFormat="1" ht="12.75">
      <c r="A126" s="14"/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5"/>
      <c r="N126" s="88"/>
    </row>
    <row r="127" spans="1:14" s="10" customFormat="1" ht="12.75">
      <c r="A127" s="14"/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5"/>
      <c r="N127" s="88"/>
    </row>
    <row r="128" spans="1:14" s="10" customFormat="1" ht="12.75">
      <c r="A128" s="14"/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5"/>
      <c r="N128" s="88"/>
    </row>
    <row r="129" spans="1:14" s="10" customFormat="1" ht="12.75">
      <c r="A129" s="14"/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5"/>
      <c r="N129" s="88"/>
    </row>
    <row r="130" spans="1:14" s="10" customFormat="1" ht="12.75">
      <c r="A130" s="14"/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5"/>
      <c r="N130" s="88"/>
    </row>
    <row r="131" spans="1:14" s="10" customFormat="1" ht="12.75">
      <c r="A131" s="14"/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5"/>
      <c r="N131" s="88"/>
    </row>
    <row r="132" spans="1:14" s="10" customFormat="1" ht="12.75">
      <c r="A132" s="14"/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5"/>
      <c r="N132" s="88"/>
    </row>
    <row r="133" spans="1:14" s="10" customFormat="1" ht="12.75">
      <c r="A133" s="14"/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5"/>
      <c r="N133" s="88"/>
    </row>
    <row r="134" spans="1:14" s="10" customFormat="1" ht="12.75">
      <c r="A134" s="14"/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5"/>
      <c r="N134" s="88"/>
    </row>
    <row r="135" spans="1:14" s="10" customFormat="1" ht="12.75">
      <c r="A135" s="14"/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5"/>
      <c r="N135" s="88"/>
    </row>
    <row r="136" spans="1:14" s="10" customFormat="1" ht="12.75">
      <c r="A136" s="14"/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5"/>
      <c r="N136" s="88"/>
    </row>
    <row r="137" spans="1:14" s="10" customFormat="1" ht="12.75">
      <c r="A137" s="14"/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5"/>
      <c r="N137" s="88"/>
    </row>
    <row r="138" spans="1:14" s="10" customFormat="1" ht="12.75">
      <c r="A138" s="14"/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5"/>
      <c r="N138" s="88"/>
    </row>
    <row r="139" spans="1:14" s="10" customFormat="1" ht="12.75">
      <c r="A139" s="14"/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5"/>
      <c r="N139" s="88"/>
    </row>
    <row r="140" spans="1:14" s="10" customFormat="1" ht="12.75">
      <c r="A140" s="14"/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5"/>
      <c r="N140" s="88"/>
    </row>
    <row r="141" spans="1:14" s="10" customFormat="1" ht="12.75">
      <c r="A141" s="14"/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5"/>
      <c r="N141" s="88"/>
    </row>
    <row r="142" spans="1:14" s="10" customFormat="1" ht="12.75">
      <c r="A142" s="14"/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5"/>
      <c r="N142" s="88"/>
    </row>
    <row r="143" spans="1:14" s="10" customFormat="1" ht="12.75">
      <c r="A143" s="14"/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5"/>
      <c r="N143" s="88"/>
    </row>
    <row r="144" spans="1:14" s="10" customFormat="1" ht="12.75">
      <c r="A144" s="14"/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5"/>
      <c r="N144" s="88"/>
    </row>
    <row r="145" spans="1:14" s="10" customFormat="1" ht="12.75">
      <c r="A145" s="14"/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5"/>
      <c r="N145" s="88"/>
    </row>
    <row r="146" spans="1:14" s="10" customFormat="1" ht="12.75">
      <c r="A146" s="14"/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5"/>
      <c r="N146" s="88"/>
    </row>
    <row r="147" spans="1:14" s="10" customFormat="1" ht="12.75">
      <c r="A147" s="14"/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5"/>
      <c r="N147" s="88"/>
    </row>
    <row r="148" spans="1:14" s="10" customFormat="1" ht="12.75">
      <c r="A148" s="14"/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5"/>
      <c r="N148" s="88"/>
    </row>
    <row r="149" spans="1:14" s="10" customFormat="1" ht="12.75">
      <c r="A149" s="14"/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5"/>
      <c r="N149" s="88"/>
    </row>
    <row r="150" spans="1:14" s="10" customFormat="1" ht="12.75">
      <c r="A150" s="14"/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5"/>
      <c r="N150" s="88"/>
    </row>
    <row r="151" spans="1:14" s="10" customFormat="1" ht="12.75">
      <c r="A151" s="14"/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5"/>
      <c r="N151" s="88"/>
    </row>
    <row r="152" spans="1:14" s="10" customFormat="1" ht="12.75">
      <c r="A152" s="14"/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5"/>
      <c r="N152" s="88"/>
    </row>
    <row r="153" spans="1:14" s="10" customFormat="1" ht="12.75">
      <c r="A153" s="14"/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5"/>
      <c r="N153" s="88"/>
    </row>
    <row r="154" spans="1:14" s="10" customFormat="1" ht="12.75">
      <c r="A154" s="14"/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5"/>
      <c r="N154" s="88"/>
    </row>
    <row r="155" spans="1:14" s="10" customFormat="1" ht="12.75">
      <c r="A155" s="14"/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5"/>
      <c r="N155" s="88"/>
    </row>
    <row r="156" spans="1:14" s="10" customFormat="1" ht="12.75">
      <c r="A156" s="14"/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5"/>
      <c r="N156" s="88"/>
    </row>
    <row r="157" spans="1:14" s="10" customFormat="1" ht="12.75">
      <c r="A157" s="14"/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5"/>
      <c r="N157" s="88"/>
    </row>
    <row r="158" spans="1:14" s="10" customFormat="1" ht="12.75">
      <c r="A158" s="14"/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5"/>
      <c r="N158" s="88"/>
    </row>
    <row r="159" spans="1:14" s="10" customFormat="1" ht="12.75">
      <c r="A159" s="14"/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5"/>
      <c r="N159" s="88"/>
    </row>
    <row r="160" spans="1:14" s="10" customFormat="1" ht="12.75">
      <c r="A160" s="14"/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5"/>
      <c r="N160" s="88"/>
    </row>
    <row r="161" spans="1:14" s="10" customFormat="1" ht="12.75">
      <c r="A161" s="14"/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5"/>
      <c r="N161" s="88"/>
    </row>
    <row r="162" spans="1:14" s="10" customFormat="1" ht="12.75">
      <c r="A162" s="14"/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5"/>
      <c r="N162" s="88"/>
    </row>
    <row r="163" spans="1:14" s="10" customFormat="1" ht="12.75">
      <c r="A163" s="14"/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5"/>
      <c r="N163" s="88"/>
    </row>
    <row r="164" spans="1:14" s="10" customFormat="1" ht="12.75">
      <c r="A164" s="14"/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5"/>
      <c r="N164" s="88"/>
    </row>
    <row r="165" spans="1:14" s="10" customFormat="1" ht="12.75">
      <c r="A165" s="14"/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5"/>
      <c r="N165" s="88"/>
    </row>
    <row r="166" spans="1:14" s="10" customFormat="1" ht="12.75">
      <c r="A166" s="14"/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5"/>
      <c r="N166" s="88"/>
    </row>
    <row r="167" spans="1:14" s="10" customFormat="1" ht="12.75">
      <c r="A167" s="14"/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5"/>
      <c r="N167" s="88"/>
    </row>
    <row r="168" spans="1:14" s="10" customFormat="1" ht="12.75">
      <c r="A168" s="14"/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5"/>
      <c r="N168" s="88"/>
    </row>
    <row r="169" spans="1:14" s="10" customFormat="1" ht="12.75">
      <c r="A169" s="14"/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5"/>
      <c r="N169" s="88"/>
    </row>
    <row r="170" spans="1:14" s="10" customFormat="1" ht="12.75">
      <c r="A170" s="14"/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5"/>
      <c r="N170" s="88"/>
    </row>
    <row r="171" spans="1:14" s="10" customFormat="1" ht="12.75">
      <c r="A171" s="14"/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5"/>
      <c r="N171" s="88"/>
    </row>
    <row r="172" spans="1:14" s="10" customFormat="1" ht="12.75">
      <c r="A172" s="14"/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5"/>
      <c r="N172" s="88"/>
    </row>
    <row r="173" spans="1:14" s="10" customFormat="1" ht="12.75">
      <c r="A173" s="14"/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5"/>
      <c r="N173" s="88"/>
    </row>
    <row r="174" spans="1:14" s="10" customFormat="1" ht="12.75">
      <c r="A174" s="14"/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5"/>
      <c r="N174" s="88"/>
    </row>
    <row r="175" spans="1:14" s="10" customFormat="1" ht="12.75">
      <c r="A175" s="14"/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5"/>
      <c r="N175" s="88">
        <v>459</v>
      </c>
    </row>
    <row r="176" spans="1:14" s="10" customFormat="1" ht="12.75">
      <c r="A176" s="14">
        <v>460</v>
      </c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5"/>
      <c r="N176" s="88">
        <v>460</v>
      </c>
    </row>
    <row r="177" spans="1:14" s="10" customFormat="1" ht="12.75">
      <c r="A177" s="14">
        <v>461</v>
      </c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5"/>
      <c r="N177" s="88">
        <v>461</v>
      </c>
    </row>
    <row r="178" spans="1:14" s="10" customFormat="1" ht="12.75">
      <c r="A178" s="14">
        <v>462</v>
      </c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5"/>
      <c r="N178" s="88">
        <v>462</v>
      </c>
    </row>
    <row r="179" spans="1:14" s="10" customFormat="1" ht="12.75">
      <c r="A179" s="14">
        <v>463</v>
      </c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5"/>
      <c r="N179" s="88">
        <v>463</v>
      </c>
    </row>
    <row r="180" spans="1:14" s="10" customFormat="1" ht="12.75">
      <c r="A180" s="14">
        <v>464</v>
      </c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5"/>
      <c r="N180" s="88">
        <v>464</v>
      </c>
    </row>
    <row r="181" spans="1:14" s="10" customFormat="1" ht="12.75">
      <c r="A181" s="14">
        <v>465</v>
      </c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5"/>
      <c r="N181" s="88">
        <v>465</v>
      </c>
    </row>
    <row r="182" spans="1:14" s="10" customFormat="1" ht="12.75">
      <c r="A182" s="14">
        <v>466</v>
      </c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5"/>
      <c r="N182" s="88">
        <v>466</v>
      </c>
    </row>
    <row r="183" spans="1:14" s="10" customFormat="1" ht="12.75">
      <c r="A183" s="14">
        <v>467</v>
      </c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5"/>
      <c r="N183" s="88">
        <v>467</v>
      </c>
    </row>
    <row r="184" spans="1:14" s="10" customFormat="1" ht="12.75">
      <c r="A184" s="14">
        <v>468</v>
      </c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5"/>
      <c r="N184" s="88">
        <v>468</v>
      </c>
    </row>
    <row r="185" spans="1:14" s="10" customFormat="1" ht="12.75">
      <c r="A185" s="14">
        <v>469</v>
      </c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5"/>
      <c r="N185" s="88">
        <v>469</v>
      </c>
    </row>
    <row r="186" spans="1:14" s="10" customFormat="1" ht="12.75">
      <c r="A186" s="14">
        <v>470</v>
      </c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5"/>
      <c r="N186" s="88">
        <v>470</v>
      </c>
    </row>
    <row r="187" spans="1:14" s="10" customFormat="1" ht="12.75">
      <c r="A187" s="14">
        <v>471</v>
      </c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5"/>
      <c r="N187" s="88">
        <v>471</v>
      </c>
    </row>
    <row r="188" spans="1:14" s="10" customFormat="1" ht="12.75">
      <c r="A188" s="14">
        <v>472</v>
      </c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5"/>
      <c r="N188" s="88">
        <v>472</v>
      </c>
    </row>
    <row r="189" spans="1:14" s="10" customFormat="1" ht="12.75">
      <c r="A189" s="14">
        <v>473</v>
      </c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5"/>
      <c r="N189" s="88">
        <v>473</v>
      </c>
    </row>
    <row r="190" spans="1:14" s="10" customFormat="1" ht="12.75">
      <c r="A190" s="14">
        <v>474</v>
      </c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5"/>
      <c r="N190" s="88">
        <v>474</v>
      </c>
    </row>
    <row r="191" spans="1:14" s="10" customFormat="1" ht="12.75">
      <c r="A191" s="14">
        <v>475</v>
      </c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5"/>
      <c r="N191" s="88">
        <v>475</v>
      </c>
    </row>
    <row r="192" spans="1:14" s="10" customFormat="1" ht="12.75">
      <c r="A192" s="14">
        <v>476</v>
      </c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5"/>
      <c r="N192" s="88">
        <v>476</v>
      </c>
    </row>
    <row r="193" spans="1:14" s="10" customFormat="1" ht="12.75">
      <c r="A193" s="14">
        <v>477</v>
      </c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5"/>
      <c r="N193" s="88">
        <v>477</v>
      </c>
    </row>
    <row r="194" spans="1:14" s="10" customFormat="1" ht="12.75">
      <c r="A194" s="14">
        <v>478</v>
      </c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5"/>
      <c r="N194" s="88">
        <v>478</v>
      </c>
    </row>
    <row r="195" spans="1:14" s="10" customFormat="1" ht="12.75">
      <c r="A195" s="14">
        <v>479</v>
      </c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5"/>
      <c r="N195" s="88">
        <v>479</v>
      </c>
    </row>
    <row r="196" spans="1:14" s="10" customFormat="1" ht="12.75">
      <c r="A196" s="14">
        <v>480</v>
      </c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5"/>
      <c r="N196" s="88">
        <v>480</v>
      </c>
    </row>
    <row r="197" spans="1:14" s="10" customFormat="1" ht="12.75">
      <c r="A197" s="14">
        <v>481</v>
      </c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5"/>
      <c r="N197" s="88">
        <v>481</v>
      </c>
    </row>
    <row r="198" spans="1:14" s="10" customFormat="1" ht="12.75">
      <c r="A198" s="14">
        <v>482</v>
      </c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5"/>
      <c r="N198" s="88">
        <v>482</v>
      </c>
    </row>
    <row r="199" spans="1:14" s="10" customFormat="1" ht="12.75">
      <c r="A199" s="14">
        <v>483</v>
      </c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5"/>
      <c r="N199" s="88">
        <v>483</v>
      </c>
    </row>
    <row r="200" spans="1:14" s="10" customFormat="1" ht="12.75">
      <c r="A200" s="14">
        <v>484</v>
      </c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5"/>
      <c r="N200" s="88">
        <v>484</v>
      </c>
    </row>
    <row r="201" spans="1:14" s="10" customFormat="1" ht="12.75">
      <c r="A201" s="14">
        <v>485</v>
      </c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5"/>
      <c r="N201" s="88">
        <v>485</v>
      </c>
    </row>
    <row r="202" spans="1:14" s="10" customFormat="1" ht="12.75">
      <c r="A202" s="14">
        <v>486</v>
      </c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5"/>
      <c r="N202" s="88">
        <v>486</v>
      </c>
    </row>
    <row r="203" spans="1:14" s="10" customFormat="1" ht="12.75">
      <c r="A203" s="14">
        <v>487</v>
      </c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5"/>
      <c r="N203" s="88">
        <v>487</v>
      </c>
    </row>
    <row r="204" spans="1:14" s="10" customFormat="1" ht="12.75">
      <c r="A204" s="14">
        <v>488</v>
      </c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5"/>
      <c r="N204" s="88">
        <v>488</v>
      </c>
    </row>
    <row r="205" spans="1:14" s="10" customFormat="1" ht="12.75">
      <c r="A205" s="14">
        <v>489</v>
      </c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5"/>
      <c r="N205" s="88">
        <v>489</v>
      </c>
    </row>
    <row r="206" spans="1:14" s="10" customFormat="1" ht="12.75">
      <c r="A206" s="14">
        <v>490</v>
      </c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5"/>
      <c r="N206" s="88">
        <v>490</v>
      </c>
    </row>
    <row r="207" spans="1:14" s="10" customFormat="1" ht="12.75">
      <c r="A207" s="14">
        <v>491</v>
      </c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5"/>
      <c r="N207" s="88">
        <v>491</v>
      </c>
    </row>
    <row r="208" spans="1:14" s="10" customFormat="1" ht="12.75">
      <c r="A208" s="14">
        <v>492</v>
      </c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5"/>
      <c r="N208" s="88">
        <v>492</v>
      </c>
    </row>
    <row r="209" spans="1:14" s="10" customFormat="1" ht="12.75">
      <c r="A209" s="14">
        <v>493</v>
      </c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5"/>
      <c r="N209" s="88">
        <v>493</v>
      </c>
    </row>
    <row r="210" spans="1:14" s="10" customFormat="1" ht="12.75">
      <c r="A210" s="14">
        <v>494</v>
      </c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5"/>
      <c r="N210" s="88">
        <v>494</v>
      </c>
    </row>
    <row r="211" spans="1:14" s="10" customFormat="1" ht="12.75">
      <c r="A211" s="14">
        <v>495</v>
      </c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5"/>
      <c r="N211" s="88">
        <v>495</v>
      </c>
    </row>
    <row r="212" spans="1:14" s="10" customFormat="1" ht="12.75">
      <c r="A212" s="14">
        <v>496</v>
      </c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5"/>
      <c r="N212" s="88">
        <v>496</v>
      </c>
    </row>
    <row r="213" spans="1:14" s="10" customFormat="1" ht="12.75">
      <c r="A213" s="14">
        <v>497</v>
      </c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5"/>
      <c r="N213" s="88">
        <v>497</v>
      </c>
    </row>
    <row r="214" spans="1:14" s="10" customFormat="1" ht="12.75">
      <c r="A214" s="14">
        <v>498</v>
      </c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5"/>
      <c r="N214" s="88">
        <v>498</v>
      </c>
    </row>
    <row r="215" spans="1:14" s="10" customFormat="1" ht="12.75">
      <c r="A215" s="14">
        <v>499</v>
      </c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5"/>
      <c r="N215" s="88">
        <v>499</v>
      </c>
    </row>
    <row r="216" spans="1:14" s="10" customFormat="1" ht="12.75">
      <c r="A216" s="14">
        <v>500</v>
      </c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5"/>
      <c r="N216" s="88">
        <v>500</v>
      </c>
    </row>
    <row r="217" spans="1:14" s="10" customFormat="1" ht="12.75">
      <c r="A217" s="14">
        <v>501</v>
      </c>
      <c r="B217" s="153"/>
      <c r="C217" s="154"/>
      <c r="D217" s="154"/>
      <c r="E217" s="88"/>
      <c r="F217" s="154"/>
      <c r="G217" s="154"/>
      <c r="H217" s="154"/>
      <c r="I217" s="154"/>
      <c r="J217" s="154"/>
      <c r="K217" s="154"/>
      <c r="L217" s="154"/>
      <c r="M217" s="155"/>
      <c r="N217" s="88">
        <v>501</v>
      </c>
    </row>
    <row r="218" spans="1:14" s="10" customFormat="1" ht="12.75">
      <c r="A218" s="14">
        <v>502</v>
      </c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5"/>
      <c r="N218" s="88">
        <v>502</v>
      </c>
    </row>
    <row r="219" spans="1:14" s="10" customFormat="1" ht="12.75">
      <c r="A219" s="14">
        <v>503</v>
      </c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5"/>
      <c r="N219" s="88">
        <v>503</v>
      </c>
    </row>
    <row r="220" spans="1:14" s="10" customFormat="1" ht="12.75">
      <c r="A220" s="14">
        <v>504</v>
      </c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5"/>
      <c r="N220" s="88">
        <v>504</v>
      </c>
    </row>
    <row r="221" spans="1:14" s="10" customFormat="1" ht="12.75">
      <c r="A221" s="14">
        <v>505</v>
      </c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5"/>
      <c r="N221" s="88">
        <v>505</v>
      </c>
    </row>
    <row r="222" spans="1:14" s="10" customFormat="1" ht="12.75">
      <c r="A222" s="14">
        <v>506</v>
      </c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5"/>
      <c r="N222" s="88">
        <v>506</v>
      </c>
    </row>
    <row r="223" spans="1:14" s="10" customFormat="1" ht="12.75">
      <c r="A223" s="14">
        <v>507</v>
      </c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5"/>
      <c r="N223" s="88">
        <v>507</v>
      </c>
    </row>
    <row r="224" spans="1:14" s="10" customFormat="1" ht="12.75">
      <c r="A224" s="14">
        <v>508</v>
      </c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5"/>
      <c r="N224" s="88">
        <v>508</v>
      </c>
    </row>
    <row r="225" spans="1:14" s="10" customFormat="1" ht="12.75">
      <c r="A225" s="14">
        <v>509</v>
      </c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5"/>
      <c r="N225" s="88">
        <v>509</v>
      </c>
    </row>
    <row r="226" spans="1:14" s="10" customFormat="1" ht="12.75">
      <c r="A226" s="14">
        <v>510</v>
      </c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5"/>
      <c r="N226" s="88">
        <v>510</v>
      </c>
    </row>
    <row r="227" spans="1:14" s="10" customFormat="1" ht="12.75">
      <c r="A227" s="14">
        <v>511</v>
      </c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5"/>
      <c r="N227" s="88">
        <v>511</v>
      </c>
    </row>
    <row r="228" spans="1:14" s="10" customFormat="1" ht="12.75">
      <c r="A228" s="14">
        <v>512</v>
      </c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5"/>
      <c r="N228" s="88">
        <v>512</v>
      </c>
    </row>
    <row r="229" spans="1:14" s="10" customFormat="1" ht="12.75">
      <c r="A229" s="14">
        <v>513</v>
      </c>
      <c r="B229" s="153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5"/>
      <c r="N229" s="88">
        <v>513</v>
      </c>
    </row>
    <row r="230" spans="1:14" s="10" customFormat="1" ht="12.75">
      <c r="A230" s="14">
        <v>514</v>
      </c>
      <c r="B230" s="153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5"/>
      <c r="N230" s="88">
        <v>514</v>
      </c>
    </row>
    <row r="231" spans="1:14" s="10" customFormat="1" ht="12.75">
      <c r="A231" s="14">
        <v>515</v>
      </c>
      <c r="B231" s="153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5"/>
      <c r="N231" s="88">
        <v>515</v>
      </c>
    </row>
    <row r="232" spans="1:14" s="10" customFormat="1" ht="12.75">
      <c r="A232" s="14">
        <v>516</v>
      </c>
      <c r="B232" s="153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5"/>
      <c r="N232" s="88">
        <v>516</v>
      </c>
    </row>
    <row r="233" spans="1:14" s="10" customFormat="1" ht="12.75">
      <c r="A233" s="14">
        <v>517</v>
      </c>
      <c r="B233" s="153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5"/>
      <c r="N233" s="88">
        <v>517</v>
      </c>
    </row>
    <row r="234" spans="1:14" s="10" customFormat="1" ht="12.75">
      <c r="A234" s="14">
        <v>518</v>
      </c>
      <c r="B234" s="153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5"/>
      <c r="N234" s="88">
        <v>518</v>
      </c>
    </row>
    <row r="235" spans="1:14" s="10" customFormat="1" ht="12.75">
      <c r="A235" s="14">
        <v>519</v>
      </c>
      <c r="B235" s="153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5"/>
      <c r="N235" s="88">
        <v>519</v>
      </c>
    </row>
    <row r="236" spans="1:14" s="10" customFormat="1" ht="12.75">
      <c r="A236" s="14">
        <v>520</v>
      </c>
      <c r="B236" s="153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5"/>
      <c r="N236" s="88">
        <v>520</v>
      </c>
    </row>
    <row r="237" spans="1:14" s="10" customFormat="1" ht="12.75">
      <c r="A237" s="14">
        <v>521</v>
      </c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5"/>
      <c r="N237" s="88">
        <v>521</v>
      </c>
    </row>
    <row r="238" spans="1:14" s="10" customFormat="1" ht="12.75">
      <c r="A238" s="14">
        <v>522</v>
      </c>
      <c r="B238" s="153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5"/>
      <c r="N238" s="88">
        <v>522</v>
      </c>
    </row>
    <row r="239" spans="1:14" s="10" customFormat="1" ht="12.75">
      <c r="A239" s="14">
        <v>523</v>
      </c>
      <c r="B239" s="153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5"/>
      <c r="N239" s="88">
        <v>523</v>
      </c>
    </row>
    <row r="240" spans="1:14" s="10" customFormat="1" ht="12.75">
      <c r="A240" s="14">
        <v>524</v>
      </c>
      <c r="B240" s="153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5"/>
      <c r="N240" s="88">
        <v>524</v>
      </c>
    </row>
    <row r="241" spans="1:14" s="10" customFormat="1" ht="12.75">
      <c r="A241" s="14">
        <v>525</v>
      </c>
      <c r="B241" s="153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5"/>
      <c r="N241" s="88">
        <v>525</v>
      </c>
    </row>
    <row r="242" spans="1:14" s="10" customFormat="1" ht="12.75">
      <c r="A242" s="14">
        <v>526</v>
      </c>
      <c r="B242" s="153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5"/>
      <c r="N242" s="88">
        <v>526</v>
      </c>
    </row>
    <row r="243" spans="1:14" s="10" customFormat="1" ht="12.75">
      <c r="A243" s="14">
        <v>527</v>
      </c>
      <c r="B243" s="153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5"/>
      <c r="N243" s="88">
        <v>527</v>
      </c>
    </row>
    <row r="244" spans="1:14" s="10" customFormat="1" ht="12.75">
      <c r="A244" s="14">
        <v>528</v>
      </c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5"/>
      <c r="N244" s="88">
        <v>528</v>
      </c>
    </row>
    <row r="245" spans="1:14" s="10" customFormat="1" ht="12.75">
      <c r="A245" s="14">
        <v>529</v>
      </c>
      <c r="B245" s="153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5"/>
      <c r="N245" s="88">
        <v>529</v>
      </c>
    </row>
    <row r="246" spans="1:14" s="10" customFormat="1" ht="12.75">
      <c r="A246" s="14">
        <v>530</v>
      </c>
      <c r="B246" s="153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5"/>
      <c r="N246" s="88">
        <v>530</v>
      </c>
    </row>
    <row r="247" spans="1:14" s="10" customFormat="1" ht="12.75">
      <c r="A247" s="14">
        <v>531</v>
      </c>
      <c r="B247" s="153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5"/>
      <c r="N247" s="88">
        <v>531</v>
      </c>
    </row>
    <row r="248" spans="1:14" s="10" customFormat="1" ht="12.75">
      <c r="A248" s="14">
        <v>532</v>
      </c>
      <c r="B248" s="153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5"/>
      <c r="N248" s="88">
        <v>532</v>
      </c>
    </row>
    <row r="249" spans="1:14" s="10" customFormat="1" ht="12.75">
      <c r="A249" s="14">
        <v>533</v>
      </c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5"/>
      <c r="N249" s="88">
        <v>533</v>
      </c>
    </row>
    <row r="250" spans="1:14" s="10" customFormat="1" ht="12.75">
      <c r="A250" s="14">
        <v>534</v>
      </c>
      <c r="B250" s="153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5"/>
      <c r="N250" s="88">
        <v>534</v>
      </c>
    </row>
    <row r="251" spans="1:14" s="10" customFormat="1" ht="12.75">
      <c r="A251" s="14">
        <v>535</v>
      </c>
      <c r="B251" s="153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5"/>
      <c r="N251" s="88">
        <v>535</v>
      </c>
    </row>
    <row r="252" spans="1:14" s="10" customFormat="1" ht="12.75">
      <c r="A252" s="14">
        <v>536</v>
      </c>
      <c r="B252" s="153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5"/>
      <c r="N252" s="88">
        <v>536</v>
      </c>
    </row>
    <row r="253" spans="1:14" s="10" customFormat="1" ht="12.75">
      <c r="A253" s="14">
        <v>537</v>
      </c>
      <c r="B253" s="153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5"/>
      <c r="N253" s="88">
        <v>537</v>
      </c>
    </row>
    <row r="254" spans="1:14" s="10" customFormat="1" ht="12.75">
      <c r="A254" s="14">
        <v>538</v>
      </c>
      <c r="B254" s="153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5"/>
      <c r="N254" s="88">
        <v>538</v>
      </c>
    </row>
    <row r="255" spans="1:14" s="10" customFormat="1" ht="12.75">
      <c r="A255" s="14">
        <v>539</v>
      </c>
      <c r="B255" s="153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5"/>
      <c r="N255" s="88">
        <v>539</v>
      </c>
    </row>
    <row r="256" spans="1:14" s="10" customFormat="1" ht="12.75">
      <c r="A256" s="14">
        <v>540</v>
      </c>
      <c r="B256" s="153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5"/>
      <c r="N256" s="88">
        <v>540</v>
      </c>
    </row>
    <row r="257" spans="1:14" s="10" customFormat="1" ht="12.75">
      <c r="A257" s="14">
        <v>541</v>
      </c>
      <c r="B257" s="153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5"/>
      <c r="N257" s="88">
        <v>541</v>
      </c>
    </row>
    <row r="258" spans="1:14" s="10" customFormat="1" ht="12.75">
      <c r="A258" s="14">
        <v>542</v>
      </c>
      <c r="B258" s="153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5"/>
      <c r="N258" s="88">
        <v>542</v>
      </c>
    </row>
    <row r="259" spans="1:14" s="10" customFormat="1" ht="12.75">
      <c r="A259" s="14">
        <v>543</v>
      </c>
      <c r="B259" s="153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5"/>
      <c r="N259" s="88">
        <v>543</v>
      </c>
    </row>
    <row r="260" spans="1:14" s="10" customFormat="1" ht="12.75">
      <c r="A260" s="14">
        <v>544</v>
      </c>
      <c r="B260" s="153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5"/>
      <c r="N260" s="88">
        <v>544</v>
      </c>
    </row>
    <row r="261" spans="1:14" s="10" customFormat="1" ht="12.75">
      <c r="A261" s="14">
        <v>545</v>
      </c>
      <c r="B261" s="153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5"/>
      <c r="N261" s="88">
        <v>545</v>
      </c>
    </row>
    <row r="262" spans="1:14" s="10" customFormat="1" ht="12.75">
      <c r="A262" s="14">
        <v>546</v>
      </c>
      <c r="B262" s="153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5"/>
      <c r="N262" s="88">
        <v>546</v>
      </c>
    </row>
    <row r="263" spans="1:14" s="10" customFormat="1" ht="12.75">
      <c r="A263" s="14">
        <v>547</v>
      </c>
      <c r="B263" s="153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5"/>
      <c r="N263" s="88">
        <v>547</v>
      </c>
    </row>
    <row r="264" spans="1:14" s="10" customFormat="1" ht="12.75">
      <c r="A264" s="14">
        <v>548</v>
      </c>
      <c r="B264" s="153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5"/>
      <c r="N264" s="88">
        <v>548</v>
      </c>
    </row>
    <row r="265" spans="1:14" s="10" customFormat="1" ht="12.75">
      <c r="A265" s="14">
        <v>549</v>
      </c>
      <c r="B265" s="153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5"/>
      <c r="N265" s="88">
        <v>549</v>
      </c>
    </row>
    <row r="266" spans="1:14" s="10" customFormat="1" ht="12.75">
      <c r="A266" s="14">
        <v>550</v>
      </c>
      <c r="B266" s="153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5"/>
      <c r="N266" s="88">
        <v>550</v>
      </c>
    </row>
    <row r="267" spans="1:14" s="10" customFormat="1" ht="12.75">
      <c r="A267" s="14">
        <v>551</v>
      </c>
      <c r="B267" s="153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5"/>
      <c r="N267" s="88">
        <v>551</v>
      </c>
    </row>
    <row r="268" spans="1:14" s="10" customFormat="1" ht="12.75">
      <c r="A268" s="14">
        <v>552</v>
      </c>
      <c r="B268" s="153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5"/>
      <c r="N268" s="88">
        <v>552</v>
      </c>
    </row>
    <row r="269" spans="1:14" s="10" customFormat="1" ht="12.75">
      <c r="A269" s="14">
        <v>553</v>
      </c>
      <c r="B269" s="153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5"/>
      <c r="N269" s="88">
        <v>553</v>
      </c>
    </row>
    <row r="270" spans="1:14" s="10" customFormat="1" ht="12.75">
      <c r="A270" s="14">
        <v>554</v>
      </c>
      <c r="B270" s="153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5"/>
      <c r="N270" s="88">
        <v>554</v>
      </c>
    </row>
    <row r="271" spans="1:14" s="10" customFormat="1" ht="12.75">
      <c r="A271" s="14">
        <v>555</v>
      </c>
      <c r="B271" s="153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5"/>
      <c r="N271" s="88">
        <v>555</v>
      </c>
    </row>
    <row r="272" spans="1:14" s="10" customFormat="1" ht="12.75">
      <c r="A272" s="14">
        <v>556</v>
      </c>
      <c r="B272" s="153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5"/>
      <c r="N272" s="88">
        <v>556</v>
      </c>
    </row>
    <row r="273" spans="1:14" s="10" customFormat="1" ht="12.75">
      <c r="A273" s="14">
        <v>557</v>
      </c>
      <c r="B273" s="153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5"/>
      <c r="N273" s="88">
        <v>557</v>
      </c>
    </row>
    <row r="274" spans="1:14" s="10" customFormat="1" ht="12.75">
      <c r="A274" s="14">
        <v>558</v>
      </c>
      <c r="B274" s="153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5"/>
      <c r="N274" s="88">
        <v>558</v>
      </c>
    </row>
    <row r="275" spans="1:14" s="10" customFormat="1" ht="12.75">
      <c r="A275" s="14">
        <v>559</v>
      </c>
      <c r="B275" s="153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5"/>
      <c r="N275" s="88">
        <v>559</v>
      </c>
    </row>
    <row r="276" spans="1:14" s="10" customFormat="1" ht="12.75">
      <c r="A276" s="14">
        <v>560</v>
      </c>
      <c r="B276" s="153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5"/>
      <c r="N276" s="88">
        <v>560</v>
      </c>
    </row>
    <row r="277" spans="1:14" s="10" customFormat="1" ht="12.75">
      <c r="A277" s="14">
        <v>561</v>
      </c>
      <c r="B277" s="153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5"/>
      <c r="N277" s="88">
        <v>561</v>
      </c>
    </row>
    <row r="278" spans="1:14" s="10" customFormat="1" ht="12.75">
      <c r="A278" s="14">
        <v>562</v>
      </c>
      <c r="B278" s="153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5"/>
      <c r="N278" s="88">
        <v>562</v>
      </c>
    </row>
    <row r="279" spans="1:14" s="10" customFormat="1" ht="12.75">
      <c r="A279" s="14">
        <v>563</v>
      </c>
      <c r="B279" s="153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5"/>
      <c r="N279" s="88">
        <v>563</v>
      </c>
    </row>
    <row r="280" spans="1:14" s="10" customFormat="1" ht="12.75">
      <c r="A280" s="14">
        <v>564</v>
      </c>
      <c r="B280" s="153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5"/>
      <c r="N280" s="88">
        <v>564</v>
      </c>
    </row>
    <row r="281" spans="1:14" s="10" customFormat="1" ht="12.75">
      <c r="A281" s="14">
        <v>565</v>
      </c>
      <c r="B281" s="153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5"/>
      <c r="N281" s="88">
        <v>565</v>
      </c>
    </row>
    <row r="282" spans="1:14" s="10" customFormat="1" ht="12.75">
      <c r="A282" s="14">
        <v>566</v>
      </c>
      <c r="B282" s="153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5"/>
      <c r="N282" s="88">
        <v>566</v>
      </c>
    </row>
    <row r="283" spans="1:14" s="10" customFormat="1" ht="12.75">
      <c r="A283" s="14">
        <v>567</v>
      </c>
      <c r="B283" s="153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5"/>
      <c r="N283" s="88">
        <v>567</v>
      </c>
    </row>
    <row r="284" spans="1:14" s="10" customFormat="1" ht="12.75">
      <c r="A284" s="14">
        <v>568</v>
      </c>
      <c r="B284" s="153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5"/>
      <c r="N284" s="88">
        <v>568</v>
      </c>
    </row>
    <row r="285" spans="1:14" s="10" customFormat="1" ht="12.75">
      <c r="A285" s="14">
        <v>569</v>
      </c>
      <c r="B285" s="153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5"/>
      <c r="N285" s="88">
        <v>569</v>
      </c>
    </row>
    <row r="286" spans="1:14" s="10" customFormat="1" ht="12.75">
      <c r="A286" s="14">
        <v>570</v>
      </c>
      <c r="B286" s="153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5"/>
      <c r="N286" s="88">
        <v>570</v>
      </c>
    </row>
    <row r="287" spans="1:14" s="10" customFormat="1" ht="12.75">
      <c r="A287" s="14">
        <v>571</v>
      </c>
      <c r="B287" s="153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5"/>
      <c r="N287" s="88">
        <v>571</v>
      </c>
    </row>
    <row r="288" spans="1:14" s="10" customFormat="1" ht="12.75">
      <c r="A288" s="14">
        <v>572</v>
      </c>
      <c r="B288" s="153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5"/>
      <c r="N288" s="88">
        <v>572</v>
      </c>
    </row>
    <row r="289" spans="1:14" s="10" customFormat="1" ht="12.75">
      <c r="A289" s="14">
        <v>573</v>
      </c>
      <c r="B289" s="153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5"/>
      <c r="N289" s="88">
        <v>573</v>
      </c>
    </row>
    <row r="290" spans="1:14" s="10" customFormat="1" ht="12.75">
      <c r="A290" s="14">
        <v>574</v>
      </c>
      <c r="B290" s="153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5"/>
      <c r="N290" s="88">
        <v>574</v>
      </c>
    </row>
    <row r="291" spans="1:14" s="10" customFormat="1" ht="12.75">
      <c r="A291" s="14">
        <v>575</v>
      </c>
      <c r="B291" s="153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5"/>
      <c r="N291" s="88">
        <v>575</v>
      </c>
    </row>
    <row r="292" spans="1:14" s="10" customFormat="1" ht="12.75">
      <c r="A292" s="14">
        <v>576</v>
      </c>
      <c r="B292" s="153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5"/>
      <c r="N292" s="88">
        <v>576</v>
      </c>
    </row>
    <row r="293" spans="1:14" s="10" customFormat="1" ht="12.75">
      <c r="A293" s="14">
        <v>577</v>
      </c>
      <c r="B293" s="153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5"/>
      <c r="N293" s="88">
        <v>577</v>
      </c>
    </row>
    <row r="294" spans="1:14" s="10" customFormat="1" ht="12.75">
      <c r="A294" s="14">
        <v>578</v>
      </c>
      <c r="B294" s="153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5"/>
      <c r="N294" s="88">
        <v>578</v>
      </c>
    </row>
    <row r="295" spans="1:14" s="10" customFormat="1" ht="12.75">
      <c r="A295" s="14">
        <v>579</v>
      </c>
      <c r="B295" s="153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5"/>
      <c r="N295" s="88">
        <v>579</v>
      </c>
    </row>
    <row r="296" spans="1:14" s="10" customFormat="1" ht="12.75">
      <c r="A296" s="14">
        <v>580</v>
      </c>
      <c r="B296" s="153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5"/>
      <c r="N296" s="88">
        <v>580</v>
      </c>
    </row>
    <row r="297" spans="1:14" s="10" customFormat="1" ht="12.75">
      <c r="A297" s="14">
        <v>581</v>
      </c>
      <c r="B297" s="153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5"/>
      <c r="N297" s="88">
        <v>581</v>
      </c>
    </row>
    <row r="298" spans="1:14" s="10" customFormat="1" ht="12.75">
      <c r="A298" s="14">
        <v>582</v>
      </c>
      <c r="B298" s="153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5"/>
      <c r="N298" s="88">
        <v>582</v>
      </c>
    </row>
    <row r="299" spans="1:14" s="10" customFormat="1" ht="12.75">
      <c r="A299" s="14">
        <v>583</v>
      </c>
      <c r="B299" s="153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5"/>
      <c r="N299" s="88">
        <v>583</v>
      </c>
    </row>
    <row r="300" spans="1:14" s="10" customFormat="1" ht="12.75">
      <c r="A300" s="14">
        <v>584</v>
      </c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5"/>
      <c r="N300" s="88">
        <v>584</v>
      </c>
    </row>
    <row r="301" spans="1:14" s="10" customFormat="1" ht="12.75">
      <c r="A301" s="14">
        <v>585</v>
      </c>
      <c r="B301" s="153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5"/>
      <c r="N301" s="88">
        <v>585</v>
      </c>
    </row>
    <row r="302" spans="1:14" s="10" customFormat="1" ht="12.75">
      <c r="A302" s="14">
        <v>586</v>
      </c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5"/>
      <c r="N302" s="88">
        <v>586</v>
      </c>
    </row>
    <row r="303" spans="1:14" s="10" customFormat="1" ht="12.75">
      <c r="A303" s="14">
        <v>587</v>
      </c>
      <c r="B303" s="153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5"/>
      <c r="N303" s="88">
        <v>587</v>
      </c>
    </row>
    <row r="304" spans="1:14" s="10" customFormat="1" ht="12.75">
      <c r="A304" s="14">
        <v>588</v>
      </c>
      <c r="B304" s="153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5"/>
      <c r="N304" s="88">
        <v>588</v>
      </c>
    </row>
    <row r="305" spans="1:14" s="10" customFormat="1" ht="12.75">
      <c r="A305" s="14">
        <v>589</v>
      </c>
      <c r="B305" s="153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5"/>
      <c r="N305" s="88">
        <v>589</v>
      </c>
    </row>
    <row r="306" spans="1:14" s="10" customFormat="1" ht="12.75">
      <c r="A306" s="14">
        <v>590</v>
      </c>
      <c r="B306" s="153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5"/>
      <c r="N306" s="88">
        <v>590</v>
      </c>
    </row>
    <row r="307" spans="1:14" s="10" customFormat="1" ht="12.75">
      <c r="A307" s="14">
        <v>591</v>
      </c>
      <c r="B307" s="153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5"/>
      <c r="N307" s="88">
        <v>591</v>
      </c>
    </row>
    <row r="308" spans="1:14" s="10" customFormat="1" ht="12.75">
      <c r="A308" s="14">
        <v>592</v>
      </c>
      <c r="B308" s="153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5"/>
      <c r="N308" s="88">
        <v>592</v>
      </c>
    </row>
    <row r="309" spans="1:14" s="10" customFormat="1" ht="12.75">
      <c r="A309" s="14">
        <v>593</v>
      </c>
      <c r="B309" s="153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5"/>
      <c r="N309" s="88">
        <v>593</v>
      </c>
    </row>
    <row r="310" spans="1:14" s="10" customFormat="1" ht="12.75">
      <c r="A310" s="14">
        <v>594</v>
      </c>
      <c r="B310" s="153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5"/>
      <c r="N310" s="88">
        <v>594</v>
      </c>
    </row>
    <row r="311" spans="1:14" s="10" customFormat="1" ht="12.75">
      <c r="A311" s="14">
        <v>595</v>
      </c>
      <c r="B311" s="153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5"/>
      <c r="N311" s="88">
        <v>595</v>
      </c>
    </row>
    <row r="312" spans="1:14" s="10" customFormat="1" ht="12.75">
      <c r="A312" s="14">
        <v>596</v>
      </c>
      <c r="B312" s="153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5"/>
      <c r="N312" s="88">
        <v>596</v>
      </c>
    </row>
    <row r="313" spans="1:14" s="10" customFormat="1" ht="12.75">
      <c r="A313" s="14">
        <v>597</v>
      </c>
      <c r="B313" s="153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5"/>
      <c r="N313" s="88">
        <v>597</v>
      </c>
    </row>
    <row r="314" spans="1:14" s="10" customFormat="1" ht="12.75">
      <c r="A314" s="14">
        <v>598</v>
      </c>
      <c r="B314" s="153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5"/>
      <c r="N314" s="88">
        <v>598</v>
      </c>
    </row>
    <row r="315" spans="1:14" s="10" customFormat="1" ht="12.75">
      <c r="A315" s="14">
        <v>599</v>
      </c>
      <c r="B315" s="153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5"/>
      <c r="N315" s="88">
        <v>599</v>
      </c>
    </row>
    <row r="316" spans="1:14" s="10" customFormat="1" ht="12.75">
      <c r="A316" s="14">
        <v>600</v>
      </c>
      <c r="B316" s="153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5"/>
      <c r="N316" s="88">
        <v>600</v>
      </c>
    </row>
    <row r="317" spans="1:14" s="10" customFormat="1" ht="12.75">
      <c r="A317" s="14">
        <v>601</v>
      </c>
      <c r="B317" s="153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5"/>
      <c r="N317" s="88">
        <v>601</v>
      </c>
    </row>
    <row r="318" spans="1:14" s="10" customFormat="1" ht="12.75">
      <c r="A318" s="14">
        <v>602</v>
      </c>
      <c r="B318" s="153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5"/>
      <c r="N318" s="88">
        <v>602</v>
      </c>
    </row>
    <row r="319" spans="1:14" s="10" customFormat="1" ht="12.75">
      <c r="A319" s="14">
        <v>603</v>
      </c>
      <c r="B319" s="153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5"/>
      <c r="N319" s="88">
        <v>603</v>
      </c>
    </row>
    <row r="320" spans="1:14" s="10" customFormat="1" ht="12.75">
      <c r="A320" s="14">
        <v>604</v>
      </c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5"/>
      <c r="N320" s="88">
        <v>604</v>
      </c>
    </row>
    <row r="321" spans="1:14" s="10" customFormat="1" ht="12.75">
      <c r="A321" s="14">
        <v>605</v>
      </c>
      <c r="B321" s="153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5"/>
      <c r="N321" s="88">
        <v>605</v>
      </c>
    </row>
    <row r="322" spans="1:14" s="10" customFormat="1" ht="12.75">
      <c r="A322" s="14">
        <v>606</v>
      </c>
      <c r="B322" s="153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5"/>
      <c r="N322" s="88">
        <v>606</v>
      </c>
    </row>
    <row r="323" spans="1:14" s="10" customFormat="1" ht="12.75">
      <c r="A323" s="14">
        <v>607</v>
      </c>
      <c r="B323" s="153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5"/>
      <c r="N323" s="88">
        <v>607</v>
      </c>
    </row>
    <row r="324" spans="1:14" s="10" customFormat="1" ht="12.75">
      <c r="A324" s="14">
        <v>608</v>
      </c>
      <c r="B324" s="153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5"/>
      <c r="N324" s="88">
        <v>608</v>
      </c>
    </row>
    <row r="325" spans="1:14" s="10" customFormat="1" ht="12.75">
      <c r="A325" s="14">
        <v>609</v>
      </c>
      <c r="B325" s="153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5"/>
      <c r="N325" s="88">
        <v>609</v>
      </c>
    </row>
    <row r="326" spans="1:14" s="10" customFormat="1" ht="12.75">
      <c r="A326" s="14">
        <v>610</v>
      </c>
      <c r="B326" s="153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5"/>
      <c r="N326" s="88">
        <v>610</v>
      </c>
    </row>
    <row r="327" spans="1:14" s="10" customFormat="1" ht="12.75">
      <c r="A327" s="14">
        <v>611</v>
      </c>
      <c r="B327" s="153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5"/>
      <c r="N327" s="88">
        <v>611</v>
      </c>
    </row>
    <row r="328" spans="1:14" s="10" customFormat="1" ht="12.75">
      <c r="A328" s="14">
        <v>612</v>
      </c>
      <c r="B328" s="153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5"/>
      <c r="N328" s="88">
        <v>612</v>
      </c>
    </row>
    <row r="329" spans="1:14" s="10" customFormat="1" ht="12.75">
      <c r="A329" s="14">
        <v>613</v>
      </c>
      <c r="B329" s="153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5"/>
      <c r="N329" s="88">
        <v>613</v>
      </c>
    </row>
    <row r="330" spans="1:14" s="10" customFormat="1" ht="12.75">
      <c r="A330" s="14">
        <v>614</v>
      </c>
      <c r="B330" s="153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5"/>
      <c r="N330" s="88">
        <v>614</v>
      </c>
    </row>
    <row r="331" spans="1:14" s="10" customFormat="1" ht="12.75">
      <c r="A331" s="14">
        <v>615</v>
      </c>
      <c r="B331" s="153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5"/>
      <c r="N331" s="88">
        <v>615</v>
      </c>
    </row>
    <row r="332" spans="1:14" s="10" customFormat="1" ht="12.75">
      <c r="A332" s="14">
        <v>616</v>
      </c>
      <c r="B332" s="153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5"/>
      <c r="N332" s="88">
        <v>616</v>
      </c>
    </row>
    <row r="333" spans="1:14" s="10" customFormat="1" ht="12.75">
      <c r="A333" s="14">
        <v>617</v>
      </c>
      <c r="B333" s="153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5"/>
      <c r="N333" s="88">
        <v>617</v>
      </c>
    </row>
    <row r="334" spans="1:14" s="10" customFormat="1" ht="12.75">
      <c r="A334" s="14">
        <v>618</v>
      </c>
      <c r="B334" s="153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5"/>
      <c r="N334" s="88">
        <v>618</v>
      </c>
    </row>
    <row r="335" spans="1:14" s="10" customFormat="1" ht="12.75">
      <c r="A335" s="14">
        <v>619</v>
      </c>
      <c r="B335" s="153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5"/>
      <c r="N335" s="88">
        <v>619</v>
      </c>
    </row>
    <row r="336" spans="1:14" s="10" customFormat="1" ht="12.75">
      <c r="A336" s="14">
        <v>620</v>
      </c>
      <c r="B336" s="153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5"/>
      <c r="N336" s="88">
        <v>620</v>
      </c>
    </row>
    <row r="337" spans="1:14" s="10" customFormat="1" ht="12.75">
      <c r="A337" s="14">
        <v>621</v>
      </c>
      <c r="B337" s="153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5"/>
      <c r="N337" s="88">
        <v>621</v>
      </c>
    </row>
    <row r="338" spans="1:14" s="10" customFormat="1" ht="12.75">
      <c r="A338" s="14">
        <v>622</v>
      </c>
      <c r="B338" s="153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5"/>
      <c r="N338" s="88">
        <v>622</v>
      </c>
    </row>
    <row r="339" spans="1:14" s="10" customFormat="1" ht="12.75">
      <c r="A339" s="14">
        <v>623</v>
      </c>
      <c r="B339" s="153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5"/>
      <c r="N339" s="88">
        <v>623</v>
      </c>
    </row>
    <row r="340" spans="1:14" s="10" customFormat="1" ht="12.75">
      <c r="A340" s="14">
        <v>624</v>
      </c>
      <c r="B340" s="153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5"/>
      <c r="N340" s="88">
        <v>624</v>
      </c>
    </row>
    <row r="341" spans="1:14" s="10" customFormat="1" ht="12.75">
      <c r="A341" s="14">
        <v>625</v>
      </c>
      <c r="B341" s="153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5"/>
      <c r="N341" s="88">
        <v>625</v>
      </c>
    </row>
    <row r="342" spans="1:14" s="10" customFormat="1" ht="12.75">
      <c r="A342" s="14">
        <v>626</v>
      </c>
      <c r="B342" s="153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5"/>
      <c r="N342" s="88">
        <v>626</v>
      </c>
    </row>
    <row r="343" spans="1:14" s="10" customFormat="1" ht="12.75">
      <c r="A343" s="14">
        <v>627</v>
      </c>
      <c r="B343" s="153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5"/>
      <c r="N343" s="88">
        <v>627</v>
      </c>
    </row>
    <row r="344" spans="1:14" s="10" customFormat="1" ht="12.75">
      <c r="A344" s="14">
        <v>628</v>
      </c>
      <c r="B344" s="153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5"/>
      <c r="N344" s="88">
        <v>628</v>
      </c>
    </row>
    <row r="345" spans="1:14" s="10" customFormat="1" ht="12.75">
      <c r="A345" s="14">
        <v>629</v>
      </c>
      <c r="B345" s="153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5"/>
      <c r="N345" s="88">
        <v>629</v>
      </c>
    </row>
    <row r="346" spans="1:14" s="10" customFormat="1" ht="12.75">
      <c r="A346" s="14">
        <v>630</v>
      </c>
      <c r="B346" s="153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5"/>
      <c r="N346" s="88">
        <v>630</v>
      </c>
    </row>
    <row r="347" spans="1:14" s="10" customFormat="1" ht="12.75">
      <c r="A347" s="14">
        <v>631</v>
      </c>
      <c r="B347" s="153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5"/>
      <c r="N347" s="88">
        <v>631</v>
      </c>
    </row>
    <row r="348" spans="1:14" s="10" customFormat="1" ht="12.75">
      <c r="A348" s="14">
        <v>632</v>
      </c>
      <c r="B348" s="153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5"/>
      <c r="N348" s="88">
        <v>632</v>
      </c>
    </row>
    <row r="349" spans="1:14" s="10" customFormat="1" ht="12.75">
      <c r="A349" s="14">
        <v>633</v>
      </c>
      <c r="B349" s="153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5"/>
      <c r="N349" s="88">
        <v>633</v>
      </c>
    </row>
    <row r="350" spans="1:14" s="10" customFormat="1" ht="12.75">
      <c r="A350" s="14">
        <v>634</v>
      </c>
      <c r="B350" s="153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5"/>
      <c r="N350" s="88">
        <v>634</v>
      </c>
    </row>
    <row r="351" spans="1:14" s="10" customFormat="1" ht="12.75">
      <c r="A351" s="14">
        <v>635</v>
      </c>
      <c r="B351" s="153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5"/>
      <c r="N351" s="88">
        <v>635</v>
      </c>
    </row>
    <row r="352" spans="1:14" s="10" customFormat="1" ht="12.75">
      <c r="A352" s="14">
        <v>636</v>
      </c>
      <c r="B352" s="153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5"/>
      <c r="N352" s="88">
        <v>636</v>
      </c>
    </row>
    <row r="353" spans="1:14" s="10" customFormat="1" ht="12.75">
      <c r="A353" s="14">
        <v>637</v>
      </c>
      <c r="B353" s="153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5"/>
      <c r="N353" s="88">
        <v>637</v>
      </c>
    </row>
    <row r="354" spans="1:14" s="10" customFormat="1" ht="12.75">
      <c r="A354" s="14">
        <v>638</v>
      </c>
      <c r="B354" s="153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5"/>
      <c r="N354" s="88">
        <v>638</v>
      </c>
    </row>
    <row r="355" spans="1:14" s="10" customFormat="1" ht="12.75">
      <c r="A355" s="14">
        <v>639</v>
      </c>
      <c r="B355" s="153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5"/>
      <c r="N355" s="88">
        <v>639</v>
      </c>
    </row>
    <row r="356" spans="1:14" s="10" customFormat="1" ht="12.75">
      <c r="A356" s="14">
        <v>640</v>
      </c>
      <c r="B356" s="153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5"/>
      <c r="N356" s="88">
        <v>640</v>
      </c>
    </row>
    <row r="357" spans="1:14" s="10" customFormat="1" ht="12.75">
      <c r="A357" s="14">
        <v>641</v>
      </c>
      <c r="B357" s="153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5"/>
      <c r="N357" s="88">
        <v>641</v>
      </c>
    </row>
    <row r="358" spans="1:14" s="10" customFormat="1" ht="12.75">
      <c r="A358" s="14">
        <v>642</v>
      </c>
      <c r="B358" s="153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5"/>
      <c r="N358" s="88">
        <v>642</v>
      </c>
    </row>
    <row r="359" spans="1:14" s="10" customFormat="1" ht="12.75">
      <c r="A359" s="14">
        <v>643</v>
      </c>
      <c r="B359" s="153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5"/>
      <c r="N359" s="88">
        <v>643</v>
      </c>
    </row>
    <row r="360" spans="1:14" s="10" customFormat="1" ht="12.75">
      <c r="A360" s="14">
        <v>644</v>
      </c>
      <c r="B360" s="153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5"/>
      <c r="N360" s="88">
        <v>644</v>
      </c>
    </row>
    <row r="361" spans="1:14" s="10" customFormat="1" ht="12.75">
      <c r="A361" s="14">
        <v>645</v>
      </c>
      <c r="B361" s="153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5"/>
      <c r="N361" s="88">
        <v>645</v>
      </c>
    </row>
    <row r="362" spans="1:14" s="10" customFormat="1" ht="12.75">
      <c r="A362" s="14">
        <v>646</v>
      </c>
      <c r="B362" s="153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5"/>
      <c r="N362" s="88">
        <v>646</v>
      </c>
    </row>
    <row r="363" spans="1:14" s="10" customFormat="1" ht="12.75">
      <c r="A363" s="14">
        <v>647</v>
      </c>
      <c r="B363" s="153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5"/>
      <c r="N363" s="88">
        <v>647</v>
      </c>
    </row>
    <row r="364" spans="1:14" s="10" customFormat="1" ht="12.75">
      <c r="A364" s="14">
        <v>648</v>
      </c>
      <c r="B364" s="153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5"/>
      <c r="N364" s="88">
        <v>648</v>
      </c>
    </row>
    <row r="365" spans="1:14" s="10" customFormat="1" ht="12.75">
      <c r="A365" s="14">
        <v>649</v>
      </c>
      <c r="B365" s="153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5"/>
      <c r="N365" s="88">
        <v>649</v>
      </c>
    </row>
    <row r="366" spans="1:14" s="10" customFormat="1" ht="12.75">
      <c r="A366" s="14">
        <v>650</v>
      </c>
      <c r="B366" s="153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5"/>
      <c r="N366" s="88">
        <v>650</v>
      </c>
    </row>
    <row r="367" spans="1:14" s="10" customFormat="1" ht="12.75">
      <c r="A367" s="14">
        <v>651</v>
      </c>
      <c r="B367" s="153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5"/>
      <c r="N367" s="88">
        <v>651</v>
      </c>
    </row>
    <row r="368" spans="1:14" s="10" customFormat="1" ht="12.75">
      <c r="A368" s="14">
        <v>652</v>
      </c>
      <c r="B368" s="153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5"/>
      <c r="N368" s="88">
        <v>652</v>
      </c>
    </row>
    <row r="369" spans="1:14" s="10" customFormat="1" ht="12.75">
      <c r="A369" s="14">
        <v>653</v>
      </c>
      <c r="B369" s="153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5"/>
      <c r="N369" s="88">
        <v>653</v>
      </c>
    </row>
    <row r="370" spans="1:14" s="10" customFormat="1" ht="12.75">
      <c r="A370" s="14">
        <v>654</v>
      </c>
      <c r="B370" s="153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5"/>
      <c r="N370" s="88">
        <v>654</v>
      </c>
    </row>
    <row r="371" spans="1:14" s="10" customFormat="1" ht="12.75">
      <c r="A371" s="14">
        <v>655</v>
      </c>
      <c r="B371" s="153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5"/>
      <c r="N371" s="88">
        <v>655</v>
      </c>
    </row>
    <row r="372" spans="1:14" s="10" customFormat="1" ht="12.75">
      <c r="A372" s="14">
        <v>656</v>
      </c>
      <c r="B372" s="153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5"/>
      <c r="N372" s="88">
        <v>656</v>
      </c>
    </row>
    <row r="373" spans="1:14" s="10" customFormat="1" ht="12.75">
      <c r="A373" s="14">
        <v>657</v>
      </c>
      <c r="B373" s="153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5"/>
      <c r="N373" s="88">
        <v>657</v>
      </c>
    </row>
    <row r="374" spans="1:14" s="10" customFormat="1" ht="12.75">
      <c r="A374" s="14">
        <v>658</v>
      </c>
      <c r="B374" s="153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5"/>
      <c r="N374" s="88">
        <v>658</v>
      </c>
    </row>
    <row r="375" spans="1:14" s="10" customFormat="1" ht="12.75">
      <c r="A375" s="14">
        <v>659</v>
      </c>
      <c r="B375" s="153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5"/>
      <c r="N375" s="88">
        <v>659</v>
      </c>
    </row>
    <row r="376" spans="1:14" s="10" customFormat="1" ht="12.75">
      <c r="A376" s="14">
        <v>660</v>
      </c>
      <c r="B376" s="153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5"/>
      <c r="N376" s="88">
        <v>660</v>
      </c>
    </row>
    <row r="377" spans="1:14" s="10" customFormat="1" ht="12.75">
      <c r="A377" s="14">
        <v>661</v>
      </c>
      <c r="B377" s="153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5"/>
      <c r="N377" s="88">
        <v>661</v>
      </c>
    </row>
    <row r="378" spans="1:14" s="10" customFormat="1" ht="12.75">
      <c r="A378" s="14">
        <v>662</v>
      </c>
      <c r="B378" s="153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5"/>
      <c r="N378" s="88">
        <v>662</v>
      </c>
    </row>
    <row r="379" spans="1:14" s="10" customFormat="1" ht="12.75">
      <c r="A379" s="14">
        <v>663</v>
      </c>
      <c r="B379" s="153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5"/>
      <c r="N379" s="88">
        <v>663</v>
      </c>
    </row>
    <row r="380" spans="1:14" s="10" customFormat="1" ht="12.75">
      <c r="A380" s="14">
        <v>664</v>
      </c>
      <c r="B380" s="153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5"/>
      <c r="N380" s="88">
        <v>664</v>
      </c>
    </row>
    <row r="381" spans="1:14" s="10" customFormat="1" ht="12.75">
      <c r="A381" s="14">
        <v>665</v>
      </c>
      <c r="B381" s="153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5"/>
      <c r="N381" s="88">
        <v>665</v>
      </c>
    </row>
    <row r="382" spans="1:14" s="10" customFormat="1" ht="12.75">
      <c r="A382" s="14">
        <v>666</v>
      </c>
      <c r="B382" s="153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5"/>
      <c r="N382" s="88">
        <v>666</v>
      </c>
    </row>
    <row r="383" spans="1:14" s="10" customFormat="1" ht="12.75">
      <c r="A383" s="14">
        <v>667</v>
      </c>
      <c r="B383" s="153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5"/>
      <c r="N383" s="88">
        <v>667</v>
      </c>
    </row>
    <row r="384" spans="1:14" s="10" customFormat="1" ht="12.75">
      <c r="A384" s="14">
        <v>668</v>
      </c>
      <c r="B384" s="153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5"/>
      <c r="N384" s="88">
        <v>668</v>
      </c>
    </row>
    <row r="385" spans="1:14" s="10" customFormat="1" ht="12.75">
      <c r="A385" s="14">
        <v>669</v>
      </c>
      <c r="B385" s="153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5"/>
      <c r="N385" s="88">
        <v>669</v>
      </c>
    </row>
    <row r="386" spans="1:14" s="10" customFormat="1" ht="12.75">
      <c r="A386" s="14">
        <v>670</v>
      </c>
      <c r="B386" s="153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5"/>
      <c r="N386" s="88">
        <v>670</v>
      </c>
    </row>
    <row r="387" spans="1:14" s="10" customFormat="1" ht="12.75">
      <c r="A387" s="14">
        <v>671</v>
      </c>
      <c r="B387" s="153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5"/>
      <c r="N387" s="88">
        <v>671</v>
      </c>
    </row>
    <row r="388" spans="1:14" s="10" customFormat="1" ht="12.75">
      <c r="A388" s="14">
        <v>672</v>
      </c>
      <c r="B388" s="153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5"/>
      <c r="N388" s="88">
        <v>672</v>
      </c>
    </row>
    <row r="389" spans="1:14" s="10" customFormat="1" ht="12.75">
      <c r="A389" s="14">
        <v>673</v>
      </c>
      <c r="B389" s="153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5"/>
      <c r="N389" s="88">
        <v>673</v>
      </c>
    </row>
    <row r="390" spans="1:14" s="10" customFormat="1" ht="12.75">
      <c r="A390" s="14">
        <v>674</v>
      </c>
      <c r="B390" s="153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5"/>
      <c r="N390" s="88">
        <v>674</v>
      </c>
    </row>
    <row r="391" spans="1:14" s="10" customFormat="1" ht="12.75">
      <c r="A391" s="14">
        <v>675</v>
      </c>
      <c r="B391" s="153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5"/>
      <c r="N391" s="88">
        <v>675</v>
      </c>
    </row>
    <row r="392" spans="1:14" s="10" customFormat="1" ht="12.75">
      <c r="A392" s="14">
        <v>676</v>
      </c>
      <c r="B392" s="153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5"/>
      <c r="N392" s="88">
        <v>676</v>
      </c>
    </row>
    <row r="393" spans="1:14" s="10" customFormat="1" ht="12.75">
      <c r="A393" s="14">
        <v>677</v>
      </c>
      <c r="B393" s="153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5"/>
      <c r="N393" s="88">
        <v>677</v>
      </c>
    </row>
    <row r="394" spans="1:14" s="10" customFormat="1" ht="12.75">
      <c r="A394" s="14">
        <v>678</v>
      </c>
      <c r="B394" s="153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5"/>
      <c r="N394" s="88">
        <v>678</v>
      </c>
    </row>
    <row r="395" spans="1:14" s="10" customFormat="1" ht="12.75">
      <c r="A395" s="14">
        <v>679</v>
      </c>
      <c r="B395" s="153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5"/>
      <c r="N395" s="88">
        <v>679</v>
      </c>
    </row>
    <row r="396" spans="1:14" s="10" customFormat="1" ht="12.75">
      <c r="A396" s="14">
        <v>680</v>
      </c>
      <c r="B396" s="153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5"/>
      <c r="N396" s="88">
        <v>680</v>
      </c>
    </row>
    <row r="397" spans="1:14" s="10" customFormat="1" ht="12.75">
      <c r="A397" s="14">
        <v>681</v>
      </c>
      <c r="B397" s="153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5"/>
      <c r="N397" s="88">
        <v>681</v>
      </c>
    </row>
    <row r="398" spans="1:14" s="10" customFormat="1" ht="12.75">
      <c r="A398" s="14">
        <v>682</v>
      </c>
      <c r="B398" s="153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5"/>
      <c r="N398" s="88">
        <v>682</v>
      </c>
    </row>
    <row r="399" spans="1:14" s="10" customFormat="1" ht="12.75">
      <c r="A399" s="14">
        <v>683</v>
      </c>
      <c r="B399" s="153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5"/>
      <c r="N399" s="88">
        <v>683</v>
      </c>
    </row>
    <row r="400" spans="1:14" s="10" customFormat="1" ht="12.75">
      <c r="A400" s="14">
        <v>684</v>
      </c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5"/>
      <c r="N400" s="88">
        <v>684</v>
      </c>
    </row>
    <row r="401" spans="1:14" s="10" customFormat="1" ht="12.75">
      <c r="A401" s="14">
        <v>685</v>
      </c>
      <c r="B401" s="153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5"/>
      <c r="N401" s="88">
        <v>685</v>
      </c>
    </row>
    <row r="402" spans="1:14" s="10" customFormat="1" ht="12.75">
      <c r="A402" s="14">
        <v>686</v>
      </c>
      <c r="B402" s="153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5"/>
      <c r="N402" s="88">
        <v>686</v>
      </c>
    </row>
    <row r="403" spans="1:14" s="10" customFormat="1" ht="12.75">
      <c r="A403" s="14">
        <v>687</v>
      </c>
      <c r="B403" s="153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5"/>
      <c r="N403" s="88">
        <v>687</v>
      </c>
    </row>
    <row r="404" spans="1:14" s="10" customFormat="1" ht="12.75">
      <c r="A404" s="14">
        <v>688</v>
      </c>
      <c r="B404" s="153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5"/>
      <c r="N404" s="88">
        <v>688</v>
      </c>
    </row>
    <row r="405" spans="1:14" s="10" customFormat="1" ht="12.75">
      <c r="A405" s="14">
        <v>689</v>
      </c>
      <c r="B405" s="153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5"/>
      <c r="N405" s="88">
        <v>689</v>
      </c>
    </row>
    <row r="406" spans="1:14" s="10" customFormat="1" ht="12.75">
      <c r="A406" s="14">
        <v>690</v>
      </c>
      <c r="B406" s="153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5"/>
      <c r="N406" s="88">
        <v>690</v>
      </c>
    </row>
    <row r="407" spans="1:14" s="10" customFormat="1" ht="12.75">
      <c r="A407" s="14">
        <v>691</v>
      </c>
      <c r="B407" s="153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5"/>
      <c r="N407" s="88">
        <v>691</v>
      </c>
    </row>
    <row r="408" spans="1:14" s="10" customFormat="1" ht="12.75">
      <c r="A408" s="14">
        <v>692</v>
      </c>
      <c r="B408" s="153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5"/>
      <c r="N408" s="88">
        <v>692</v>
      </c>
    </row>
    <row r="409" spans="1:14" s="10" customFormat="1" ht="12.75">
      <c r="A409" s="14">
        <v>693</v>
      </c>
      <c r="B409" s="153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5"/>
      <c r="N409" s="88">
        <v>693</v>
      </c>
    </row>
    <row r="410" spans="1:14" s="10" customFormat="1" ht="12.75">
      <c r="A410" s="14">
        <v>694</v>
      </c>
      <c r="B410" s="153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5"/>
      <c r="N410" s="88">
        <v>694</v>
      </c>
    </row>
    <row r="411" spans="1:14" s="10" customFormat="1" ht="12.75">
      <c r="A411" s="14">
        <v>695</v>
      </c>
      <c r="B411" s="153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5"/>
      <c r="N411" s="88">
        <v>695</v>
      </c>
    </row>
    <row r="412" spans="1:14" s="10" customFormat="1" ht="12.75">
      <c r="A412" s="14">
        <v>696</v>
      </c>
      <c r="B412" s="153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5"/>
      <c r="N412" s="88">
        <v>696</v>
      </c>
    </row>
    <row r="413" spans="1:14" s="10" customFormat="1" ht="12.75">
      <c r="A413" s="14">
        <v>697</v>
      </c>
      <c r="B413" s="153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5"/>
      <c r="N413" s="88">
        <v>697</v>
      </c>
    </row>
    <row r="414" spans="1:14" s="10" customFormat="1" ht="12.75">
      <c r="A414" s="14">
        <v>698</v>
      </c>
      <c r="B414" s="153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5"/>
      <c r="N414" s="88">
        <v>698</v>
      </c>
    </row>
    <row r="415" spans="1:14" s="10" customFormat="1" ht="12.75">
      <c r="A415" s="14">
        <v>699</v>
      </c>
      <c r="B415" s="153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5"/>
      <c r="N415" s="88">
        <v>699</v>
      </c>
    </row>
    <row r="416" spans="1:14" s="10" customFormat="1" ht="12.75">
      <c r="A416" s="14">
        <v>700</v>
      </c>
      <c r="B416" s="153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5"/>
      <c r="N416" s="88">
        <v>700</v>
      </c>
    </row>
    <row r="417" spans="1:14" s="10" customFormat="1" ht="12.75">
      <c r="A417" s="14">
        <v>701</v>
      </c>
      <c r="B417" s="153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5"/>
      <c r="N417" s="88">
        <v>701</v>
      </c>
    </row>
    <row r="418" spans="1:14" s="10" customFormat="1" ht="12.75">
      <c r="A418" s="14">
        <v>702</v>
      </c>
      <c r="B418" s="153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5"/>
      <c r="N418" s="88">
        <v>702</v>
      </c>
    </row>
    <row r="419" spans="1:14" s="10" customFormat="1" ht="12.75">
      <c r="A419" s="14">
        <v>703</v>
      </c>
      <c r="B419" s="153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5"/>
      <c r="N419" s="88">
        <v>703</v>
      </c>
    </row>
    <row r="420" spans="1:14" s="10" customFormat="1" ht="12.75">
      <c r="A420" s="14">
        <v>704</v>
      </c>
      <c r="B420" s="153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5"/>
      <c r="N420" s="88">
        <v>704</v>
      </c>
    </row>
    <row r="421" spans="1:14" s="10" customFormat="1" ht="12.75">
      <c r="A421" s="14">
        <v>705</v>
      </c>
      <c r="B421" s="153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5"/>
      <c r="N421" s="88">
        <v>705</v>
      </c>
    </row>
    <row r="422" spans="1:14" s="10" customFormat="1" ht="12.75">
      <c r="A422" s="14">
        <v>706</v>
      </c>
      <c r="B422" s="153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5"/>
      <c r="N422" s="88">
        <v>706</v>
      </c>
    </row>
    <row r="423" spans="1:14" s="10" customFormat="1" ht="12.75">
      <c r="A423" s="14">
        <v>707</v>
      </c>
      <c r="B423" s="153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5"/>
      <c r="N423" s="88">
        <v>707</v>
      </c>
    </row>
    <row r="424" spans="1:14" s="10" customFormat="1" ht="12.75">
      <c r="A424" s="14">
        <v>708</v>
      </c>
      <c r="B424" s="153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5"/>
      <c r="N424" s="88">
        <v>708</v>
      </c>
    </row>
    <row r="425" spans="1:14" s="10" customFormat="1" ht="12.75">
      <c r="A425" s="14">
        <v>709</v>
      </c>
      <c r="B425" s="153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5"/>
      <c r="N425" s="88">
        <v>709</v>
      </c>
    </row>
    <row r="426" spans="1:14" s="10" customFormat="1" ht="12.75">
      <c r="A426" s="14">
        <v>710</v>
      </c>
      <c r="B426" s="153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5"/>
      <c r="N426" s="88">
        <v>710</v>
      </c>
    </row>
    <row r="427" spans="1:14" s="10" customFormat="1" ht="12.75">
      <c r="A427" s="14">
        <v>711</v>
      </c>
      <c r="B427" s="153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5"/>
      <c r="N427" s="88">
        <v>711</v>
      </c>
    </row>
    <row r="428" spans="1:14" s="10" customFormat="1" ht="12.75">
      <c r="A428" s="14">
        <v>712</v>
      </c>
      <c r="B428" s="153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5"/>
      <c r="N428" s="88">
        <v>712</v>
      </c>
    </row>
    <row r="429" spans="1:14" s="10" customFormat="1" ht="12.75">
      <c r="A429" s="14">
        <v>713</v>
      </c>
      <c r="B429" s="153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5"/>
      <c r="N429" s="88">
        <v>713</v>
      </c>
    </row>
    <row r="430" spans="1:14" s="10" customFormat="1" ht="12.75">
      <c r="A430" s="14">
        <v>714</v>
      </c>
      <c r="B430" s="153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5"/>
      <c r="N430" s="88">
        <v>714</v>
      </c>
    </row>
    <row r="431" spans="1:14" s="10" customFormat="1" ht="12.75">
      <c r="A431" s="14">
        <v>715</v>
      </c>
      <c r="B431" s="153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5"/>
      <c r="N431" s="88">
        <v>715</v>
      </c>
    </row>
    <row r="432" spans="1:14" s="10" customFormat="1" ht="12.75">
      <c r="A432" s="14">
        <v>716</v>
      </c>
      <c r="B432" s="153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5"/>
      <c r="N432" s="88">
        <v>716</v>
      </c>
    </row>
    <row r="433" spans="1:14" s="10" customFormat="1" ht="12.75">
      <c r="A433" s="14">
        <v>717</v>
      </c>
      <c r="B433" s="153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5"/>
      <c r="N433" s="88">
        <v>717</v>
      </c>
    </row>
    <row r="434" spans="1:14" s="10" customFormat="1" ht="12.75">
      <c r="A434" s="14">
        <v>718</v>
      </c>
      <c r="B434" s="153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5"/>
      <c r="N434" s="88">
        <v>718</v>
      </c>
    </row>
    <row r="435" spans="1:14" s="10" customFormat="1" ht="12.75">
      <c r="A435" s="14">
        <v>719</v>
      </c>
      <c r="B435" s="153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5"/>
      <c r="N435" s="88">
        <v>719</v>
      </c>
    </row>
    <row r="436" spans="1:14" s="10" customFormat="1" ht="12.75">
      <c r="A436" s="14">
        <v>720</v>
      </c>
      <c r="B436" s="153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5"/>
      <c r="N436" s="88">
        <v>720</v>
      </c>
    </row>
    <row r="437" spans="1:14" s="10" customFormat="1" ht="12.75">
      <c r="A437" s="14">
        <v>721</v>
      </c>
      <c r="B437" s="153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5"/>
      <c r="N437" s="88">
        <v>721</v>
      </c>
    </row>
    <row r="438" spans="1:14" s="10" customFormat="1" ht="12.75">
      <c r="A438" s="14">
        <v>722</v>
      </c>
      <c r="B438" s="153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5"/>
      <c r="N438" s="88">
        <v>722</v>
      </c>
    </row>
    <row r="439" spans="1:14" s="10" customFormat="1" ht="12.75">
      <c r="A439" s="14">
        <v>723</v>
      </c>
      <c r="B439" s="153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5"/>
      <c r="N439" s="88">
        <v>723</v>
      </c>
    </row>
    <row r="440" spans="1:14" s="10" customFormat="1" ht="12.75">
      <c r="A440" s="14">
        <v>724</v>
      </c>
      <c r="B440" s="153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5"/>
      <c r="N440" s="88">
        <v>724</v>
      </c>
    </row>
    <row r="441" spans="1:14" s="10" customFormat="1" ht="12.75">
      <c r="A441" s="14">
        <v>725</v>
      </c>
      <c r="B441" s="153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5"/>
      <c r="N441" s="88">
        <v>725</v>
      </c>
    </row>
    <row r="442" spans="1:14" s="10" customFormat="1" ht="12.75">
      <c r="A442" s="14">
        <v>726</v>
      </c>
      <c r="B442" s="153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5"/>
      <c r="N442" s="88">
        <v>726</v>
      </c>
    </row>
    <row r="443" spans="1:14" s="10" customFormat="1" ht="12.75">
      <c r="A443" s="14">
        <v>727</v>
      </c>
      <c r="B443" s="153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5"/>
      <c r="N443" s="88">
        <v>727</v>
      </c>
    </row>
    <row r="444" spans="1:14" s="10" customFormat="1" ht="12.75">
      <c r="A444" s="14">
        <v>728</v>
      </c>
      <c r="B444" s="153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5"/>
      <c r="N444" s="88">
        <v>728</v>
      </c>
    </row>
    <row r="445" spans="1:14" s="10" customFormat="1" ht="12.75">
      <c r="A445" s="14">
        <v>729</v>
      </c>
      <c r="B445" s="153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5"/>
      <c r="N445" s="88">
        <v>729</v>
      </c>
    </row>
    <row r="446" spans="1:14" s="10" customFormat="1" ht="12.75">
      <c r="A446" s="14">
        <v>730</v>
      </c>
      <c r="B446" s="153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5"/>
      <c r="N446" s="88">
        <v>730</v>
      </c>
    </row>
    <row r="447" spans="1:14" s="10" customFormat="1" ht="12.75">
      <c r="A447" s="14">
        <v>731</v>
      </c>
      <c r="B447" s="153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5"/>
      <c r="N447" s="88">
        <v>731</v>
      </c>
    </row>
    <row r="448" spans="1:14" s="10" customFormat="1" ht="12.75">
      <c r="A448" s="14">
        <v>732</v>
      </c>
      <c r="B448" s="153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5"/>
      <c r="N448" s="88">
        <v>732</v>
      </c>
    </row>
    <row r="449" spans="1:14" s="10" customFormat="1" ht="12.75">
      <c r="A449" s="14">
        <v>733</v>
      </c>
      <c r="B449" s="153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5"/>
      <c r="N449" s="88">
        <v>733</v>
      </c>
    </row>
    <row r="450" spans="1:14" s="10" customFormat="1" ht="12.75">
      <c r="A450" s="14">
        <v>734</v>
      </c>
      <c r="B450" s="153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5"/>
      <c r="N450" s="88">
        <v>734</v>
      </c>
    </row>
    <row r="451" spans="1:14" s="10" customFormat="1" ht="12.75">
      <c r="A451" s="14">
        <v>735</v>
      </c>
      <c r="B451" s="153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5"/>
      <c r="N451" s="88">
        <v>735</v>
      </c>
    </row>
    <row r="452" spans="1:14" s="10" customFormat="1" ht="12.75">
      <c r="A452" s="14">
        <v>736</v>
      </c>
      <c r="B452" s="153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5"/>
      <c r="N452" s="88">
        <v>736</v>
      </c>
    </row>
    <row r="453" spans="1:14" s="10" customFormat="1" ht="12.75">
      <c r="A453" s="14">
        <v>737</v>
      </c>
      <c r="B453" s="153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5"/>
      <c r="N453" s="88">
        <v>737</v>
      </c>
    </row>
    <row r="454" spans="1:14" s="10" customFormat="1" ht="12.75">
      <c r="A454" s="14">
        <v>738</v>
      </c>
      <c r="B454" s="153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5"/>
      <c r="N454" s="88">
        <v>738</v>
      </c>
    </row>
    <row r="455" spans="1:14" s="10" customFormat="1" ht="12.75">
      <c r="A455" s="14">
        <v>739</v>
      </c>
      <c r="B455" s="153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5"/>
      <c r="N455" s="88">
        <v>739</v>
      </c>
    </row>
    <row r="456" spans="1:14" s="10" customFormat="1" ht="12.75">
      <c r="A456" s="14">
        <v>740</v>
      </c>
      <c r="B456" s="153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5"/>
      <c r="N456" s="88">
        <v>740</v>
      </c>
    </row>
    <row r="457" spans="1:14" s="10" customFormat="1" ht="12.75">
      <c r="A457" s="14">
        <v>741</v>
      </c>
      <c r="B457" s="153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5"/>
      <c r="N457" s="88">
        <v>741</v>
      </c>
    </row>
    <row r="458" spans="1:14" s="10" customFormat="1" ht="12.75">
      <c r="A458" s="14">
        <v>742</v>
      </c>
      <c r="B458" s="153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5"/>
      <c r="N458" s="88">
        <v>742</v>
      </c>
    </row>
    <row r="459" spans="1:14" s="10" customFormat="1" ht="12.75">
      <c r="A459" s="14">
        <v>743</v>
      </c>
      <c r="B459" s="153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5"/>
      <c r="N459" s="88">
        <v>743</v>
      </c>
    </row>
    <row r="460" spans="1:14" s="10" customFormat="1" ht="12.75">
      <c r="A460" s="14">
        <v>744</v>
      </c>
      <c r="B460" s="153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5"/>
      <c r="N460" s="88">
        <v>744</v>
      </c>
    </row>
    <row r="461" spans="1:14" s="10" customFormat="1" ht="12.75">
      <c r="A461" s="14">
        <v>745</v>
      </c>
      <c r="B461" s="153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5"/>
      <c r="N461" s="88">
        <v>745</v>
      </c>
    </row>
    <row r="462" spans="1:14" s="10" customFormat="1" ht="12.75">
      <c r="A462" s="14">
        <v>746</v>
      </c>
      <c r="B462" s="153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5"/>
      <c r="N462" s="88">
        <v>746</v>
      </c>
    </row>
    <row r="463" spans="1:14" s="10" customFormat="1" ht="12.75">
      <c r="A463" s="14">
        <v>747</v>
      </c>
      <c r="B463" s="153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5"/>
      <c r="N463" s="88">
        <v>747</v>
      </c>
    </row>
    <row r="464" spans="1:14" s="10" customFormat="1" ht="12.75">
      <c r="A464" s="14">
        <v>748</v>
      </c>
      <c r="B464" s="153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5"/>
      <c r="N464" s="88">
        <v>748</v>
      </c>
    </row>
    <row r="465" spans="1:14" s="10" customFormat="1" ht="12.75">
      <c r="A465" s="14">
        <v>749</v>
      </c>
      <c r="B465" s="153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5"/>
      <c r="N465" s="88">
        <v>749</v>
      </c>
    </row>
    <row r="466" spans="1:14" s="10" customFormat="1" ht="12.75">
      <c r="A466" s="14">
        <v>750</v>
      </c>
      <c r="B466" s="153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5"/>
      <c r="N466" s="88">
        <v>750</v>
      </c>
    </row>
    <row r="467" spans="1:14" s="10" customFormat="1" ht="12.75">
      <c r="A467" s="14">
        <v>751</v>
      </c>
      <c r="B467" s="153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5"/>
      <c r="N467" s="88">
        <v>751</v>
      </c>
    </row>
    <row r="468" spans="1:14" s="10" customFormat="1" ht="12.75">
      <c r="A468" s="14">
        <v>752</v>
      </c>
      <c r="B468" s="153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5"/>
      <c r="N468" s="88">
        <v>752</v>
      </c>
    </row>
    <row r="469" spans="1:14" s="10" customFormat="1" ht="12.75">
      <c r="A469" s="14">
        <v>753</v>
      </c>
      <c r="B469" s="153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5"/>
      <c r="N469" s="88">
        <v>753</v>
      </c>
    </row>
    <row r="470" spans="1:14" s="10" customFormat="1" ht="12.75">
      <c r="A470" s="14">
        <v>754</v>
      </c>
      <c r="B470" s="153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5"/>
      <c r="N470" s="88">
        <v>754</v>
      </c>
    </row>
    <row r="471" spans="1:14" s="10" customFormat="1" ht="12.75">
      <c r="A471" s="14">
        <v>755</v>
      </c>
      <c r="B471" s="153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5"/>
      <c r="N471" s="88">
        <v>755</v>
      </c>
    </row>
    <row r="472" spans="1:14" s="10" customFormat="1" ht="12.75">
      <c r="A472" s="14">
        <v>756</v>
      </c>
      <c r="B472" s="153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5"/>
      <c r="N472" s="88">
        <v>756</v>
      </c>
    </row>
    <row r="473" spans="1:14" s="10" customFormat="1" ht="12.75">
      <c r="A473" s="14">
        <v>757</v>
      </c>
      <c r="B473" s="153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5"/>
      <c r="N473" s="88">
        <v>757</v>
      </c>
    </row>
    <row r="474" spans="1:14" s="10" customFormat="1" ht="12.75">
      <c r="A474" s="14">
        <v>758</v>
      </c>
      <c r="B474" s="153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5"/>
      <c r="N474" s="88">
        <v>758</v>
      </c>
    </row>
    <row r="475" spans="1:14" s="10" customFormat="1" ht="12.75">
      <c r="A475" s="14">
        <v>759</v>
      </c>
      <c r="B475" s="153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5"/>
      <c r="N475" s="88">
        <v>759</v>
      </c>
    </row>
    <row r="476" spans="1:14" s="10" customFormat="1" ht="12.75">
      <c r="A476" s="14">
        <v>760</v>
      </c>
      <c r="B476" s="153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5"/>
      <c r="N476" s="88">
        <v>760</v>
      </c>
    </row>
    <row r="477" spans="1:14" s="10" customFormat="1" ht="12.75">
      <c r="A477" s="14">
        <v>761</v>
      </c>
      <c r="B477" s="153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5"/>
      <c r="N477" s="88">
        <v>761</v>
      </c>
    </row>
    <row r="478" spans="1:14" s="10" customFormat="1" ht="12.75">
      <c r="A478" s="14">
        <v>762</v>
      </c>
      <c r="B478" s="153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5"/>
      <c r="N478" s="88">
        <v>762</v>
      </c>
    </row>
    <row r="479" spans="1:14" s="10" customFormat="1" ht="12.75">
      <c r="A479" s="14">
        <v>763</v>
      </c>
      <c r="B479" s="153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5"/>
      <c r="N479" s="88">
        <v>763</v>
      </c>
    </row>
    <row r="480" spans="1:14" s="10" customFormat="1" ht="12.75">
      <c r="A480" s="14">
        <v>764</v>
      </c>
      <c r="B480" s="153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5"/>
      <c r="N480" s="88">
        <v>764</v>
      </c>
    </row>
    <row r="481" spans="1:14" s="10" customFormat="1" ht="12.75">
      <c r="A481" s="14">
        <v>765</v>
      </c>
      <c r="B481" s="153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5"/>
      <c r="N481" s="88">
        <v>765</v>
      </c>
    </row>
    <row r="482" spans="1:14" s="10" customFormat="1" ht="12.75">
      <c r="A482" s="14">
        <v>766</v>
      </c>
      <c r="B482" s="153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5"/>
      <c r="N482" s="88">
        <v>766</v>
      </c>
    </row>
    <row r="483" spans="1:14" s="10" customFormat="1" ht="12.75">
      <c r="A483" s="14">
        <v>767</v>
      </c>
      <c r="B483" s="153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5"/>
      <c r="N483" s="88">
        <v>767</v>
      </c>
    </row>
    <row r="484" spans="1:14" s="10" customFormat="1" ht="12.75">
      <c r="A484" s="14">
        <v>768</v>
      </c>
      <c r="B484" s="153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5"/>
      <c r="N484" s="88">
        <v>768</v>
      </c>
    </row>
    <row r="485" spans="1:14" s="10" customFormat="1" ht="12.75">
      <c r="A485" s="14">
        <v>769</v>
      </c>
      <c r="B485" s="153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5"/>
      <c r="N485" s="88">
        <v>769</v>
      </c>
    </row>
    <row r="486" spans="1:14" s="10" customFormat="1" ht="12.75">
      <c r="A486" s="14">
        <v>770</v>
      </c>
      <c r="B486" s="153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5"/>
      <c r="N486" s="88">
        <v>770</v>
      </c>
    </row>
    <row r="487" spans="1:14" s="10" customFormat="1" ht="12.75">
      <c r="A487" s="14">
        <v>771</v>
      </c>
      <c r="B487" s="153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5"/>
      <c r="N487" s="88">
        <v>771</v>
      </c>
    </row>
    <row r="488" spans="1:14" s="10" customFormat="1" ht="12.75">
      <c r="A488" s="14">
        <v>772</v>
      </c>
      <c r="B488" s="153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5"/>
      <c r="N488" s="88">
        <v>772</v>
      </c>
    </row>
    <row r="489" spans="1:14" s="10" customFormat="1" ht="12.75">
      <c r="A489" s="14">
        <v>773</v>
      </c>
      <c r="B489" s="153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5"/>
      <c r="N489" s="88">
        <v>773</v>
      </c>
    </row>
    <row r="490" spans="1:14" s="10" customFormat="1" ht="12.75">
      <c r="A490" s="14">
        <v>774</v>
      </c>
      <c r="B490" s="153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5"/>
      <c r="N490" s="88">
        <v>774</v>
      </c>
    </row>
    <row r="491" spans="1:14" s="10" customFormat="1" ht="12.75">
      <c r="A491" s="14">
        <v>775</v>
      </c>
      <c r="B491" s="153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5"/>
      <c r="N491" s="88">
        <v>775</v>
      </c>
    </row>
    <row r="492" spans="1:14" s="10" customFormat="1" ht="12.75">
      <c r="A492" s="14">
        <v>776</v>
      </c>
      <c r="B492" s="153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5"/>
      <c r="N492" s="88">
        <v>776</v>
      </c>
    </row>
    <row r="493" spans="1:14" s="10" customFormat="1" ht="12.75">
      <c r="A493" s="14">
        <v>777</v>
      </c>
      <c r="B493" s="153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5"/>
      <c r="N493" s="88">
        <v>777</v>
      </c>
    </row>
    <row r="494" spans="1:14" s="10" customFormat="1" ht="12.75">
      <c r="A494" s="14">
        <v>778</v>
      </c>
      <c r="B494" s="153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5"/>
      <c r="N494" s="88">
        <v>778</v>
      </c>
    </row>
    <row r="495" spans="1:14" s="10" customFormat="1" ht="12.75">
      <c r="A495" s="14">
        <v>779</v>
      </c>
      <c r="B495" s="153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5"/>
      <c r="N495" s="88">
        <v>779</v>
      </c>
    </row>
    <row r="496" spans="1:14" s="10" customFormat="1" ht="12.75">
      <c r="A496" s="14">
        <v>780</v>
      </c>
      <c r="B496" s="153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5"/>
      <c r="N496" s="88">
        <v>780</v>
      </c>
    </row>
    <row r="497" spans="1:14" s="10" customFormat="1" ht="12.75">
      <c r="A497" s="14">
        <v>781</v>
      </c>
      <c r="B497" s="153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5"/>
      <c r="N497" s="88">
        <v>781</v>
      </c>
    </row>
    <row r="498" spans="1:14" s="10" customFormat="1" ht="12.75">
      <c r="A498" s="14">
        <v>782</v>
      </c>
      <c r="B498" s="153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5"/>
      <c r="N498" s="88">
        <v>782</v>
      </c>
    </row>
    <row r="499" spans="1:14" s="10" customFormat="1" ht="12.75">
      <c r="A499" s="14">
        <v>783</v>
      </c>
      <c r="B499" s="153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5"/>
      <c r="N499" s="88">
        <v>783</v>
      </c>
    </row>
    <row r="500" spans="1:14" s="10" customFormat="1" ht="12.75">
      <c r="A500" s="14">
        <v>784</v>
      </c>
      <c r="B500" s="153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5"/>
      <c r="N500" s="88">
        <v>784</v>
      </c>
    </row>
    <row r="501" spans="1:14" s="10" customFormat="1" ht="12.75">
      <c r="A501" s="14">
        <v>785</v>
      </c>
      <c r="B501" s="153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5"/>
      <c r="N501" s="88">
        <v>785</v>
      </c>
    </row>
    <row r="502" spans="1:14" s="10" customFormat="1" ht="12.75">
      <c r="A502" s="14">
        <v>786</v>
      </c>
      <c r="B502" s="153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5"/>
      <c r="N502" s="88">
        <v>786</v>
      </c>
    </row>
    <row r="503" spans="1:14" s="10" customFormat="1" ht="12.75">
      <c r="A503" s="14">
        <v>787</v>
      </c>
      <c r="B503" s="153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5"/>
      <c r="N503" s="88">
        <v>787</v>
      </c>
    </row>
    <row r="504" spans="1:14" s="10" customFormat="1" ht="12.75">
      <c r="A504" s="14">
        <v>788</v>
      </c>
      <c r="B504" s="153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5"/>
      <c r="N504" s="88">
        <v>788</v>
      </c>
    </row>
    <row r="505" spans="1:14" s="10" customFormat="1" ht="12.75">
      <c r="A505" s="14">
        <v>789</v>
      </c>
      <c r="B505" s="153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5"/>
      <c r="N505" s="88">
        <v>789</v>
      </c>
    </row>
    <row r="506" spans="1:14" s="10" customFormat="1" ht="12.75">
      <c r="A506" s="14">
        <v>790</v>
      </c>
      <c r="B506" s="153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5"/>
      <c r="N506" s="88">
        <v>790</v>
      </c>
    </row>
    <row r="507" spans="1:14" s="10" customFormat="1" ht="12.75">
      <c r="A507" s="14">
        <v>791</v>
      </c>
      <c r="B507" s="153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5"/>
      <c r="N507" s="88">
        <v>791</v>
      </c>
    </row>
    <row r="508" spans="1:14" s="10" customFormat="1" ht="12.75">
      <c r="A508" s="14">
        <v>792</v>
      </c>
      <c r="B508" s="153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5"/>
      <c r="N508" s="88">
        <v>792</v>
      </c>
    </row>
    <row r="509" spans="1:14" s="10" customFormat="1" ht="12.75">
      <c r="A509" s="14">
        <v>793</v>
      </c>
      <c r="B509" s="153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5"/>
      <c r="N509" s="88">
        <v>793</v>
      </c>
    </row>
    <row r="510" spans="1:14" s="10" customFormat="1" ht="12.75">
      <c r="A510" s="14">
        <v>794</v>
      </c>
      <c r="B510" s="153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5"/>
      <c r="N510" s="88">
        <v>794</v>
      </c>
    </row>
    <row r="511" spans="1:14" s="10" customFormat="1" ht="12.75">
      <c r="A511" s="14">
        <v>795</v>
      </c>
      <c r="B511" s="153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5"/>
      <c r="N511" s="88">
        <v>795</v>
      </c>
    </row>
    <row r="512" spans="1:14" s="10" customFormat="1" ht="12.75">
      <c r="A512" s="14">
        <v>796</v>
      </c>
      <c r="B512" s="153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5"/>
      <c r="N512" s="88">
        <v>796</v>
      </c>
    </row>
    <row r="513" spans="1:14" s="10" customFormat="1" ht="12.75">
      <c r="A513" s="14">
        <v>797</v>
      </c>
      <c r="B513" s="153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5"/>
      <c r="N513" s="88">
        <v>797</v>
      </c>
    </row>
    <row r="514" spans="1:14" s="10" customFormat="1" ht="12.75">
      <c r="A514" s="14">
        <v>798</v>
      </c>
      <c r="B514" s="153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5"/>
      <c r="N514" s="88">
        <v>798</v>
      </c>
    </row>
    <row r="515" spans="1:14" s="10" customFormat="1" ht="12.75">
      <c r="A515" s="14">
        <v>799</v>
      </c>
      <c r="B515" s="153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5"/>
      <c r="N515" s="88">
        <v>799</v>
      </c>
    </row>
    <row r="516" spans="1:14" s="10" customFormat="1" ht="12.75">
      <c r="A516" s="14">
        <v>800</v>
      </c>
      <c r="B516" s="153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5"/>
      <c r="N516" s="88">
        <v>800</v>
      </c>
    </row>
    <row r="517" spans="1:14" s="10" customFormat="1" ht="12.75">
      <c r="A517" s="14">
        <v>801</v>
      </c>
      <c r="B517" s="153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5"/>
      <c r="N517" s="88">
        <v>801</v>
      </c>
    </row>
    <row r="518" spans="1:14" s="10" customFormat="1" ht="12.75">
      <c r="A518" s="14">
        <v>802</v>
      </c>
      <c r="B518" s="153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5"/>
      <c r="N518" s="88">
        <v>802</v>
      </c>
    </row>
    <row r="519" spans="1:14" s="10" customFormat="1" ht="12.75">
      <c r="A519" s="14">
        <v>803</v>
      </c>
      <c r="B519" s="153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5"/>
      <c r="N519" s="88">
        <v>803</v>
      </c>
    </row>
    <row r="520" spans="1:14" s="10" customFormat="1" ht="12.75">
      <c r="A520" s="14">
        <v>804</v>
      </c>
      <c r="B520" s="153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5"/>
      <c r="N520" s="88">
        <v>804</v>
      </c>
    </row>
    <row r="521" spans="1:14" s="10" customFormat="1" ht="12.75">
      <c r="A521" s="14">
        <v>805</v>
      </c>
      <c r="B521" s="153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5"/>
      <c r="N521" s="88">
        <v>805</v>
      </c>
    </row>
    <row r="522" spans="1:14" s="10" customFormat="1" ht="12.75">
      <c r="A522" s="14">
        <v>806</v>
      </c>
      <c r="B522" s="153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5"/>
      <c r="N522" s="88">
        <v>806</v>
      </c>
    </row>
    <row r="523" spans="1:14" s="10" customFormat="1" ht="12.75">
      <c r="A523" s="14">
        <v>807</v>
      </c>
      <c r="B523" s="153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5"/>
      <c r="N523" s="88">
        <v>807</v>
      </c>
    </row>
    <row r="524" spans="1:14" s="10" customFormat="1" ht="12.75">
      <c r="A524" s="14">
        <v>808</v>
      </c>
      <c r="B524" s="153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5"/>
      <c r="N524" s="88">
        <v>808</v>
      </c>
    </row>
    <row r="525" spans="1:14" s="10" customFormat="1" ht="12.75">
      <c r="A525" s="14">
        <v>809</v>
      </c>
      <c r="B525" s="153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5"/>
      <c r="N525" s="88">
        <v>809</v>
      </c>
    </row>
    <row r="526" spans="1:14" s="10" customFormat="1" ht="12.75">
      <c r="A526" s="14">
        <v>810</v>
      </c>
      <c r="B526" s="153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5"/>
      <c r="N526" s="88">
        <v>810</v>
      </c>
    </row>
    <row r="527" spans="1:14" s="10" customFormat="1" ht="12.75">
      <c r="A527" s="14">
        <v>811</v>
      </c>
      <c r="B527" s="153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5"/>
      <c r="N527" s="88">
        <v>811</v>
      </c>
    </row>
    <row r="528" spans="1:14" s="10" customFormat="1" ht="12.75">
      <c r="A528" s="14">
        <v>812</v>
      </c>
      <c r="B528" s="153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5"/>
      <c r="N528" s="88">
        <v>812</v>
      </c>
    </row>
    <row r="529" spans="1:14" s="10" customFormat="1" ht="12.75">
      <c r="A529" s="14">
        <v>813</v>
      </c>
      <c r="B529" s="153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5"/>
      <c r="N529" s="88">
        <v>813</v>
      </c>
    </row>
    <row r="530" spans="1:14" s="10" customFormat="1" ht="12.75">
      <c r="A530" s="14">
        <v>814</v>
      </c>
      <c r="B530" s="153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5"/>
      <c r="N530" s="88">
        <v>814</v>
      </c>
    </row>
    <row r="531" spans="1:14" s="10" customFormat="1" ht="12.75">
      <c r="A531" s="14">
        <v>815</v>
      </c>
      <c r="B531" s="153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5"/>
      <c r="N531" s="88">
        <v>815</v>
      </c>
    </row>
    <row r="532" spans="1:14" s="10" customFormat="1" ht="12.75">
      <c r="A532" s="14">
        <v>816</v>
      </c>
      <c r="B532" s="153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5"/>
      <c r="N532" s="88">
        <v>816</v>
      </c>
    </row>
    <row r="533" spans="1:14" s="10" customFormat="1" ht="12.75">
      <c r="A533" s="14">
        <v>817</v>
      </c>
      <c r="B533" s="153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5"/>
      <c r="N533" s="88">
        <v>817</v>
      </c>
    </row>
    <row r="534" spans="1:14" s="10" customFormat="1" ht="12.75">
      <c r="A534" s="14">
        <v>818</v>
      </c>
      <c r="B534" s="153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5"/>
      <c r="N534" s="88">
        <v>818</v>
      </c>
    </row>
    <row r="535" spans="1:14" s="10" customFormat="1" ht="12.75">
      <c r="A535" s="14">
        <v>819</v>
      </c>
      <c r="B535" s="153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5"/>
      <c r="N535" s="88">
        <v>819</v>
      </c>
    </row>
    <row r="536" spans="1:14" s="10" customFormat="1" ht="12.75">
      <c r="A536" s="14">
        <v>820</v>
      </c>
      <c r="B536" s="153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5"/>
      <c r="N536" s="88">
        <v>820</v>
      </c>
    </row>
    <row r="537" spans="1:14" s="10" customFormat="1" ht="12.75">
      <c r="A537" s="14">
        <v>821</v>
      </c>
      <c r="B537" s="153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5"/>
      <c r="N537" s="88">
        <v>821</v>
      </c>
    </row>
    <row r="538" spans="1:14" s="10" customFormat="1" ht="12.75">
      <c r="A538" s="14">
        <v>822</v>
      </c>
      <c r="B538" s="153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5"/>
      <c r="N538" s="88">
        <v>822</v>
      </c>
    </row>
    <row r="539" spans="1:14" s="10" customFormat="1" ht="12.75">
      <c r="A539" s="14">
        <v>823</v>
      </c>
      <c r="B539" s="153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5"/>
      <c r="N539" s="88">
        <v>823</v>
      </c>
    </row>
    <row r="540" spans="1:14" s="10" customFormat="1" ht="12.75">
      <c r="A540" s="14">
        <v>824</v>
      </c>
      <c r="B540" s="153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5"/>
      <c r="N540" s="88">
        <v>824</v>
      </c>
    </row>
    <row r="541" spans="1:14" s="10" customFormat="1" ht="12.75">
      <c r="A541" s="14">
        <v>825</v>
      </c>
      <c r="B541" s="153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5"/>
      <c r="N541" s="88">
        <v>825</v>
      </c>
    </row>
    <row r="542" spans="1:14" s="10" customFormat="1" ht="12.75">
      <c r="A542" s="14">
        <v>826</v>
      </c>
      <c r="B542" s="153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5"/>
      <c r="N542" s="88">
        <v>826</v>
      </c>
    </row>
    <row r="543" spans="1:14" s="10" customFormat="1" ht="12.75">
      <c r="A543" s="14">
        <v>827</v>
      </c>
      <c r="B543" s="153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5"/>
      <c r="N543" s="88">
        <v>827</v>
      </c>
    </row>
    <row r="544" spans="1:14" s="10" customFormat="1" ht="12.75">
      <c r="A544" s="14">
        <v>828</v>
      </c>
      <c r="B544" s="153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5"/>
      <c r="N544" s="88">
        <v>828</v>
      </c>
    </row>
    <row r="545" spans="1:14" s="10" customFormat="1" ht="12.75">
      <c r="A545" s="14">
        <v>829</v>
      </c>
      <c r="B545" s="153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5"/>
      <c r="N545" s="88">
        <v>829</v>
      </c>
    </row>
    <row r="546" spans="1:14" s="10" customFormat="1" ht="12.75">
      <c r="A546" s="14">
        <v>830</v>
      </c>
      <c r="B546" s="153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5"/>
      <c r="N546" s="88">
        <v>830</v>
      </c>
    </row>
    <row r="547" spans="1:14" s="10" customFormat="1" ht="12.75">
      <c r="A547" s="14">
        <v>831</v>
      </c>
      <c r="B547" s="153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5"/>
      <c r="N547" s="88">
        <v>831</v>
      </c>
    </row>
    <row r="548" spans="1:14" s="10" customFormat="1" ht="12.75">
      <c r="A548" s="14">
        <v>832</v>
      </c>
      <c r="B548" s="153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5"/>
      <c r="N548" s="88">
        <v>832</v>
      </c>
    </row>
    <row r="549" spans="1:14" s="10" customFormat="1" ht="12.75">
      <c r="A549" s="14">
        <v>833</v>
      </c>
      <c r="B549" s="153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5"/>
      <c r="N549" s="88">
        <v>833</v>
      </c>
    </row>
    <row r="550" spans="1:14" s="10" customFormat="1" ht="12.75">
      <c r="A550" s="14">
        <v>834</v>
      </c>
      <c r="B550" s="153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5"/>
      <c r="N550" s="88">
        <v>834</v>
      </c>
    </row>
    <row r="551" spans="1:14" s="10" customFormat="1" ht="12.75">
      <c r="A551" s="14">
        <v>835</v>
      </c>
      <c r="B551" s="157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9"/>
      <c r="N551" s="88">
        <v>835</v>
      </c>
    </row>
    <row r="552" spans="1:14" s="10" customFormat="1" ht="12.75">
      <c r="A552" s="14">
        <v>836</v>
      </c>
      <c r="B552" s="160"/>
      <c r="C552" s="154"/>
      <c r="D552" s="161"/>
      <c r="E552" s="154"/>
      <c r="F552" s="161"/>
      <c r="G552" s="154"/>
      <c r="H552" s="161"/>
      <c r="I552" s="154"/>
      <c r="J552" s="161"/>
      <c r="K552" s="154"/>
      <c r="L552" s="161"/>
      <c r="M552" s="162"/>
      <c r="N552" s="88">
        <v>836</v>
      </c>
    </row>
    <row r="553" spans="1:14" s="10" customFormat="1" ht="12.75">
      <c r="A553" s="14">
        <v>837</v>
      </c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>
        <v>837</v>
      </c>
    </row>
    <row r="554" spans="1:14" s="10" customFormat="1" ht="12.75">
      <c r="A554" s="14">
        <v>838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>
        <v>838</v>
      </c>
    </row>
    <row r="555" spans="1:14" s="10" customFormat="1" ht="12.75">
      <c r="A555" s="14">
        <v>839</v>
      </c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>
        <v>839</v>
      </c>
    </row>
    <row r="556" spans="1:14" s="10" customFormat="1" ht="12.75">
      <c r="A556" s="14">
        <v>840</v>
      </c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>
        <v>840</v>
      </c>
    </row>
    <row r="557" spans="1:14" s="10" customFormat="1" ht="12.75">
      <c r="A557" s="14">
        <v>841</v>
      </c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>
        <v>841</v>
      </c>
    </row>
    <row r="558" spans="1:14" s="10" customFormat="1" ht="12.75">
      <c r="A558" s="14">
        <v>842</v>
      </c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>
        <v>842</v>
      </c>
    </row>
    <row r="559" spans="1:14" s="10" customFormat="1" ht="12.75">
      <c r="A559" s="14">
        <v>843</v>
      </c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>
        <v>843</v>
      </c>
    </row>
    <row r="560" spans="1:14" s="10" customFormat="1" ht="12.75">
      <c r="A560" s="14">
        <v>844</v>
      </c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>
        <v>844</v>
      </c>
    </row>
    <row r="561" spans="1:14" s="10" customFormat="1" ht="12.75">
      <c r="A561" s="14">
        <v>845</v>
      </c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>
        <v>845</v>
      </c>
    </row>
    <row r="562" spans="1:14" s="10" customFormat="1" ht="12.75">
      <c r="A562" s="14">
        <v>846</v>
      </c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>
        <v>846</v>
      </c>
    </row>
    <row r="563" spans="1:14" s="10" customFormat="1" ht="12.75">
      <c r="A563" s="14">
        <v>847</v>
      </c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>
        <v>847</v>
      </c>
    </row>
    <row r="564" spans="1:14" s="10" customFormat="1" ht="12.75">
      <c r="A564" s="14">
        <v>848</v>
      </c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>
        <v>848</v>
      </c>
    </row>
    <row r="565" spans="1:14" s="10" customFormat="1" ht="12.75">
      <c r="A565" s="14">
        <v>849</v>
      </c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>
        <v>849</v>
      </c>
    </row>
    <row r="566" spans="1:14" s="10" customFormat="1" ht="12.75">
      <c r="A566" s="14">
        <v>850</v>
      </c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>
        <v>850</v>
      </c>
    </row>
    <row r="567" spans="1:14" s="10" customFormat="1" ht="12.75">
      <c r="A567" s="14">
        <v>851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>
        <v>851</v>
      </c>
    </row>
    <row r="568" spans="1:14" s="10" customFormat="1" ht="12.75">
      <c r="A568" s="14">
        <v>852</v>
      </c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>
        <v>852</v>
      </c>
    </row>
    <row r="569" spans="1:14" s="10" customFormat="1" ht="12.75">
      <c r="A569" s="14">
        <v>853</v>
      </c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>
        <v>853</v>
      </c>
    </row>
    <row r="570" spans="1:14" s="10" customFormat="1" ht="12.75">
      <c r="A570" s="14">
        <v>854</v>
      </c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>
        <v>854</v>
      </c>
    </row>
    <row r="571" spans="1:14" s="10" customFormat="1" ht="12.75">
      <c r="A571" s="14">
        <v>855</v>
      </c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>
        <v>855</v>
      </c>
    </row>
    <row r="572" spans="1:14" s="10" customFormat="1" ht="12.75">
      <c r="A572" s="14">
        <v>856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>
        <v>856</v>
      </c>
    </row>
    <row r="573" spans="1:14" s="10" customFormat="1" ht="12.75">
      <c r="A573" s="14">
        <v>857</v>
      </c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>
        <v>857</v>
      </c>
    </row>
    <row r="574" spans="1:14" s="10" customFormat="1" ht="12.75">
      <c r="A574" s="14">
        <v>858</v>
      </c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>
        <v>858</v>
      </c>
    </row>
    <row r="575" spans="1:14" s="10" customFormat="1" ht="12.75">
      <c r="A575" s="14">
        <v>859</v>
      </c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>
        <v>859</v>
      </c>
    </row>
    <row r="576" spans="1:14" s="10" customFormat="1" ht="12.75">
      <c r="A576" s="14">
        <v>860</v>
      </c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>
        <v>860</v>
      </c>
    </row>
    <row r="577" spans="1:14" s="10" customFormat="1" ht="12.75">
      <c r="A577" s="14">
        <v>861</v>
      </c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>
        <v>861</v>
      </c>
    </row>
    <row r="578" spans="1:14" s="10" customFormat="1" ht="12.75">
      <c r="A578" s="14">
        <v>862</v>
      </c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>
        <v>862</v>
      </c>
    </row>
    <row r="579" spans="1:14" s="10" customFormat="1" ht="12.75">
      <c r="A579" s="14">
        <v>863</v>
      </c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>
        <v>863</v>
      </c>
    </row>
    <row r="580" spans="1:14" s="10" customFormat="1" ht="12.75">
      <c r="A580" s="14">
        <v>864</v>
      </c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>
        <v>864</v>
      </c>
    </row>
    <row r="581" spans="1:14" s="10" customFormat="1" ht="12.75">
      <c r="A581" s="14">
        <v>865</v>
      </c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>
        <v>865</v>
      </c>
    </row>
    <row r="582" spans="1:14" s="10" customFormat="1" ht="12.75">
      <c r="A582" s="14">
        <v>866</v>
      </c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>
        <v>866</v>
      </c>
    </row>
    <row r="583" spans="1:14" s="10" customFormat="1" ht="12.75">
      <c r="A583" s="14">
        <v>867</v>
      </c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>
        <v>867</v>
      </c>
    </row>
    <row r="584" spans="1:14" s="10" customFormat="1" ht="12.75">
      <c r="A584" s="14">
        <v>868</v>
      </c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>
        <v>868</v>
      </c>
    </row>
    <row r="585" spans="1:14" s="10" customFormat="1" ht="12.75">
      <c r="A585" s="14">
        <v>869</v>
      </c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>
        <v>869</v>
      </c>
    </row>
    <row r="586" spans="1:14" s="10" customFormat="1" ht="12.75">
      <c r="A586" s="14">
        <v>870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>
        <v>870</v>
      </c>
    </row>
    <row r="587" spans="1:14" s="10" customFormat="1" ht="12.75">
      <c r="A587" s="14">
        <v>871</v>
      </c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>
        <v>871</v>
      </c>
    </row>
    <row r="588" spans="1:14" s="10" customFormat="1" ht="12.75">
      <c r="A588" s="14">
        <v>872</v>
      </c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>
        <v>872</v>
      </c>
    </row>
    <row r="589" spans="1:14" s="10" customFormat="1" ht="12.75">
      <c r="A589" s="14">
        <v>873</v>
      </c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>
        <v>873</v>
      </c>
    </row>
    <row r="590" spans="1:14" s="10" customFormat="1" ht="12.75">
      <c r="A590" s="14">
        <v>874</v>
      </c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>
        <v>874</v>
      </c>
    </row>
    <row r="591" spans="1:14" s="10" customFormat="1" ht="12.75">
      <c r="A591" s="14">
        <v>875</v>
      </c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>
        <v>875</v>
      </c>
    </row>
    <row r="592" spans="1:14" s="10" customFormat="1" ht="12.75">
      <c r="A592" s="14">
        <v>876</v>
      </c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>
        <v>876</v>
      </c>
    </row>
    <row r="593" spans="1:14" s="10" customFormat="1" ht="12.75">
      <c r="A593" s="14">
        <v>877</v>
      </c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>
        <v>877</v>
      </c>
    </row>
    <row r="594" spans="1:14" s="10" customFormat="1" ht="12.75">
      <c r="A594" s="14">
        <v>878</v>
      </c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>
        <v>878</v>
      </c>
    </row>
    <row r="595" spans="1:14" s="10" customFormat="1" ht="12.75">
      <c r="A595" s="14">
        <v>879</v>
      </c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>
        <v>879</v>
      </c>
    </row>
    <row r="596" spans="1:14" s="10" customFormat="1" ht="12.75">
      <c r="A596" s="14">
        <v>880</v>
      </c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>
        <v>880</v>
      </c>
    </row>
    <row r="597" spans="1:14" s="10" customFormat="1" ht="12.75">
      <c r="A597" s="14">
        <v>881</v>
      </c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>
        <v>881</v>
      </c>
    </row>
    <row r="598" spans="1:14" s="10" customFormat="1" ht="12.75">
      <c r="A598" s="14">
        <v>882</v>
      </c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>
        <v>882</v>
      </c>
    </row>
    <row r="599" spans="1:14" s="10" customFormat="1" ht="12.75">
      <c r="A599" s="14">
        <v>883</v>
      </c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>
        <v>883</v>
      </c>
    </row>
    <row r="600" spans="1:14" s="10" customFormat="1" ht="12.75">
      <c r="A600" s="14">
        <v>884</v>
      </c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>
        <v>884</v>
      </c>
    </row>
    <row r="601" spans="1:14" s="10" customFormat="1" ht="12.75">
      <c r="A601" s="14">
        <v>885</v>
      </c>
      <c r="B601" s="88"/>
      <c r="C601" s="88"/>
      <c r="D601" s="88"/>
      <c r="E601" s="163"/>
      <c r="F601" s="88"/>
      <c r="G601" s="88"/>
      <c r="H601" s="88"/>
      <c r="I601" s="88"/>
      <c r="J601" s="88"/>
      <c r="K601" s="88"/>
      <c r="L601" s="88"/>
      <c r="M601" s="88"/>
      <c r="N601" s="88">
        <v>885</v>
      </c>
    </row>
    <row r="602" spans="1:14" s="10" customFormat="1" ht="12.75">
      <c r="A602" s="14">
        <v>886</v>
      </c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>
        <v>886</v>
      </c>
    </row>
    <row r="603" spans="1:14" s="10" customFormat="1" ht="12.75">
      <c r="A603" s="14">
        <v>887</v>
      </c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>
        <v>887</v>
      </c>
    </row>
    <row r="604" spans="1:14" s="10" customFormat="1" ht="12.75">
      <c r="A604" s="14">
        <v>888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>
        <v>888</v>
      </c>
    </row>
    <row r="605" spans="1:14" s="10" customFormat="1" ht="12.75">
      <c r="A605" s="14">
        <v>889</v>
      </c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>
        <v>889</v>
      </c>
    </row>
    <row r="606" spans="1:14" s="10" customFormat="1" ht="12.75">
      <c r="A606" s="14">
        <v>890</v>
      </c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>
        <v>890</v>
      </c>
    </row>
    <row r="607" spans="1:14" s="10" customFormat="1" ht="12.75">
      <c r="A607" s="14">
        <v>891</v>
      </c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>
        <v>891</v>
      </c>
    </row>
    <row r="608" spans="1:14" s="10" customFormat="1" ht="12.75">
      <c r="A608" s="14">
        <v>892</v>
      </c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>
        <v>892</v>
      </c>
    </row>
    <row r="609" spans="1:14" s="10" customFormat="1" ht="12.75">
      <c r="A609" s="14">
        <v>893</v>
      </c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>
        <v>893</v>
      </c>
    </row>
    <row r="610" spans="1:14" s="10" customFormat="1" ht="12.75">
      <c r="A610" s="14">
        <v>894</v>
      </c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>
        <v>894</v>
      </c>
    </row>
    <row r="611" spans="1:14" s="10" customFormat="1" ht="12.75">
      <c r="A611" s="14">
        <v>895</v>
      </c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>
        <v>895</v>
      </c>
    </row>
    <row r="612" spans="1:14" s="10" customFormat="1" ht="12.75">
      <c r="A612" s="14">
        <v>896</v>
      </c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>
        <v>896</v>
      </c>
    </row>
    <row r="613" spans="1:14" s="10" customFormat="1" ht="12.75">
      <c r="A613" s="14">
        <v>897</v>
      </c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>
        <v>897</v>
      </c>
    </row>
    <row r="614" spans="1:14" s="10" customFormat="1" ht="12.75">
      <c r="A614" s="14">
        <v>898</v>
      </c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>
        <v>898</v>
      </c>
    </row>
    <row r="615" spans="1:14" s="10" customFormat="1" ht="12.75">
      <c r="A615" s="14">
        <v>899</v>
      </c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>
        <v>899</v>
      </c>
    </row>
    <row r="616" spans="1:14" s="10" customFormat="1" ht="12.75">
      <c r="A616" s="14">
        <v>900</v>
      </c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88">
        <v>900</v>
      </c>
    </row>
    <row r="617" spans="1:14" s="10" customFormat="1" ht="12.75">
      <c r="A617" s="14">
        <v>901</v>
      </c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>
        <v>901</v>
      </c>
    </row>
    <row r="618" spans="1:14" s="10" customFormat="1" ht="12.75">
      <c r="A618" s="14">
        <v>902</v>
      </c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>
        <v>902</v>
      </c>
    </row>
    <row r="619" spans="1:14" s="10" customFormat="1" ht="12.75">
      <c r="A619" s="14">
        <v>903</v>
      </c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>
        <v>903</v>
      </c>
    </row>
    <row r="620" spans="1:14" s="10" customFormat="1" ht="12.75">
      <c r="A620" s="14">
        <v>904</v>
      </c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>
        <v>904</v>
      </c>
    </row>
    <row r="621" spans="1:14" s="10" customFormat="1" ht="12.75">
      <c r="A621" s="14">
        <v>905</v>
      </c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>
        <v>905</v>
      </c>
    </row>
    <row r="622" spans="1:14" s="10" customFormat="1" ht="12.75">
      <c r="A622" s="14">
        <v>906</v>
      </c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>
        <v>906</v>
      </c>
    </row>
    <row r="623" spans="1:14" s="10" customFormat="1" ht="12.75">
      <c r="A623" s="14">
        <v>907</v>
      </c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>
        <v>907</v>
      </c>
    </row>
    <row r="624" spans="1:14" s="10" customFormat="1" ht="12.75">
      <c r="A624" s="14">
        <v>908</v>
      </c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>
        <v>908</v>
      </c>
    </row>
    <row r="625" spans="1:14" s="10" customFormat="1" ht="12.75">
      <c r="A625" s="14">
        <v>909</v>
      </c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>
        <v>909</v>
      </c>
    </row>
    <row r="626" spans="1:14" s="10" customFormat="1" ht="12.75">
      <c r="A626" s="14">
        <v>910</v>
      </c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>
        <v>910</v>
      </c>
    </row>
    <row r="627" spans="1:14" s="10" customFormat="1" ht="12.75">
      <c r="A627" s="14">
        <v>911</v>
      </c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>
        <v>911</v>
      </c>
    </row>
    <row r="628" spans="1:14" s="10" customFormat="1" ht="12.75">
      <c r="A628" s="14">
        <v>912</v>
      </c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>
        <v>912</v>
      </c>
    </row>
    <row r="629" spans="1:14" s="10" customFormat="1" ht="12.75">
      <c r="A629" s="14">
        <v>913</v>
      </c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>
        <v>913</v>
      </c>
    </row>
    <row r="630" spans="1:14" s="10" customFormat="1" ht="12.75">
      <c r="A630" s="14">
        <v>914</v>
      </c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>
        <v>914</v>
      </c>
    </row>
    <row r="631" spans="1:14" s="10" customFormat="1" ht="12.75">
      <c r="A631" s="14">
        <v>915</v>
      </c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>
        <v>915</v>
      </c>
    </row>
    <row r="632" spans="1:14" s="10" customFormat="1" ht="12.75">
      <c r="A632" s="14">
        <v>916</v>
      </c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>
        <v>916</v>
      </c>
    </row>
    <row r="633" spans="1:14" s="10" customFormat="1" ht="12.75">
      <c r="A633" s="14">
        <v>917</v>
      </c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>
        <v>917</v>
      </c>
    </row>
    <row r="634" spans="1:14" s="10" customFormat="1" ht="12.75">
      <c r="A634" s="14">
        <v>918</v>
      </c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>
        <v>918</v>
      </c>
    </row>
    <row r="635" spans="1:14" s="10" customFormat="1" ht="12.75">
      <c r="A635" s="14">
        <v>919</v>
      </c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>
        <v>919</v>
      </c>
    </row>
    <row r="636" spans="1:14" s="10" customFormat="1" ht="12.75">
      <c r="A636" s="14">
        <v>920</v>
      </c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>
        <v>920</v>
      </c>
    </row>
    <row r="637" spans="1:14" s="10" customFormat="1" ht="12.75">
      <c r="A637" s="14">
        <v>921</v>
      </c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>
        <v>921</v>
      </c>
    </row>
    <row r="638" spans="1:14" s="10" customFormat="1" ht="12.75">
      <c r="A638" s="14">
        <v>922</v>
      </c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>
        <v>922</v>
      </c>
    </row>
    <row r="639" spans="1:14" s="10" customFormat="1" ht="12.75">
      <c r="A639" s="14">
        <v>923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>
        <v>923</v>
      </c>
    </row>
    <row r="640" spans="1:14" s="10" customFormat="1" ht="12.75">
      <c r="A640" s="14">
        <v>924</v>
      </c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>
        <v>924</v>
      </c>
    </row>
    <row r="641" spans="1:14" s="10" customFormat="1" ht="12.75">
      <c r="A641" s="14">
        <v>925</v>
      </c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>
        <v>925</v>
      </c>
    </row>
    <row r="642" spans="1:14" s="10" customFormat="1" ht="12.75">
      <c r="A642" s="14">
        <v>926</v>
      </c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>
        <v>926</v>
      </c>
    </row>
    <row r="643" spans="1:14" s="10" customFormat="1" ht="12.75">
      <c r="A643" s="14">
        <v>927</v>
      </c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>
        <v>927</v>
      </c>
    </row>
    <row r="644" spans="1:14" s="10" customFormat="1" ht="12.75">
      <c r="A644" s="14">
        <v>928</v>
      </c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>
        <v>928</v>
      </c>
    </row>
    <row r="645" spans="1:14" s="10" customFormat="1" ht="12.75">
      <c r="A645" s="14">
        <v>929</v>
      </c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>
        <v>929</v>
      </c>
    </row>
    <row r="646" spans="1:14" s="10" customFormat="1" ht="12.75">
      <c r="A646" s="14">
        <v>930</v>
      </c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>
        <v>930</v>
      </c>
    </row>
    <row r="647" spans="1:14" s="10" customFormat="1" ht="12.75">
      <c r="A647" s="14">
        <v>931</v>
      </c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>
        <v>931</v>
      </c>
    </row>
    <row r="648" spans="1:14" s="10" customFormat="1" ht="12.75">
      <c r="A648" s="14">
        <v>932</v>
      </c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>
        <v>932</v>
      </c>
    </row>
    <row r="649" spans="1:14" s="10" customFormat="1" ht="12.75">
      <c r="A649" s="14">
        <v>933</v>
      </c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>
        <v>933</v>
      </c>
    </row>
    <row r="650" s="10" customFormat="1" ht="12.75">
      <c r="A650" s="14"/>
    </row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</dc:creator>
  <cp:keywords/>
  <dc:description/>
  <cp:lastModifiedBy>Microsoft Office User</cp:lastModifiedBy>
  <cp:lastPrinted>2023-01-26T21:51:02Z</cp:lastPrinted>
  <dcterms:created xsi:type="dcterms:W3CDTF">2001-03-26T15:37:37Z</dcterms:created>
  <dcterms:modified xsi:type="dcterms:W3CDTF">2023-02-05T23:39:43Z</dcterms:modified>
  <cp:category/>
  <cp:version/>
  <cp:contentType/>
  <cp:contentStatus/>
</cp:coreProperties>
</file>