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праздники">Лист1!$A$6:$A$21</definedName>
    <definedName name="практика" localSheetId="0">Лист1!$A$7:$A$22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D2" i="1"/>
  <c r="R6" i="1" s="1"/>
  <c r="H6" i="1" l="1"/>
  <c r="R7" i="1" s="1"/>
  <c r="H7" i="1"/>
  <c r="R8" i="1" l="1"/>
  <c r="H8" i="1"/>
  <c r="H9" i="1" s="1"/>
  <c r="H10" i="1" s="1"/>
  <c r="H11" i="1" s="1"/>
  <c r="H12" i="1" s="1"/>
  <c r="H13" i="1" s="1"/>
  <c r="R9" i="1" l="1"/>
  <c r="R10" i="1" s="1"/>
  <c r="H14" i="1"/>
  <c r="H15" i="1" s="1"/>
  <c r="R11" i="1" l="1"/>
  <c r="R12" i="1" s="1"/>
  <c r="R13" i="1" s="1"/>
  <c r="H16" i="1"/>
  <c r="H17" i="1" s="1"/>
  <c r="R14" i="1" l="1"/>
  <c r="R15" i="1" s="1"/>
  <c r="R16" i="1" s="1"/>
  <c r="R17" i="1" s="1"/>
</calcChain>
</file>

<file path=xl/sharedStrings.xml><?xml version="1.0" encoding="utf-8"?>
<sst xmlns="http://schemas.openxmlformats.org/spreadsheetml/2006/main" count="58" uniqueCount="34">
  <si>
    <t>справочно:</t>
  </si>
  <si>
    <t>гос праздн+  переносы</t>
  </si>
  <si>
    <t>гос праздн</t>
  </si>
  <si>
    <t>календарные месяцы 2023г</t>
  </si>
  <si>
    <t>п/н</t>
  </si>
  <si>
    <t>с</t>
  </si>
  <si>
    <t>по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</si>
  <si>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</si>
  <si>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</si>
  <si>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</si>
  <si>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</si>
  <si>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</si>
  <si>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</si>
  <si>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</si>
  <si>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</si>
  <si>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</si>
  <si>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</si>
  <si>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</si>
  <si>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</si>
  <si>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Этапы</t>
  </si>
  <si>
    <t>с даты</t>
  </si>
  <si>
    <t>по дату</t>
  </si>
  <si>
    <t>дни за период;                                                     (без учета выходных дней                                   +гос праздников                                   +переносы гос праздников)                                в 2023г</t>
  </si>
  <si>
    <t xml:space="preserve">Вопрос: </t>
  </si>
  <si>
    <t>Провека:</t>
  </si>
  <si>
    <t>Количество дней за период времени ( дни с... по…) Не  учетываются  выходные дни +гос праздники +переносы гос праздников (исключения определены в таблице: Справочно)</t>
  </si>
  <si>
    <r>
      <t xml:space="preserve">из столбца D                          строки №2                         </t>
    </r>
    <r>
      <rPr>
        <b/>
        <sz val="11"/>
        <color rgb="FFFF0000"/>
        <rFont val="Times New Roman"/>
        <family val="1"/>
        <charset val="204"/>
      </rPr>
      <t>Расчет</t>
    </r>
    <r>
      <rPr>
        <sz val="11"/>
        <color theme="1"/>
        <rFont val="Times New Roman"/>
        <family val="1"/>
        <charset val="204"/>
      </rPr>
      <t xml:space="preserve"> количества дней (разбитых по месяцам года) </t>
    </r>
  </si>
  <si>
    <t>Исходнык данные в ячейке D2:</t>
  </si>
  <si>
    <t>Сумма ячейки D2 должна равняться сумме чисел (с января по декабрь; H6: H 17)</t>
  </si>
  <si>
    <t>Решение:</t>
  </si>
  <si>
    <t>Прошу подсказать формулу.</t>
  </si>
  <si>
    <t xml:space="preserve">Как распределить  исходнык данные из  ячейке D2 по дням между месяцами года. </t>
  </si>
  <si>
    <t xml:space="preserve">Первоначальный вариант </t>
  </si>
  <si>
    <t>Второй вариант (с заменой дат) не корректно работает. Указанный период не отражает даты в марте. Напротив, указывает на январь и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</si>
</sst>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1" sqref="E1:H1"/>
    </sheetView>
  </sheetViews>
  <sheetFormatPr defaultRowHeight="15" x14ac:dyDescent="0.25"/>
  <cols>
    <col min="1" max="1" width="10.140625" bestFit="1" customWidth="1"/>
    <col min="2" max="3" width="11.28515625" bestFit="1" customWidth="1"/>
    <col min="4" max="4" width="25.7109375" customWidth="1"/>
    <col min="6" max="7" width="10.140625" bestFit="1" customWidth="1"/>
    <col min="8" max="8" width="19.140625" customWidth="1"/>
    <col min="11" max="11" width="10.140625" style="17" bestFit="1" customWidth="1"/>
    <col min="12" max="13" width="11.28515625" style="17" bestFit="1" customWidth="1"/>
    <col min="14" max="14" width="25.7109375" style="17" customWidth="1"/>
    <col min="15" max="15" width="9.140625" style="17"/>
    <col min="16" max="17" width="10.140625" style="17" bestFit="1" customWidth="1"/>
    <col min="18" max="18" width="19.140625" style="17" customWidth="1"/>
  </cols>
  <sheetData>
    <row r="1" spans="1:18" ht="111.75" customHeight="1" x14ac:dyDescent="0.25">
      <c r="A1" s="11" t="s">
        <v>19</v>
      </c>
      <c r="B1" s="11" t="s">
        <v>20</v>
      </c>
      <c r="C1" s="11" t="s">
        <v>21</v>
      </c>
      <c r="D1" s="12" t="s">
        <v>22</v>
      </c>
      <c r="E1" s="25" t="s">
        <v>32</v>
      </c>
      <c r="F1" s="26"/>
      <c r="G1" s="26"/>
      <c r="H1" s="26"/>
      <c r="K1" s="11" t="s">
        <v>19</v>
      </c>
      <c r="L1" s="11" t="s">
        <v>20</v>
      </c>
      <c r="M1" s="11" t="s">
        <v>21</v>
      </c>
      <c r="N1" s="12" t="s">
        <v>22</v>
      </c>
      <c r="O1" s="27" t="s">
        <v>33</v>
      </c>
      <c r="P1" s="28"/>
      <c r="Q1" s="28"/>
      <c r="R1" s="28"/>
    </row>
    <row r="2" spans="1:18" x14ac:dyDescent="0.25">
      <c r="A2" s="1">
        <v>1</v>
      </c>
      <c r="B2" s="2">
        <v>44927</v>
      </c>
      <c r="C2" s="2">
        <v>44973</v>
      </c>
      <c r="D2" s="3">
        <f>NETWORKDAYS(B2,C2,праздники)</f>
        <v>29</v>
      </c>
      <c r="E2" s="4"/>
      <c r="F2" s="4"/>
      <c r="G2" s="5"/>
      <c r="H2" s="5"/>
      <c r="K2" s="1">
        <v>1</v>
      </c>
      <c r="L2" s="20">
        <v>44986</v>
      </c>
      <c r="M2" s="20">
        <v>45016</v>
      </c>
      <c r="N2" s="3">
        <f>NETWORKDAYS(L2,M2,праздники)</f>
        <v>22</v>
      </c>
      <c r="O2" s="4"/>
      <c r="P2" s="4"/>
      <c r="Q2" s="5"/>
      <c r="R2" s="5"/>
    </row>
    <row r="3" spans="1:18" ht="5.25" customHeight="1" x14ac:dyDescent="0.25">
      <c r="A3" s="7"/>
      <c r="B3" s="7"/>
      <c r="C3" s="7"/>
      <c r="D3" s="7"/>
      <c r="E3" s="7"/>
      <c r="F3" s="7"/>
      <c r="G3" s="7"/>
      <c r="H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21" t="s">
        <v>0</v>
      </c>
      <c r="B4" s="22"/>
      <c r="C4" s="7"/>
      <c r="D4" s="7"/>
      <c r="E4" s="7"/>
      <c r="F4" s="7"/>
      <c r="G4" s="7"/>
      <c r="H4" s="7"/>
      <c r="K4" s="21" t="s">
        <v>0</v>
      </c>
      <c r="L4" s="22"/>
      <c r="M4" s="7"/>
      <c r="N4" s="7"/>
      <c r="O4" s="7"/>
      <c r="P4" s="7"/>
      <c r="Q4" s="7"/>
      <c r="R4" s="7"/>
    </row>
    <row r="5" spans="1:18" ht="75" x14ac:dyDescent="0.25">
      <c r="A5" s="8" t="s">
        <v>1</v>
      </c>
      <c r="B5" s="9" t="s">
        <v>2</v>
      </c>
      <c r="C5" s="7"/>
      <c r="D5" s="12" t="s">
        <v>3</v>
      </c>
      <c r="E5" s="11" t="s">
        <v>4</v>
      </c>
      <c r="F5" s="11" t="s">
        <v>5</v>
      </c>
      <c r="G5" s="11" t="s">
        <v>6</v>
      </c>
      <c r="H5" s="12" t="s">
        <v>26</v>
      </c>
      <c r="K5" s="8" t="s">
        <v>1</v>
      </c>
      <c r="L5" s="9" t="s">
        <v>2</v>
      </c>
      <c r="M5" s="7"/>
      <c r="N5" s="12" t="s">
        <v>3</v>
      </c>
      <c r="O5" s="11" t="s">
        <v>4</v>
      </c>
      <c r="P5" s="11" t="s">
        <v>5</v>
      </c>
      <c r="Q5" s="11" t="s">
        <v>6</v>
      </c>
      <c r="R5" s="12" t="s">
        <v>26</v>
      </c>
    </row>
    <row r="6" spans="1:18" x14ac:dyDescent="0.25">
      <c r="A6" s="6">
        <v>44927</v>
      </c>
      <c r="B6" s="6">
        <v>44927</v>
      </c>
      <c r="C6" s="7"/>
      <c r="D6" s="10" t="s">
        <v>7</v>
      </c>
      <c r="E6" s="11">
        <v>1</v>
      </c>
      <c r="F6" s="6">
        <v>44927</v>
      </c>
      <c r="G6" s="6">
        <v>44957</v>
      </c>
      <c r="H6" s="18">
        <f>MAX(MIN(NETWORKDAYS(F6,G6,праздники),$D$2-SUM($H$5:H5)),0)</f>
        <v>17</v>
      </c>
      <c r="K6" s="6">
        <v>44927</v>
      </c>
      <c r="L6" s="6">
        <v>44927</v>
      </c>
      <c r="M6" s="7"/>
      <c r="N6" s="10" t="s">
        <v>7</v>
      </c>
      <c r="O6" s="11">
        <v>1</v>
      </c>
      <c r="P6" s="6">
        <v>44927</v>
      </c>
      <c r="Q6" s="6">
        <v>44957</v>
      </c>
      <c r="R6" s="19">
        <f>MAX(MIN(NETWORKDAYS(P6,Q6,праздники),$D$2-SUM($H$5:R5)),0)</f>
        <v>17</v>
      </c>
    </row>
    <row r="7" spans="1:18" x14ac:dyDescent="0.25">
      <c r="A7" s="6">
        <v>44928</v>
      </c>
      <c r="B7" s="6">
        <v>44928</v>
      </c>
      <c r="C7" s="7"/>
      <c r="D7" s="10" t="s">
        <v>8</v>
      </c>
      <c r="E7" s="11">
        <v>2</v>
      </c>
      <c r="F7" s="6">
        <v>44958</v>
      </c>
      <c r="G7" s="6">
        <v>44985</v>
      </c>
      <c r="H7" s="18">
        <f>MAX(MIN(NETWORKDAYS(F7,G7,праздники),$D$2-SUM($H$5:H6)),0)</f>
        <v>12</v>
      </c>
      <c r="K7" s="6">
        <v>44928</v>
      </c>
      <c r="L7" s="6">
        <v>44928</v>
      </c>
      <c r="M7" s="7"/>
      <c r="N7" s="10" t="s">
        <v>8</v>
      </c>
      <c r="O7" s="11">
        <v>2</v>
      </c>
      <c r="P7" s="6">
        <v>44958</v>
      </c>
      <c r="Q7" s="6">
        <v>44985</v>
      </c>
      <c r="R7" s="19">
        <f>MAX(MIN(NETWORKDAYS(P7,Q7,праздники),$D$2-SUM($H$5:R6)),0)</f>
        <v>0</v>
      </c>
    </row>
    <row r="8" spans="1:18" x14ac:dyDescent="0.25">
      <c r="A8" s="6">
        <v>44929</v>
      </c>
      <c r="B8" s="6">
        <v>44929</v>
      </c>
      <c r="C8" s="7"/>
      <c r="D8" s="10" t="s">
        <v>9</v>
      </c>
      <c r="E8" s="11">
        <v>3</v>
      </c>
      <c r="F8" s="6">
        <v>44986</v>
      </c>
      <c r="G8" s="6">
        <v>45016</v>
      </c>
      <c r="H8" s="18">
        <f>MAX(MIN(NETWORKDAYS(F8,G8,праздники),$D$2-SUM($H$5:H7)),0)</f>
        <v>0</v>
      </c>
      <c r="K8" s="6">
        <v>44929</v>
      </c>
      <c r="L8" s="6">
        <v>44929</v>
      </c>
      <c r="M8" s="7"/>
      <c r="N8" s="10" t="s">
        <v>9</v>
      </c>
      <c r="O8" s="11">
        <v>3</v>
      </c>
      <c r="P8" s="6">
        <v>44986</v>
      </c>
      <c r="Q8" s="6">
        <v>45016</v>
      </c>
      <c r="R8" s="19">
        <f>MAX(MIN(NETWORKDAYS(P8,Q8,праздники),$D$2-SUM($H$5:R7)),0)</f>
        <v>0</v>
      </c>
    </row>
    <row r="9" spans="1:18" x14ac:dyDescent="0.25">
      <c r="A9" s="6">
        <v>44930</v>
      </c>
      <c r="B9" s="6">
        <v>44930</v>
      </c>
      <c r="C9" s="7"/>
      <c r="D9" s="10" t="s">
        <v>10</v>
      </c>
      <c r="E9" s="11">
        <v>4</v>
      </c>
      <c r="F9" s="6">
        <v>45017</v>
      </c>
      <c r="G9" s="6">
        <v>45046</v>
      </c>
      <c r="H9" s="3">
        <f>MAX(MIN(NETWORKDAYS(F9,G9,праздники),$D$2-SUM($H$5:H8)),0)</f>
        <v>0</v>
      </c>
      <c r="K9" s="6">
        <v>44930</v>
      </c>
      <c r="L9" s="6">
        <v>44930</v>
      </c>
      <c r="M9" s="7"/>
      <c r="N9" s="10" t="s">
        <v>10</v>
      </c>
      <c r="O9" s="11">
        <v>4</v>
      </c>
      <c r="P9" s="6">
        <v>45017</v>
      </c>
      <c r="Q9" s="6">
        <v>45046</v>
      </c>
      <c r="R9" s="3">
        <f>MAX(MIN(NETWORKDAYS(P9,Q9,праздники),$D$2-SUM($H$5:R8)),0)</f>
        <v>0</v>
      </c>
    </row>
    <row r="10" spans="1:18" x14ac:dyDescent="0.25">
      <c r="A10" s="6">
        <v>44931</v>
      </c>
      <c r="B10" s="6">
        <v>44931</v>
      </c>
      <c r="C10" s="7"/>
      <c r="D10" s="10" t="s">
        <v>11</v>
      </c>
      <c r="E10" s="11">
        <v>5</v>
      </c>
      <c r="F10" s="6">
        <v>45047</v>
      </c>
      <c r="G10" s="6">
        <v>45077</v>
      </c>
      <c r="H10" s="3">
        <f>MAX(MIN(NETWORKDAYS(F10,G10,праздники),$D$2-SUM($H$5:H9)),0)</f>
        <v>0</v>
      </c>
      <c r="K10" s="6">
        <v>44931</v>
      </c>
      <c r="L10" s="6">
        <v>44931</v>
      </c>
      <c r="M10" s="7"/>
      <c r="N10" s="10" t="s">
        <v>11</v>
      </c>
      <c r="O10" s="11">
        <v>5</v>
      </c>
      <c r="P10" s="6">
        <v>45047</v>
      </c>
      <c r="Q10" s="6">
        <v>45077</v>
      </c>
      <c r="R10" s="3">
        <f>MAX(MIN(NETWORKDAYS(P10,Q10,праздники),$D$2-SUM($H$5:R9)),0)</f>
        <v>0</v>
      </c>
    </row>
    <row r="11" spans="1:18" x14ac:dyDescent="0.25">
      <c r="A11" s="6">
        <v>44932</v>
      </c>
      <c r="B11" s="6">
        <v>44932</v>
      </c>
      <c r="C11" s="7"/>
      <c r="D11" s="10" t="s">
        <v>12</v>
      </c>
      <c r="E11" s="11">
        <v>6</v>
      </c>
      <c r="F11" s="6">
        <v>45078</v>
      </c>
      <c r="G11" s="6">
        <v>45107</v>
      </c>
      <c r="H11" s="3">
        <f>MAX(MIN(NETWORKDAYS(F11,G11,праздники),$D$2-SUM($H$5:H10)),0)</f>
        <v>0</v>
      </c>
      <c r="K11" s="6">
        <v>44932</v>
      </c>
      <c r="L11" s="6">
        <v>44932</v>
      </c>
      <c r="M11" s="7"/>
      <c r="N11" s="10" t="s">
        <v>12</v>
      </c>
      <c r="O11" s="11">
        <v>6</v>
      </c>
      <c r="P11" s="6">
        <v>45078</v>
      </c>
      <c r="Q11" s="6">
        <v>45107</v>
      </c>
      <c r="R11" s="3">
        <f>MAX(MIN(NETWORKDAYS(P11,Q11,праздники),$D$2-SUM($H$5:R10)),0)</f>
        <v>0</v>
      </c>
    </row>
    <row r="12" spans="1:18" x14ac:dyDescent="0.25">
      <c r="A12" s="6">
        <v>44933</v>
      </c>
      <c r="B12" s="6">
        <v>44933</v>
      </c>
      <c r="C12" s="7"/>
      <c r="D12" s="10" t="s">
        <v>13</v>
      </c>
      <c r="E12" s="11">
        <v>7</v>
      </c>
      <c r="F12" s="6">
        <v>45108</v>
      </c>
      <c r="G12" s="6">
        <v>45138</v>
      </c>
      <c r="H12" s="3">
        <f>MAX(MIN(NETWORKDAYS(F12,G12,праздники),$D$2-SUM($H$5:H11)),0)</f>
        <v>0</v>
      </c>
      <c r="K12" s="6">
        <v>44933</v>
      </c>
      <c r="L12" s="6">
        <v>44933</v>
      </c>
      <c r="M12" s="7"/>
      <c r="N12" s="10" t="s">
        <v>13</v>
      </c>
      <c r="O12" s="11">
        <v>7</v>
      </c>
      <c r="P12" s="6">
        <v>45108</v>
      </c>
      <c r="Q12" s="6">
        <v>45138</v>
      </c>
      <c r="R12" s="3">
        <f>MAX(MIN(NETWORKDAYS(P12,Q12,праздники),$D$2-SUM($H$5:R11)),0)</f>
        <v>0</v>
      </c>
    </row>
    <row r="13" spans="1:18" x14ac:dyDescent="0.25">
      <c r="A13" s="6">
        <v>44934</v>
      </c>
      <c r="B13" s="6">
        <v>44934</v>
      </c>
      <c r="C13" s="7"/>
      <c r="D13" s="10" t="s">
        <v>14</v>
      </c>
      <c r="E13" s="11">
        <v>8</v>
      </c>
      <c r="F13" s="6">
        <v>45139</v>
      </c>
      <c r="G13" s="6">
        <v>45169</v>
      </c>
      <c r="H13" s="3">
        <f>MAX(MIN(NETWORKDAYS(F13,G13,праздники),$D$2-SUM($H$5:H12)),0)</f>
        <v>0</v>
      </c>
      <c r="K13" s="6">
        <v>44934</v>
      </c>
      <c r="L13" s="6">
        <v>44934</v>
      </c>
      <c r="M13" s="7"/>
      <c r="N13" s="10" t="s">
        <v>14</v>
      </c>
      <c r="O13" s="11">
        <v>8</v>
      </c>
      <c r="P13" s="6">
        <v>45139</v>
      </c>
      <c r="Q13" s="6">
        <v>45169</v>
      </c>
      <c r="R13" s="3">
        <f>MAX(MIN(NETWORKDAYS(P13,Q13,праздники),$D$2-SUM($H$5:R12)),0)</f>
        <v>0</v>
      </c>
    </row>
    <row r="14" spans="1:18" x14ac:dyDescent="0.25">
      <c r="A14" s="6">
        <v>44980</v>
      </c>
      <c r="B14" s="6">
        <v>44980</v>
      </c>
      <c r="C14" s="7"/>
      <c r="D14" s="10" t="s">
        <v>15</v>
      </c>
      <c r="E14" s="11">
        <v>9</v>
      </c>
      <c r="F14" s="6">
        <v>45170</v>
      </c>
      <c r="G14" s="6">
        <v>45199</v>
      </c>
      <c r="H14" s="3">
        <f>MAX(MIN(NETWORKDAYS(F14,G14,праздники),$D$2-SUM($H$5:H13)),0)</f>
        <v>0</v>
      </c>
      <c r="K14" s="6">
        <v>44980</v>
      </c>
      <c r="L14" s="6">
        <v>44980</v>
      </c>
      <c r="M14" s="7"/>
      <c r="N14" s="10" t="s">
        <v>15</v>
      </c>
      <c r="O14" s="11">
        <v>9</v>
      </c>
      <c r="P14" s="6">
        <v>45170</v>
      </c>
      <c r="Q14" s="6">
        <v>45199</v>
      </c>
      <c r="R14" s="3">
        <f>MAX(MIN(NETWORKDAYS(P14,Q14,праздники),$D$2-SUM($H$5:R13)),0)</f>
        <v>0</v>
      </c>
    </row>
    <row r="15" spans="1:18" x14ac:dyDescent="0.25">
      <c r="A15" s="13">
        <v>44981</v>
      </c>
      <c r="B15" s="6">
        <v>44993</v>
      </c>
      <c r="C15" s="7"/>
      <c r="D15" s="10" t="s">
        <v>16</v>
      </c>
      <c r="E15" s="11">
        <v>10</v>
      </c>
      <c r="F15" s="6">
        <v>45200</v>
      </c>
      <c r="G15" s="6">
        <v>45230</v>
      </c>
      <c r="H15" s="3">
        <f>MAX(MIN(NETWORKDAYS(F15,G15,праздники),$D$2-SUM($H$5:H14)),0)</f>
        <v>0</v>
      </c>
      <c r="K15" s="13">
        <v>44981</v>
      </c>
      <c r="L15" s="6">
        <v>44993</v>
      </c>
      <c r="M15" s="7"/>
      <c r="N15" s="10" t="s">
        <v>16</v>
      </c>
      <c r="O15" s="11">
        <v>10</v>
      </c>
      <c r="P15" s="6">
        <v>45200</v>
      </c>
      <c r="Q15" s="6">
        <v>45230</v>
      </c>
      <c r="R15" s="3">
        <f>MAX(MIN(NETWORKDAYS(P15,Q15,праздники),$D$2-SUM($H$5:R14)),0)</f>
        <v>0</v>
      </c>
    </row>
    <row r="16" spans="1:18" x14ac:dyDescent="0.25">
      <c r="A16" s="13">
        <v>44993</v>
      </c>
      <c r="B16" s="6">
        <v>45047</v>
      </c>
      <c r="C16" s="7"/>
      <c r="D16" s="10" t="s">
        <v>17</v>
      </c>
      <c r="E16" s="11">
        <v>11</v>
      </c>
      <c r="F16" s="6">
        <v>45231</v>
      </c>
      <c r="G16" s="6">
        <v>45260</v>
      </c>
      <c r="H16" s="3">
        <f>MAX(MIN(NETWORKDAYS(F16,G16,праздники),$D$2-SUM($H$5:H15)),0)</f>
        <v>0</v>
      </c>
      <c r="K16" s="13">
        <v>44993</v>
      </c>
      <c r="L16" s="6">
        <v>45047</v>
      </c>
      <c r="M16" s="7"/>
      <c r="N16" s="10" t="s">
        <v>17</v>
      </c>
      <c r="O16" s="11">
        <v>11</v>
      </c>
      <c r="P16" s="6">
        <v>45231</v>
      </c>
      <c r="Q16" s="6">
        <v>45260</v>
      </c>
      <c r="R16" s="3">
        <f>MAX(MIN(NETWORKDAYS(P16,Q16,праздники),$D$2-SUM($H$5:R15)),0)</f>
        <v>0</v>
      </c>
    </row>
    <row r="17" spans="1:18" x14ac:dyDescent="0.25">
      <c r="A17" s="13">
        <v>45047</v>
      </c>
      <c r="B17" s="6">
        <v>45055</v>
      </c>
      <c r="C17" s="7"/>
      <c r="D17" s="10" t="s">
        <v>18</v>
      </c>
      <c r="E17" s="11">
        <v>12</v>
      </c>
      <c r="F17" s="6">
        <v>45261</v>
      </c>
      <c r="G17" s="6">
        <v>45291</v>
      </c>
      <c r="H17" s="3">
        <f>MAX(MIN(NETWORKDAYS(F17,G17,праздники),$D$2-SUM($H$5:H16)),0)</f>
        <v>0</v>
      </c>
      <c r="K17" s="13">
        <v>45047</v>
      </c>
      <c r="L17" s="6">
        <v>45055</v>
      </c>
      <c r="M17" s="7"/>
      <c r="N17" s="10" t="s">
        <v>18</v>
      </c>
      <c r="O17" s="11">
        <v>12</v>
      </c>
      <c r="P17" s="6">
        <v>45261</v>
      </c>
      <c r="Q17" s="6">
        <v>45291</v>
      </c>
      <c r="R17" s="3">
        <f>MAX(MIN(NETWORKDAYS(P17,Q17,праздники),$D$2-SUM($H$5:R16)),0)</f>
        <v>0</v>
      </c>
    </row>
    <row r="18" spans="1:18" x14ac:dyDescent="0.25">
      <c r="A18" s="13">
        <v>45054</v>
      </c>
      <c r="B18" s="6">
        <v>45089</v>
      </c>
      <c r="C18" s="7"/>
      <c r="D18" s="7"/>
      <c r="E18" s="7"/>
      <c r="F18" s="7"/>
      <c r="G18" s="7"/>
      <c r="H18" s="7"/>
      <c r="K18" s="13">
        <v>45054</v>
      </c>
      <c r="L18" s="6">
        <v>45089</v>
      </c>
      <c r="M18" s="7"/>
      <c r="N18" s="7"/>
      <c r="O18" s="7"/>
      <c r="P18" s="7"/>
      <c r="Q18" s="7"/>
      <c r="R18" s="7"/>
    </row>
    <row r="19" spans="1:18" x14ac:dyDescent="0.25">
      <c r="A19" s="13">
        <v>45055</v>
      </c>
      <c r="B19" s="6">
        <v>45234</v>
      </c>
      <c r="C19" s="7"/>
      <c r="D19" s="7"/>
      <c r="E19" s="7"/>
      <c r="F19" s="7"/>
      <c r="G19" s="7"/>
      <c r="H19" s="7"/>
      <c r="K19" s="13">
        <v>45055</v>
      </c>
      <c r="L19" s="6">
        <v>45234</v>
      </c>
      <c r="M19" s="7"/>
      <c r="N19" s="7"/>
      <c r="O19" s="7"/>
      <c r="P19" s="7"/>
      <c r="Q19" s="7"/>
      <c r="R19" s="7"/>
    </row>
    <row r="20" spans="1:18" x14ac:dyDescent="0.25">
      <c r="A20" s="13">
        <v>45089</v>
      </c>
      <c r="B20" s="14"/>
      <c r="C20" s="7"/>
      <c r="D20" s="7"/>
      <c r="H20" s="7"/>
      <c r="K20" s="13">
        <v>45089</v>
      </c>
      <c r="L20" s="14"/>
      <c r="M20" s="7"/>
      <c r="N20" s="7"/>
      <c r="R20" s="7"/>
    </row>
    <row r="21" spans="1:18" x14ac:dyDescent="0.25">
      <c r="A21" s="13">
        <v>45236</v>
      </c>
      <c r="B21" s="14"/>
      <c r="C21" s="7"/>
      <c r="D21" s="7"/>
      <c r="H21" s="7"/>
      <c r="K21" s="13">
        <v>45236</v>
      </c>
      <c r="L21" s="14"/>
      <c r="M21" s="7"/>
      <c r="N21" s="7"/>
      <c r="R21" s="7"/>
    </row>
    <row r="22" spans="1:18" ht="30" customHeight="1" x14ac:dyDescent="0.25">
      <c r="A22" s="15" t="s">
        <v>27</v>
      </c>
      <c r="B22" s="7"/>
      <c r="C22" s="7"/>
      <c r="D22" s="23" t="s">
        <v>25</v>
      </c>
      <c r="E22" s="24"/>
      <c r="F22" s="24"/>
      <c r="G22" s="24"/>
      <c r="H22" s="24"/>
      <c r="I22" s="24"/>
      <c r="K22" s="15"/>
      <c r="L22" s="7"/>
      <c r="M22" s="7"/>
      <c r="N22"/>
      <c r="O22"/>
      <c r="P22"/>
      <c r="Q22"/>
      <c r="R22"/>
    </row>
    <row r="23" spans="1:18" x14ac:dyDescent="0.25">
      <c r="A23" s="15" t="s">
        <v>23</v>
      </c>
      <c r="D23" t="s">
        <v>31</v>
      </c>
      <c r="K23" s="15"/>
    </row>
    <row r="24" spans="1:18" x14ac:dyDescent="0.25">
      <c r="A24" s="15" t="s">
        <v>24</v>
      </c>
      <c r="D24" t="s">
        <v>28</v>
      </c>
      <c r="K24" s="15"/>
    </row>
    <row r="25" spans="1:18" x14ac:dyDescent="0.25">
      <c r="A25" s="15" t="s">
        <v>29</v>
      </c>
      <c r="D25" t="s">
        <v>30</v>
      </c>
      <c r="K25" s="15"/>
    </row>
    <row r="27" spans="1:18" x14ac:dyDescent="0.25">
      <c r="D27" s="16"/>
    </row>
  </sheetData>
  <mergeCells count="5">
    <mergeCell ref="A4:B4"/>
    <mergeCell ref="D22:I22"/>
    <mergeCell ref="K4:L4"/>
    <mergeCell ref="E1:H1"/>
    <mergeCell ref="O1:R1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праздники</vt:lpstr>
      <vt:lpstr>Лист1!практика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2023-02-07T07:48:40Z</dcterms:modified>
</cp:coreProperties>
</file>