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F1D86D9D-013B-4C4A-9DE9-A3528E6B7E2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1" l="1"/>
  <c r="I27" i="1" s="1"/>
  <c r="H26" i="1"/>
  <c r="I26" i="1" s="1"/>
  <c r="H25" i="1"/>
  <c r="I25" i="1" s="1"/>
  <c r="J24" i="1" s="1"/>
  <c r="I24" i="1"/>
  <c r="H24" i="1"/>
  <c r="H23" i="1"/>
  <c r="H22" i="1"/>
  <c r="I22" i="1" s="1"/>
  <c r="H21" i="1"/>
  <c r="I21" i="1" s="1"/>
  <c r="H20" i="1"/>
  <c r="I20" i="1" s="1"/>
  <c r="H19" i="1"/>
  <c r="I19" i="1" s="1"/>
  <c r="I18" i="1"/>
  <c r="J18" i="1" s="1"/>
  <c r="H18" i="1"/>
  <c r="H17" i="1"/>
  <c r="I17" i="1" s="1"/>
  <c r="J16" i="1" s="1"/>
  <c r="I16" i="1"/>
  <c r="H16" i="1"/>
  <c r="H15" i="1"/>
  <c r="I15" i="1" s="1"/>
  <c r="H14" i="1"/>
  <c r="I14" i="1" s="1"/>
  <c r="J14" i="1" s="1"/>
  <c r="I13" i="1"/>
  <c r="H13" i="1"/>
  <c r="H12" i="1"/>
  <c r="I12" i="1" s="1"/>
  <c r="I11" i="1"/>
  <c r="H11" i="1"/>
  <c r="H10" i="1"/>
  <c r="I10" i="1" s="1"/>
  <c r="H9" i="1"/>
  <c r="I9" i="1" s="1"/>
  <c r="J8" i="1" s="1"/>
  <c r="I8" i="1"/>
  <c r="H8" i="1"/>
  <c r="J10" i="1" l="1"/>
  <c r="J12" i="1"/>
  <c r="I23" i="1"/>
  <c r="J22" i="1" s="1"/>
  <c r="J20" i="1"/>
  <c r="J26" i="1"/>
</calcChain>
</file>

<file path=xl/sharedStrings.xml><?xml version="1.0" encoding="utf-8"?>
<sst xmlns="http://schemas.openxmlformats.org/spreadsheetml/2006/main" count="49" uniqueCount="30">
  <si>
    <t>Часовая оплата</t>
  </si>
  <si>
    <t>Сверхурочные</t>
  </si>
  <si>
    <t>Обычное производство</t>
  </si>
  <si>
    <t>р.</t>
  </si>
  <si>
    <t>Молоко</t>
  </si>
  <si>
    <t>20,00 р.</t>
  </si>
  <si>
    <t>Вредное производство</t>
  </si>
  <si>
    <t>ФИО</t>
  </si>
  <si>
    <t>Виды работ</t>
  </si>
  <si>
    <t>Отработано</t>
  </si>
  <si>
    <t>всего часов</t>
  </si>
  <si>
    <t>Оплата труда</t>
  </si>
  <si>
    <t>Всего</t>
  </si>
  <si>
    <t>пн</t>
  </si>
  <si>
    <t>вт</t>
  </si>
  <si>
    <t>ср</t>
  </si>
  <si>
    <t>чт</t>
  </si>
  <si>
    <t>пт</t>
  </si>
  <si>
    <t>Иванов Е.Л.</t>
  </si>
  <si>
    <t xml:space="preserve">обычные </t>
  </si>
  <si>
    <t>вредные</t>
  </si>
  <si>
    <t>Лакеев П.И.</t>
  </si>
  <si>
    <t>Марков Л.А.</t>
  </si>
  <si>
    <t>Перов Т.Р.</t>
  </si>
  <si>
    <t>Прекрасная В.Д.</t>
  </si>
  <si>
    <t>Андреева О.С.</t>
  </si>
  <si>
    <t>Сидоров Д.С.</t>
  </si>
  <si>
    <t>Деева В.Р.</t>
  </si>
  <si>
    <t>Сапова Л.Н</t>
  </si>
  <si>
    <t>Уткина Ф.Р.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</si>
</sst>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2" fillId="0" borderId="0" applyBorder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9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2" fillId="0" borderId="4" xfId="0" applyFon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pered" xfId="2" xr:uid="{00000000-0005-0000-0000-000007000000}"/>
    <cellStyle name="vred" xfId="1" xr:uid="{00000000-0005-0000-0000-000006000000}"/>
    <cellStyle name="Обычный" xfId="0" builtinId="0"/>
  </cellStyles>
  <dxfs count="4">
    <dxf>
      <font>
        <b/>
        <i/>
      </font>
    </dxf>
    <dxf>
      <font>
        <b/>
        <i/>
        <color rgb="FFFF0000"/>
      </font>
      <fill>
        <patternFill>
          <bgColor theme="0" tint="-0.14996795556505021"/>
        </patternFill>
      </fill>
    </dxf>
    <dxf>
      <font>
        <b/>
        <i/>
        <sz val="11"/>
        <color rgb="FF000000"/>
        <name val="Calibri"/>
        <family val="2"/>
        <charset val="204"/>
      </font>
    </dxf>
    <dxf>
      <font>
        <b/>
        <i/>
        <sz val="11"/>
        <color rgb="FFFF0000"/>
        <name val="Calibri"/>
        <family val="2"/>
        <charset val="204"/>
      </font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134440</xdr:colOff>
      <xdr:row>1</xdr:row>
      <xdr:rowOff>6821</xdr:rowOff>
    </xdr:from>
    <xdr:to>
      <xdr:col>20</xdr:col>
      <xdr:colOff>65918</xdr:colOff>
      <xdr:row>12</xdr:row>
      <xdr:rowOff>86018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4F5FCC9-14AD-798B-22AB-8E4531B1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636" y="197321"/>
          <a:ext cx="5729304" cy="2158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157369</xdr:colOff>
      <xdr:row>12</xdr:row>
      <xdr:rowOff>100830</xdr:rowOff>
    </xdr:from>
    <xdr:to>
      <xdr:col>22</xdr:col>
      <xdr:colOff>456371</xdr:colOff>
      <xdr:row>29</xdr:row>
      <xdr:rowOff>92765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3E9436B-D38D-5508-574F-01A5DADD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2565" y="2370265"/>
          <a:ext cx="7256393" cy="323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266700</xdr:colOff>
      <xdr:row>0</xdr:row>
      <xdr:rowOff>0</xdr:rowOff>
    </xdr:from>
    <xdr:to>
      <xdr:col>16</xdr:col>
      <xdr:colOff>361950</xdr:colOff>
      <xdr:row>2</xdr:row>
      <xdr:rowOff>19050</xdr:rowOff>
    </xdr:to>
    <xdr:sp macro="" textlink="">
      <xdr:nvSpPr>
        <xdr:cNvPr id="3" name="Облачко с текстом: овальное 2">
          <a:extLst>
            <a:ext uri="{FF2B5EF4-FFF2-40B4-BE49-F238E27FC236}">
              <a16:creationId xmlns:a16="http://schemas.microsoft.com/office/drawing/2014/main" id="{922F4C27-105D-5FD1-9780-63113F56B542}"/>
            </a:ext>
          </a:extLst>
        </xdr:cNvPr>
        <xdr:cNvSpPr/>
      </xdr:nvSpPr>
      <xdr:spPr>
        <a:xfrm>
          <a:off x="8543925" y="0"/>
          <a:ext cx="1257300" cy="400050"/>
        </a:xfrm>
        <a:prstGeom prst="wedgeEllipseCallout">
          <a:avLst>
            <a:gd name="adj1" fmla="val -167045"/>
            <a:gd name="adj2" fmla="val 2160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ФОРМУЛЫ</a:t>
          </a:r>
        </a:p>
      </xdr:txBody>
    </xdr:sp>
    <xdr:clientData/>
  </xdr:twoCellAnchor>
  <xdr:twoCellAnchor>
    <xdr:from>
      <xdr:col>20</xdr:col>
      <xdr:colOff>57150</xdr:colOff>
      <xdr:row>7</xdr:row>
      <xdr:rowOff>95250</xdr:rowOff>
    </xdr:from>
    <xdr:to>
      <xdr:col>22</xdr:col>
      <xdr:colOff>152400</xdr:colOff>
      <xdr:row>9</xdr:row>
      <xdr:rowOff>114300</xdr:rowOff>
    </xdr:to>
    <xdr:sp macro="" textlink="">
      <xdr:nvSpPr>
        <xdr:cNvPr id="5" name="Облачко с текстом: овальное 4">
          <a:extLst>
            <a:ext uri="{FF2B5EF4-FFF2-40B4-BE49-F238E27FC236}">
              <a16:creationId xmlns:a16="http://schemas.microsoft.com/office/drawing/2014/main" id="{09CD3A6C-8AD1-D75B-BFAF-EC2CF911286B}"/>
            </a:ext>
          </a:extLst>
        </xdr:cNvPr>
        <xdr:cNvSpPr/>
      </xdr:nvSpPr>
      <xdr:spPr>
        <a:xfrm>
          <a:off x="11820525" y="1409700"/>
          <a:ext cx="1257300" cy="400050"/>
        </a:xfrm>
        <a:prstGeom prst="wedgeEllipseCallout">
          <a:avLst>
            <a:gd name="adj1" fmla="val -426894"/>
            <a:gd name="adj2" fmla="val -55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ФОРМУЛЫ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J10" sqref="J10:J11"/>
    </sheetView>
  </sheetViews>
  <sheetFormatPr defaultColWidth="8.7109375" defaultRowHeight="15" x14ac:dyDescent="0.25"/>
  <cols>
    <col min="1" max="1" width="15.85546875" customWidth="1"/>
    <col min="2" max="2" width="11.28515625" customWidth="1"/>
    <col min="3" max="3" width="5" customWidth="1"/>
    <col min="4" max="4" width="3.7109375" customWidth="1"/>
    <col min="5" max="5" width="15.140625" customWidth="1"/>
    <col min="6" max="6" width="7.85546875" customWidth="1"/>
    <col min="7" max="7" width="4.28515625" customWidth="1"/>
  </cols>
  <sheetData>
    <row r="1" spans="1:10" x14ac:dyDescent="0.25">
      <c r="A1" s="10" t="s">
        <v>0</v>
      </c>
      <c r="B1" s="10"/>
      <c r="C1" s="10"/>
      <c r="E1" s="2" t="s">
        <v>1</v>
      </c>
      <c r="F1" s="3">
        <v>2</v>
      </c>
    </row>
    <row r="2" spans="1:10" x14ac:dyDescent="0.25">
      <c r="A2" s="11" t="s">
        <v>2</v>
      </c>
      <c r="B2" s="11"/>
      <c r="C2" s="4">
        <v>50</v>
      </c>
      <c r="D2" s="5" t="s">
        <v>3</v>
      </c>
      <c r="E2" s="6" t="s">
        <v>4</v>
      </c>
      <c r="F2" s="7" t="s">
        <v>5</v>
      </c>
    </row>
    <row r="3" spans="1:10" x14ac:dyDescent="0.25">
      <c r="A3" s="12" t="s">
        <v>6</v>
      </c>
      <c r="B3" s="12"/>
      <c r="C3" s="8">
        <v>150</v>
      </c>
      <c r="D3" s="9" t="s">
        <v>3</v>
      </c>
    </row>
    <row r="6" spans="1:10" ht="13.9" customHeight="1" x14ac:dyDescent="0.25">
      <c r="A6" s="13" t="s">
        <v>7</v>
      </c>
      <c r="B6" s="13" t="s">
        <v>8</v>
      </c>
      <c r="C6" s="14" t="s">
        <v>9</v>
      </c>
      <c r="D6" s="14"/>
      <c r="E6" s="14"/>
      <c r="F6" s="14"/>
      <c r="G6" s="14"/>
      <c r="H6" s="15" t="s">
        <v>10</v>
      </c>
      <c r="I6" s="16" t="s">
        <v>11</v>
      </c>
      <c r="J6" s="13" t="s">
        <v>12</v>
      </c>
    </row>
    <row r="7" spans="1:10" x14ac:dyDescent="0.25">
      <c r="A7" s="13"/>
      <c r="B7" s="13"/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5"/>
      <c r="I7" s="16"/>
      <c r="J7" s="13"/>
    </row>
    <row r="8" spans="1:10" x14ac:dyDescent="0.25">
      <c r="A8" s="13" t="s">
        <v>18</v>
      </c>
      <c r="B8" t="s">
        <v>19</v>
      </c>
      <c r="C8" s="1">
        <v>0</v>
      </c>
      <c r="D8" s="1">
        <v>6</v>
      </c>
      <c r="E8" s="1">
        <v>5</v>
      </c>
      <c r="F8" s="1">
        <v>5</v>
      </c>
      <c r="G8" s="1">
        <v>8</v>
      </c>
      <c r="H8">
        <f t="shared" ref="H8:H27" si="0">SUM(C8:G8)</f>
        <v>24</v>
      </c>
      <c r="I8">
        <f>$H8 *C$2</f>
        <v>1200</v>
      </c>
      <c r="J8" s="13">
        <f>SUM($I8,$I9,$H9/8*20)</f>
        <v>4707.5</v>
      </c>
    </row>
    <row r="9" spans="1:10" x14ac:dyDescent="0.25">
      <c r="A9" s="13"/>
      <c r="B9" t="s">
        <v>20</v>
      </c>
      <c r="C9" s="1">
        <v>8</v>
      </c>
      <c r="D9" s="1">
        <v>5</v>
      </c>
      <c r="E9" s="1">
        <v>5</v>
      </c>
      <c r="F9" s="1">
        <v>5</v>
      </c>
      <c r="G9" s="1">
        <v>0</v>
      </c>
      <c r="H9">
        <f t="shared" si="0"/>
        <v>23</v>
      </c>
      <c r="I9">
        <f>$H9 *$C$3</f>
        <v>3450</v>
      </c>
      <c r="J9" s="13"/>
    </row>
    <row r="10" spans="1:10" x14ac:dyDescent="0.25">
      <c r="A10" s="13" t="s">
        <v>21</v>
      </c>
      <c r="B10" t="s">
        <v>19</v>
      </c>
      <c r="C10" s="1">
        <v>4</v>
      </c>
      <c r="D10" s="1">
        <v>0</v>
      </c>
      <c r="E10" s="1">
        <v>8</v>
      </c>
      <c r="F10" s="1">
        <v>8</v>
      </c>
      <c r="G10" s="1">
        <v>7</v>
      </c>
      <c r="H10">
        <f t="shared" si="0"/>
        <v>27</v>
      </c>
      <c r="I10">
        <f>$H10 *C$2</f>
        <v>1350</v>
      </c>
      <c r="J10" s="13">
        <f>SUM($I10,$I11,H11/8*20)</f>
        <v>5010</v>
      </c>
    </row>
    <row r="11" spans="1:10" x14ac:dyDescent="0.25">
      <c r="A11" s="13"/>
      <c r="B11" t="s">
        <v>20</v>
      </c>
      <c r="C11" s="1">
        <v>8</v>
      </c>
      <c r="D11" s="1">
        <v>8</v>
      </c>
      <c r="E11" s="1">
        <v>0</v>
      </c>
      <c r="F11" s="1">
        <v>4</v>
      </c>
      <c r="G11" s="1">
        <v>4</v>
      </c>
      <c r="H11">
        <f t="shared" si="0"/>
        <v>24</v>
      </c>
      <c r="I11">
        <f>$H11 *$C$3</f>
        <v>3600</v>
      </c>
      <c r="J11" s="13"/>
    </row>
    <row r="12" spans="1:10" x14ac:dyDescent="0.25">
      <c r="A12" s="13" t="s">
        <v>22</v>
      </c>
      <c r="B12" t="s">
        <v>19</v>
      </c>
      <c r="C12" s="1">
        <v>4</v>
      </c>
      <c r="D12" s="1">
        <v>7</v>
      </c>
      <c r="E12" s="1">
        <v>0</v>
      </c>
      <c r="F12" s="1">
        <v>7</v>
      </c>
      <c r="G12" s="1">
        <v>3</v>
      </c>
      <c r="H12">
        <f t="shared" si="0"/>
        <v>21</v>
      </c>
      <c r="I12">
        <f>$H12 *C$2</f>
        <v>1050</v>
      </c>
      <c r="J12" s="13">
        <f>SUM($I12,$I13,H13/8*20)</f>
        <v>4100</v>
      </c>
    </row>
    <row r="13" spans="1:10" x14ac:dyDescent="0.25">
      <c r="A13" s="13"/>
      <c r="B13" t="s">
        <v>20</v>
      </c>
      <c r="C13" s="1">
        <v>4</v>
      </c>
      <c r="D13" s="1">
        <v>6</v>
      </c>
      <c r="E13" s="1">
        <v>0</v>
      </c>
      <c r="F13" s="1">
        <v>7</v>
      </c>
      <c r="G13" s="1">
        <v>3</v>
      </c>
      <c r="H13">
        <f t="shared" si="0"/>
        <v>20</v>
      </c>
      <c r="I13">
        <f>$H13 *$C$3</f>
        <v>3000</v>
      </c>
      <c r="J13" s="13"/>
    </row>
    <row r="14" spans="1:10" x14ac:dyDescent="0.25">
      <c r="A14" s="13" t="s">
        <v>23</v>
      </c>
      <c r="B14" t="s">
        <v>19</v>
      </c>
      <c r="C14" s="1">
        <v>4</v>
      </c>
      <c r="D14" s="1">
        <v>8</v>
      </c>
      <c r="E14" s="1">
        <v>6</v>
      </c>
      <c r="F14" s="1">
        <v>7</v>
      </c>
      <c r="G14" s="1">
        <v>2</v>
      </c>
      <c r="H14">
        <f t="shared" si="0"/>
        <v>27</v>
      </c>
      <c r="I14">
        <f>$H14 *C$2</f>
        <v>1350</v>
      </c>
      <c r="J14" s="13">
        <f>SUM($I14,$I15,H15/8*20)</f>
        <v>5315</v>
      </c>
    </row>
    <row r="15" spans="1:10" x14ac:dyDescent="0.25">
      <c r="A15" s="13"/>
      <c r="B15" t="s">
        <v>20</v>
      </c>
      <c r="C15" s="1">
        <v>0</v>
      </c>
      <c r="D15" s="1">
        <v>7</v>
      </c>
      <c r="E15" s="1">
        <v>7</v>
      </c>
      <c r="F15" s="1">
        <v>7</v>
      </c>
      <c r="G15" s="1">
        <v>5</v>
      </c>
      <c r="H15">
        <f t="shared" si="0"/>
        <v>26</v>
      </c>
      <c r="I15">
        <f>$H15 *$C$3</f>
        <v>3900</v>
      </c>
      <c r="J15" s="13"/>
    </row>
    <row r="16" spans="1:10" x14ac:dyDescent="0.25">
      <c r="A16" s="13" t="s">
        <v>24</v>
      </c>
      <c r="B16" t="s">
        <v>19</v>
      </c>
      <c r="C16" s="1">
        <v>7</v>
      </c>
      <c r="D16" s="1">
        <v>5</v>
      </c>
      <c r="E16" s="1">
        <v>0</v>
      </c>
      <c r="F16" s="1">
        <v>7</v>
      </c>
      <c r="G16" s="1">
        <v>1</v>
      </c>
      <c r="H16">
        <f t="shared" si="0"/>
        <v>20</v>
      </c>
      <c r="I16">
        <f>$H16 *C$2</f>
        <v>1000</v>
      </c>
      <c r="J16" s="13">
        <f>SUM($I16,$I17,H17/8*20)</f>
        <v>4965</v>
      </c>
    </row>
    <row r="17" spans="1:10" x14ac:dyDescent="0.25">
      <c r="A17" s="13"/>
      <c r="B17" t="s">
        <v>20</v>
      </c>
      <c r="C17" s="1">
        <v>5</v>
      </c>
      <c r="D17" s="1"/>
      <c r="E17" s="1">
        <v>7</v>
      </c>
      <c r="F17" s="1">
        <v>7</v>
      </c>
      <c r="G17" s="1">
        <v>7</v>
      </c>
      <c r="H17">
        <f t="shared" si="0"/>
        <v>26</v>
      </c>
      <c r="I17">
        <f>$H17 *$C$3</f>
        <v>3900</v>
      </c>
      <c r="J17" s="13"/>
    </row>
    <row r="18" spans="1:10" x14ac:dyDescent="0.25">
      <c r="A18" s="13" t="s">
        <v>25</v>
      </c>
      <c r="B18" t="s">
        <v>19</v>
      </c>
      <c r="C18" s="1">
        <v>7</v>
      </c>
      <c r="D18" s="1">
        <v>7</v>
      </c>
      <c r="E18" s="1">
        <v>6</v>
      </c>
      <c r="F18" s="1">
        <v>0</v>
      </c>
      <c r="G18" s="1">
        <v>0</v>
      </c>
      <c r="H18">
        <f t="shared" si="0"/>
        <v>20</v>
      </c>
      <c r="I18">
        <f>$H18 *C$2</f>
        <v>1000</v>
      </c>
      <c r="J18" s="13">
        <f>SUM($I18,$I19,H19/8*20)</f>
        <v>4812.5</v>
      </c>
    </row>
    <row r="19" spans="1:10" x14ac:dyDescent="0.25">
      <c r="A19" s="13"/>
      <c r="B19" t="s">
        <v>20</v>
      </c>
      <c r="C19" s="1">
        <v>7</v>
      </c>
      <c r="D19" s="1">
        <v>0</v>
      </c>
      <c r="E19" s="1">
        <v>6</v>
      </c>
      <c r="F19" s="1">
        <v>6</v>
      </c>
      <c r="G19" s="1">
        <v>6</v>
      </c>
      <c r="H19">
        <f t="shared" si="0"/>
        <v>25</v>
      </c>
      <c r="I19">
        <f>$H19 *$C$3</f>
        <v>3750</v>
      </c>
      <c r="J19" s="13"/>
    </row>
    <row r="20" spans="1:10" x14ac:dyDescent="0.25">
      <c r="A20" s="14" t="s">
        <v>26</v>
      </c>
      <c r="B20" t="s">
        <v>19</v>
      </c>
      <c r="C20" s="1">
        <v>5</v>
      </c>
      <c r="D20" s="1">
        <v>6</v>
      </c>
      <c r="E20" s="1">
        <v>0</v>
      </c>
      <c r="F20" s="1">
        <v>6</v>
      </c>
      <c r="G20" s="1">
        <v>5</v>
      </c>
      <c r="H20">
        <f t="shared" si="0"/>
        <v>22</v>
      </c>
      <c r="I20">
        <f>$H20 *C$2</f>
        <v>1100</v>
      </c>
      <c r="J20" s="13">
        <f>SUM($I20,$I21,H21/8*20)</f>
        <v>4607.5</v>
      </c>
    </row>
    <row r="21" spans="1:10" x14ac:dyDescent="0.25">
      <c r="A21" s="14"/>
      <c r="B21" t="s">
        <v>20</v>
      </c>
      <c r="C21" s="1">
        <v>7</v>
      </c>
      <c r="D21" s="1">
        <v>7</v>
      </c>
      <c r="E21" s="1">
        <v>0</v>
      </c>
      <c r="F21" s="1">
        <v>7</v>
      </c>
      <c r="G21" s="1">
        <v>2</v>
      </c>
      <c r="H21">
        <f t="shared" si="0"/>
        <v>23</v>
      </c>
      <c r="I21">
        <f>$H21 *$C$3</f>
        <v>3450</v>
      </c>
      <c r="J21" s="13"/>
    </row>
    <row r="22" spans="1:10" x14ac:dyDescent="0.25">
      <c r="A22" s="14" t="s">
        <v>27</v>
      </c>
      <c r="B22" t="s">
        <v>19</v>
      </c>
      <c r="C22" s="1">
        <v>0</v>
      </c>
      <c r="D22" s="1">
        <v>6</v>
      </c>
      <c r="E22" s="1">
        <v>5</v>
      </c>
      <c r="F22" s="1">
        <v>3</v>
      </c>
      <c r="G22" s="1">
        <v>6</v>
      </c>
      <c r="H22">
        <f t="shared" si="0"/>
        <v>20</v>
      </c>
      <c r="I22">
        <f>$H22 *C$2</f>
        <v>1000</v>
      </c>
      <c r="J22" s="13">
        <f>SUM($I22,$I23,H23/8*20)</f>
        <v>4050</v>
      </c>
    </row>
    <row r="23" spans="1:10" x14ac:dyDescent="0.25">
      <c r="A23" s="14"/>
      <c r="B23" t="s">
        <v>20</v>
      </c>
      <c r="C23" s="1">
        <v>3</v>
      </c>
      <c r="D23" s="1">
        <v>6</v>
      </c>
      <c r="E23" s="1">
        <v>6</v>
      </c>
      <c r="F23" s="1">
        <v>0</v>
      </c>
      <c r="G23" s="1">
        <v>5</v>
      </c>
      <c r="H23">
        <f t="shared" si="0"/>
        <v>20</v>
      </c>
      <c r="I23">
        <f>$H23 *$C$3</f>
        <v>3000</v>
      </c>
      <c r="J23" s="13"/>
    </row>
    <row r="24" spans="1:10" x14ac:dyDescent="0.25">
      <c r="A24" s="14" t="s">
        <v>28</v>
      </c>
      <c r="B24" t="s">
        <v>19</v>
      </c>
      <c r="C24" s="1">
        <v>0</v>
      </c>
      <c r="D24" s="1">
        <v>9</v>
      </c>
      <c r="E24" s="1">
        <v>3</v>
      </c>
      <c r="F24" s="1">
        <v>5</v>
      </c>
      <c r="G24" s="1">
        <v>3</v>
      </c>
      <c r="H24">
        <f t="shared" si="0"/>
        <v>20</v>
      </c>
      <c r="I24">
        <f>$H24 *C$2</f>
        <v>1000</v>
      </c>
      <c r="J24" s="13">
        <f>SUM($I24,$I25,H25/8*20)</f>
        <v>5422.5</v>
      </c>
    </row>
    <row r="25" spans="1:10" x14ac:dyDescent="0.25">
      <c r="A25" s="14"/>
      <c r="B25" t="s">
        <v>20</v>
      </c>
      <c r="C25" s="1">
        <v>7</v>
      </c>
      <c r="D25" s="1">
        <v>6</v>
      </c>
      <c r="E25" s="1">
        <v>5</v>
      </c>
      <c r="F25" s="1">
        <v>4</v>
      </c>
      <c r="G25" s="1">
        <v>7</v>
      </c>
      <c r="H25">
        <f t="shared" si="0"/>
        <v>29</v>
      </c>
      <c r="I25">
        <f>$H25 *$C$3</f>
        <v>4350</v>
      </c>
      <c r="J25" s="13"/>
    </row>
    <row r="26" spans="1:10" x14ac:dyDescent="0.25">
      <c r="A26" s="14" t="s">
        <v>29</v>
      </c>
      <c r="B26" t="s">
        <v>19</v>
      </c>
      <c r="C26" s="1">
        <v>5</v>
      </c>
      <c r="D26" s="1">
        <v>7</v>
      </c>
      <c r="E26" s="1">
        <v>0</v>
      </c>
      <c r="F26" s="1">
        <v>7</v>
      </c>
      <c r="G26" s="1">
        <v>7</v>
      </c>
      <c r="H26">
        <f t="shared" si="0"/>
        <v>26</v>
      </c>
      <c r="I26">
        <f>$H26 *C$2</f>
        <v>1300</v>
      </c>
      <c r="J26" s="13">
        <f>SUM($I26,$I27,H27/8*20)</f>
        <v>4655</v>
      </c>
    </row>
    <row r="27" spans="1:10" x14ac:dyDescent="0.25">
      <c r="A27" s="14"/>
      <c r="B27" t="s">
        <v>20</v>
      </c>
      <c r="C27" s="1">
        <v>6</v>
      </c>
      <c r="D27" s="1">
        <v>0</v>
      </c>
      <c r="E27" s="1">
        <v>6</v>
      </c>
      <c r="F27" s="1">
        <v>6</v>
      </c>
      <c r="G27" s="1">
        <v>4</v>
      </c>
      <c r="H27">
        <f t="shared" si="0"/>
        <v>22</v>
      </c>
      <c r="I27">
        <f>$H27 *$C$3</f>
        <v>3300</v>
      </c>
      <c r="J27" s="13"/>
    </row>
    <row r="28" spans="1:10" x14ac:dyDescent="0.25">
      <c r="C28" s="1"/>
      <c r="D28" s="1"/>
      <c r="E28" s="1"/>
    </row>
  </sheetData>
  <mergeCells count="29">
    <mergeCell ref="A22:A23"/>
    <mergeCell ref="J22:J23"/>
    <mergeCell ref="A24:A25"/>
    <mergeCell ref="J24:J25"/>
    <mergeCell ref="A26:A27"/>
    <mergeCell ref="J26:J27"/>
    <mergeCell ref="A16:A17"/>
    <mergeCell ref="J16:J17"/>
    <mergeCell ref="A18:A19"/>
    <mergeCell ref="J18:J19"/>
    <mergeCell ref="A20:A21"/>
    <mergeCell ref="J20:J21"/>
    <mergeCell ref="A10:A11"/>
    <mergeCell ref="J10:J11"/>
    <mergeCell ref="A12:A13"/>
    <mergeCell ref="J12:J13"/>
    <mergeCell ref="A14:A15"/>
    <mergeCell ref="J14:J15"/>
    <mergeCell ref="H6:H7"/>
    <mergeCell ref="I6:I7"/>
    <mergeCell ref="J6:J7"/>
    <mergeCell ref="A8:A9"/>
    <mergeCell ref="J8:J9"/>
    <mergeCell ref="A1:C1"/>
    <mergeCell ref="A2:B2"/>
    <mergeCell ref="A3:B3"/>
    <mergeCell ref="A6:A7"/>
    <mergeCell ref="B6:B7"/>
    <mergeCell ref="C6:G6"/>
  </mergeCells>
  <conditionalFormatting sqref="A8:A27">
    <cfRule type="expression" dxfId="3" priority="8">
      <formula>(B9="вредные")*(H9&gt;20)</formula>
    </cfRule>
    <cfRule type="expression" dxfId="2" priority="9">
      <formula>(H8+H9)&gt;40</formula>
    </cfRule>
  </conditionalFormatting>
  <conditionalFormatting sqref="J8:J27">
    <cfRule type="expression" dxfId="1" priority="6">
      <formula>(B9="вредные")*(H9&gt;20)</formula>
    </cfRule>
    <cfRule type="expression" dxfId="0" priority="4">
      <formula>(H8+H9)&gt;40</formula>
    </cfRule>
  </conditionalFormatting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1</cp:lastModifiedBy>
  <cp:revision>1</cp:revision>
  <dcterms:created xsi:type="dcterms:W3CDTF">2023-03-06T10:26:17Z</dcterms:created>
  <dcterms:modified xsi:type="dcterms:W3CDTF">2023-03-06T10:46:17Z</dcterms:modified>
  <dc:language>ru-RU</dc:language>
</cp:coreProperties>
</file>