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5505" activeTab="2"/>
  </bookViews>
  <sheets>
    <sheet name="Данные" sheetId="1" r:id="rId1"/>
    <sheet name="Результат" sheetId="2" r:id="rId2"/>
    <sheet name="TRANSP" sheetId="3" r:id="rId3"/>
  </sheets>
  <calcPr calcId="152511"/>
</workbook>
</file>

<file path=xl/calcChain.xml><?xml version="1.0" encoding="utf-8"?>
<calcChain xmlns="http://schemas.openxmlformats.org/spreadsheetml/2006/main">
  <c r="F3" i="3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2" i="3"/>
  <c r="A3" i="3"/>
  <c r="B3" i="3"/>
  <c r="C3" i="3"/>
  <c r="D3" i="3"/>
  <c r="A4" i="3"/>
  <c r="B4" i="3"/>
  <c r="C4" i="3"/>
  <c r="D4" i="3"/>
  <c r="A5" i="3"/>
  <c r="B5" i="3"/>
  <c r="C5" i="3"/>
  <c r="D5" i="3"/>
  <c r="A6" i="3"/>
  <c r="B6" i="3"/>
  <c r="C6" i="3"/>
  <c r="D6" i="3"/>
  <c r="A7" i="3"/>
  <c r="B7" i="3"/>
  <c r="C7" i="3"/>
  <c r="D7" i="3"/>
  <c r="A8" i="3"/>
  <c r="B8" i="3"/>
  <c r="C8" i="3"/>
  <c r="D8" i="3"/>
  <c r="A9" i="3"/>
  <c r="B9" i="3"/>
  <c r="C9" i="3"/>
  <c r="D9" i="3"/>
  <c r="A10" i="3"/>
  <c r="B10" i="3"/>
  <c r="C10" i="3"/>
  <c r="D10" i="3"/>
  <c r="A11" i="3"/>
  <c r="B11" i="3"/>
  <c r="C11" i="3"/>
  <c r="D11" i="3"/>
  <c r="A12" i="3"/>
  <c r="B12" i="3"/>
  <c r="C12" i="3"/>
  <c r="D12" i="3"/>
  <c r="A13" i="3"/>
  <c r="B13" i="3"/>
  <c r="C13" i="3"/>
  <c r="D13" i="3"/>
  <c r="A14" i="3"/>
  <c r="B14" i="3"/>
  <c r="C14" i="3"/>
  <c r="D14" i="3"/>
  <c r="A15" i="3"/>
  <c r="B15" i="3"/>
  <c r="C15" i="3"/>
  <c r="D15" i="3"/>
  <c r="A16" i="3"/>
  <c r="B16" i="3"/>
  <c r="C16" i="3"/>
  <c r="D16" i="3"/>
  <c r="A17" i="3"/>
  <c r="B17" i="3"/>
  <c r="C17" i="3"/>
  <c r="D17" i="3"/>
  <c r="A18" i="3"/>
  <c r="B18" i="3"/>
  <c r="C18" i="3"/>
  <c r="D18" i="3"/>
  <c r="A19" i="3"/>
  <c r="B19" i="3"/>
  <c r="C19" i="3"/>
  <c r="D19" i="3"/>
  <c r="A20" i="3"/>
  <c r="B20" i="3"/>
  <c r="C20" i="3"/>
  <c r="D20" i="3"/>
  <c r="A21" i="3"/>
  <c r="B21" i="3"/>
  <c r="C21" i="3"/>
  <c r="D21" i="3"/>
  <c r="A22" i="3"/>
  <c r="B22" i="3"/>
  <c r="C22" i="3"/>
  <c r="D22" i="3"/>
  <c r="A23" i="3"/>
  <c r="B23" i="3"/>
  <c r="C23" i="3"/>
  <c r="D23" i="3"/>
  <c r="A24" i="3"/>
  <c r="B24" i="3"/>
  <c r="C24" i="3"/>
  <c r="D24" i="3"/>
  <c r="A25" i="3"/>
  <c r="B25" i="3"/>
  <c r="C25" i="3"/>
  <c r="D25" i="3"/>
  <c r="A26" i="3"/>
  <c r="B26" i="3"/>
  <c r="C26" i="3"/>
  <c r="D26" i="3"/>
  <c r="A27" i="3"/>
  <c r="B27" i="3"/>
  <c r="C27" i="3"/>
  <c r="D27" i="3"/>
  <c r="A28" i="3"/>
  <c r="B28" i="3"/>
  <c r="C28" i="3"/>
  <c r="D28" i="3"/>
  <c r="A29" i="3"/>
  <c r="B29" i="3"/>
  <c r="C29" i="3"/>
  <c r="D29" i="3"/>
  <c r="A30" i="3"/>
  <c r="B30" i="3"/>
  <c r="C30" i="3"/>
  <c r="D30" i="3"/>
  <c r="A31" i="3"/>
  <c r="B31" i="3"/>
  <c r="C31" i="3"/>
  <c r="D31" i="3"/>
  <c r="A32" i="3"/>
  <c r="B32" i="3"/>
  <c r="C32" i="3"/>
  <c r="D32" i="3"/>
  <c r="B2" i="3"/>
  <c r="C2" i="3"/>
  <c r="D2" i="3"/>
  <c r="A2" i="3"/>
</calcChain>
</file>

<file path=xl/sharedStrings.xml><?xml version="1.0" encoding="utf-8"?>
<sst xmlns="http://schemas.openxmlformats.org/spreadsheetml/2006/main" count="269" uniqueCount="59">
  <si>
    <t>Фамилия</t>
  </si>
  <si>
    <t>Имя</t>
  </si>
  <si>
    <t>Отчество</t>
  </si>
  <si>
    <t>Лицо</t>
  </si>
  <si>
    <t>Иванов</t>
  </si>
  <si>
    <t>Иван</t>
  </si>
  <si>
    <t>Иванович</t>
  </si>
  <si>
    <t>г. Москва, пер. Каменный, 2/1</t>
  </si>
  <si>
    <t>г. Москва, ул. Советская, 72/123</t>
  </si>
  <si>
    <t>Николаевич</t>
  </si>
  <si>
    <t>Екатерина</t>
  </si>
  <si>
    <t>Петровна</t>
  </si>
  <si>
    <t>г. Воронеж, ул. Моисеева, 34/9</t>
  </si>
  <si>
    <t>Сергей</t>
  </si>
  <si>
    <t>г. Самара, ул. Пушкина, 55/90</t>
  </si>
  <si>
    <t>Андрей</t>
  </si>
  <si>
    <t>Кубракова</t>
  </si>
  <si>
    <t>Ирина</t>
  </si>
  <si>
    <t>Алексеевна</t>
  </si>
  <si>
    <t>г. Москва, пр. Мира, 2/156</t>
  </si>
  <si>
    <t>Алексей</t>
  </si>
  <si>
    <t>Александрович</t>
  </si>
  <si>
    <t>Мария</t>
  </si>
  <si>
    <t>Олеговна</t>
  </si>
  <si>
    <t>г. Люберцы, ул. Яблочная, 34</t>
  </si>
  <si>
    <t>Наталья</t>
  </si>
  <si>
    <t>г. Новороссийск, ул. Набережная, 3</t>
  </si>
  <si>
    <t>Евгений</t>
  </si>
  <si>
    <t>Алексеевич</t>
  </si>
  <si>
    <t>г. Ногинск, ул. Мира, 22/87</t>
  </si>
  <si>
    <t>Адрес пребывания</t>
  </si>
  <si>
    <t>г. Новосибирск, ул. Северная, 55/94</t>
  </si>
  <si>
    <t>г. Нижневартовск, пр. Победы, 21/65</t>
  </si>
  <si>
    <t>г. Нижний Новгород, пр. Ватутина, 95/734</t>
  </si>
  <si>
    <t>г. Ростов-на-Дону, туп. Южный, 44</t>
  </si>
  <si>
    <t>Начальник</t>
  </si>
  <si>
    <t>Замместитель начальника</t>
  </si>
  <si>
    <t>Главный специалист</t>
  </si>
  <si>
    <t>Старший инспектор</t>
  </si>
  <si>
    <t>Инспектор</t>
  </si>
  <si>
    <t>Помощник начальника</t>
  </si>
  <si>
    <t>Советник</t>
  </si>
  <si>
    <t>Старший инженер</t>
  </si>
  <si>
    <t>Специалист</t>
  </si>
  <si>
    <t>Младший специалист</t>
  </si>
  <si>
    <t>Адрес регистрации</t>
  </si>
  <si>
    <t>Сидоров</t>
  </si>
  <si>
    <t>Крюкова</t>
  </si>
  <si>
    <t>Дегтярев</t>
  </si>
  <si>
    <t>Сергеевич</t>
  </si>
  <si>
    <t>Кудасов</t>
  </si>
  <si>
    <t>Романович</t>
  </si>
  <si>
    <t>Рогов</t>
  </si>
  <si>
    <t>Немченко</t>
  </si>
  <si>
    <t>Ковалева</t>
  </si>
  <si>
    <t>Ремезов</t>
  </si>
  <si>
    <t>Адрес нахождения</t>
  </si>
  <si>
    <t>Какой адрес</t>
  </si>
  <si>
    <t>Адрес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</si>
</sst>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2" sqref="A2"/>
    </sheetView>
  </sheetViews>
  <sheetFormatPr defaultRowHeight="15.75" x14ac:dyDescent="0.25"/>
  <cols>
    <col min="1" max="1" width="27.85546875" style="1" bestFit="1" customWidth="1"/>
    <col min="2" max="2" width="11.28515625" style="1" bestFit="1" customWidth="1"/>
    <col min="3" max="3" width="11.140625" style="1" bestFit="1" customWidth="1"/>
    <col min="4" max="4" width="16.28515625" style="1" bestFit="1" customWidth="1"/>
    <col min="5" max="6" width="36.85546875" style="2" customWidth="1"/>
    <col min="7" max="7" width="43.28515625" style="1" bestFit="1" customWidth="1"/>
    <col min="8" max="16384" width="9.140625" style="1"/>
  </cols>
  <sheetData>
    <row r="1" spans="1:7" x14ac:dyDescent="0.25">
      <c r="A1" s="3" t="s">
        <v>3</v>
      </c>
      <c r="B1" s="3" t="s">
        <v>0</v>
      </c>
      <c r="C1" s="3" t="s">
        <v>1</v>
      </c>
      <c r="D1" s="3" t="s">
        <v>2</v>
      </c>
      <c r="E1" s="4" t="s">
        <v>45</v>
      </c>
      <c r="F1" s="4" t="s">
        <v>56</v>
      </c>
      <c r="G1" s="6" t="s">
        <v>30</v>
      </c>
    </row>
    <row r="2" spans="1:7" x14ac:dyDescent="0.25">
      <c r="A2" s="1" t="s">
        <v>35</v>
      </c>
      <c r="B2" s="1" t="s">
        <v>4</v>
      </c>
      <c r="C2" s="1" t="s">
        <v>5</v>
      </c>
      <c r="D2" s="1" t="s">
        <v>6</v>
      </c>
      <c r="E2" s="2" t="s">
        <v>7</v>
      </c>
      <c r="F2" s="2" t="s">
        <v>8</v>
      </c>
      <c r="G2" s="7" t="s">
        <v>31</v>
      </c>
    </row>
    <row r="3" spans="1:7" x14ac:dyDescent="0.25">
      <c r="A3" s="1" t="s">
        <v>36</v>
      </c>
      <c r="B3" s="1" t="s">
        <v>46</v>
      </c>
      <c r="C3" s="1" t="s">
        <v>5</v>
      </c>
      <c r="D3" s="1" t="s">
        <v>9</v>
      </c>
      <c r="E3" s="2" t="s">
        <v>7</v>
      </c>
      <c r="F3" s="2" t="s">
        <v>7</v>
      </c>
      <c r="G3" s="7" t="s">
        <v>31</v>
      </c>
    </row>
    <row r="4" spans="1:7" x14ac:dyDescent="0.25">
      <c r="A4" s="1" t="s">
        <v>37</v>
      </c>
      <c r="B4" s="1" t="s">
        <v>47</v>
      </c>
      <c r="C4" s="1" t="s">
        <v>10</v>
      </c>
      <c r="D4" s="1" t="s">
        <v>11</v>
      </c>
      <c r="E4" s="2" t="s">
        <v>12</v>
      </c>
      <c r="F4" s="2" t="s">
        <v>8</v>
      </c>
      <c r="G4" s="7" t="s">
        <v>32</v>
      </c>
    </row>
    <row r="5" spans="1:7" x14ac:dyDescent="0.25">
      <c r="A5" s="1" t="s">
        <v>38</v>
      </c>
      <c r="B5" s="1" t="s">
        <v>48</v>
      </c>
      <c r="C5" s="1" t="s">
        <v>13</v>
      </c>
      <c r="D5" s="1" t="s">
        <v>49</v>
      </c>
      <c r="E5" s="2" t="s">
        <v>12</v>
      </c>
      <c r="F5" s="2" t="s">
        <v>14</v>
      </c>
      <c r="G5" s="7" t="s">
        <v>32</v>
      </c>
    </row>
    <row r="6" spans="1:7" x14ac:dyDescent="0.25">
      <c r="A6" s="1" t="s">
        <v>39</v>
      </c>
      <c r="B6" s="1" t="s">
        <v>50</v>
      </c>
      <c r="C6" s="1" t="s">
        <v>15</v>
      </c>
      <c r="D6" s="1" t="s">
        <v>51</v>
      </c>
      <c r="E6" s="2" t="s">
        <v>12</v>
      </c>
      <c r="F6" s="2" t="s">
        <v>8</v>
      </c>
      <c r="G6" s="7" t="s">
        <v>32</v>
      </c>
    </row>
    <row r="7" spans="1:7" x14ac:dyDescent="0.25">
      <c r="A7" s="1" t="s">
        <v>40</v>
      </c>
      <c r="B7" s="1" t="s">
        <v>16</v>
      </c>
      <c r="C7" s="1" t="s">
        <v>17</v>
      </c>
      <c r="D7" s="1" t="s">
        <v>18</v>
      </c>
      <c r="E7" s="2" t="s">
        <v>19</v>
      </c>
      <c r="F7" s="2" t="s">
        <v>8</v>
      </c>
      <c r="G7" s="7" t="s">
        <v>33</v>
      </c>
    </row>
    <row r="8" spans="1:7" x14ac:dyDescent="0.25">
      <c r="A8" s="1" t="s">
        <v>41</v>
      </c>
      <c r="B8" s="1" t="s">
        <v>52</v>
      </c>
      <c r="C8" s="1" t="s">
        <v>20</v>
      </c>
      <c r="D8" s="1" t="s">
        <v>21</v>
      </c>
      <c r="E8" s="2" t="s">
        <v>19</v>
      </c>
      <c r="F8" s="2" t="s">
        <v>19</v>
      </c>
      <c r="G8" s="7" t="s">
        <v>33</v>
      </c>
    </row>
    <row r="9" spans="1:7" x14ac:dyDescent="0.25">
      <c r="A9" s="1" t="s">
        <v>42</v>
      </c>
      <c r="B9" s="1" t="s">
        <v>53</v>
      </c>
      <c r="C9" s="1" t="s">
        <v>22</v>
      </c>
      <c r="D9" s="1" t="s">
        <v>23</v>
      </c>
      <c r="E9" s="2" t="s">
        <v>24</v>
      </c>
      <c r="F9" s="2" t="s">
        <v>19</v>
      </c>
      <c r="G9" s="7" t="s">
        <v>34</v>
      </c>
    </row>
    <row r="10" spans="1:7" x14ac:dyDescent="0.25">
      <c r="A10" s="1" t="s">
        <v>43</v>
      </c>
      <c r="B10" s="1" t="s">
        <v>54</v>
      </c>
      <c r="C10" s="1" t="s">
        <v>25</v>
      </c>
      <c r="D10" s="1" t="s">
        <v>18</v>
      </c>
      <c r="E10" s="2" t="s">
        <v>19</v>
      </c>
      <c r="F10" s="2" t="s">
        <v>26</v>
      </c>
      <c r="G10" s="7" t="s">
        <v>34</v>
      </c>
    </row>
    <row r="11" spans="1:7" x14ac:dyDescent="0.25">
      <c r="A11" s="1" t="s">
        <v>44</v>
      </c>
      <c r="B11" s="1" t="s">
        <v>55</v>
      </c>
      <c r="C11" s="1" t="s">
        <v>27</v>
      </c>
      <c r="D11" s="1" t="s">
        <v>28</v>
      </c>
      <c r="E11" s="2" t="s">
        <v>24</v>
      </c>
      <c r="F11" s="2" t="s">
        <v>29</v>
      </c>
      <c r="G11" s="7" t="s">
        <v>34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1"/>
  <sheetViews>
    <sheetView topLeftCell="A18" workbookViewId="0">
      <selection activeCell="I11" sqref="I11"/>
    </sheetView>
  </sheetViews>
  <sheetFormatPr defaultRowHeight="15.75" x14ac:dyDescent="0.25"/>
  <cols>
    <col min="1" max="1" width="27.85546875" style="1" bestFit="1" customWidth="1"/>
    <col min="2" max="2" width="11.28515625" style="1" bestFit="1" customWidth="1"/>
    <col min="3" max="3" width="11.140625" style="1" bestFit="1" customWidth="1"/>
    <col min="4" max="4" width="16.28515625" style="1" bestFit="1" customWidth="1"/>
    <col min="5" max="5" width="36.28515625" style="2" customWidth="1"/>
    <col min="6" max="6" width="25.28515625" style="1" customWidth="1"/>
    <col min="7" max="7" width="28.140625" style="5" customWidth="1"/>
    <col min="8" max="8" width="11.28515625" style="5" bestFit="1" customWidth="1"/>
    <col min="9" max="9" width="11.140625" style="5" bestFit="1" customWidth="1"/>
    <col min="10" max="10" width="16.28515625" style="5" bestFit="1" customWidth="1"/>
    <col min="11" max="11" width="43.28515625" style="5" bestFit="1" customWidth="1"/>
    <col min="12" max="16384" width="9.140625" style="5"/>
  </cols>
  <sheetData>
    <row r="1" spans="1:12" x14ac:dyDescent="0.25">
      <c r="A1" s="3" t="s">
        <v>3</v>
      </c>
      <c r="B1" s="3" t="s">
        <v>0</v>
      </c>
      <c r="C1" s="3" t="s">
        <v>1</v>
      </c>
      <c r="D1" s="3" t="s">
        <v>2</v>
      </c>
      <c r="E1" s="4" t="s">
        <v>58</v>
      </c>
      <c r="F1" s="3" t="s">
        <v>57</v>
      </c>
      <c r="G1" s="3"/>
      <c r="H1" s="3"/>
      <c r="I1" s="3"/>
      <c r="J1" s="3"/>
      <c r="K1" s="4"/>
      <c r="L1" s="3"/>
    </row>
    <row r="2" spans="1:12" x14ac:dyDescent="0.25">
      <c r="A2" s="1" t="s">
        <v>35</v>
      </c>
      <c r="B2" s="1" t="s">
        <v>4</v>
      </c>
      <c r="C2" s="1" t="s">
        <v>5</v>
      </c>
      <c r="D2" s="1" t="s">
        <v>6</v>
      </c>
      <c r="E2" s="2" t="s">
        <v>7</v>
      </c>
      <c r="F2" s="2" t="s">
        <v>45</v>
      </c>
    </row>
    <row r="3" spans="1:12" x14ac:dyDescent="0.25">
      <c r="A3" s="1" t="s">
        <v>36</v>
      </c>
      <c r="B3" s="1" t="s">
        <v>46</v>
      </c>
      <c r="C3" s="1" t="s">
        <v>5</v>
      </c>
      <c r="D3" s="1" t="s">
        <v>9</v>
      </c>
      <c r="E3" s="2" t="s">
        <v>7</v>
      </c>
      <c r="F3" s="2" t="s">
        <v>45</v>
      </c>
    </row>
    <row r="4" spans="1:12" x14ac:dyDescent="0.25">
      <c r="A4" s="1" t="s">
        <v>37</v>
      </c>
      <c r="B4" s="1" t="s">
        <v>47</v>
      </c>
      <c r="C4" s="1" t="s">
        <v>10</v>
      </c>
      <c r="D4" s="1" t="s">
        <v>11</v>
      </c>
      <c r="E4" s="2" t="s">
        <v>12</v>
      </c>
      <c r="F4" s="2" t="s">
        <v>45</v>
      </c>
    </row>
    <row r="5" spans="1:12" x14ac:dyDescent="0.25">
      <c r="A5" s="1" t="s">
        <v>38</v>
      </c>
      <c r="B5" s="1" t="s">
        <v>48</v>
      </c>
      <c r="C5" s="1" t="s">
        <v>13</v>
      </c>
      <c r="D5" s="1" t="s">
        <v>49</v>
      </c>
      <c r="E5" s="2" t="s">
        <v>12</v>
      </c>
      <c r="F5" s="2" t="s">
        <v>45</v>
      </c>
    </row>
    <row r="6" spans="1:12" x14ac:dyDescent="0.25">
      <c r="A6" s="1" t="s">
        <v>39</v>
      </c>
      <c r="B6" s="1" t="s">
        <v>50</v>
      </c>
      <c r="C6" s="1" t="s">
        <v>15</v>
      </c>
      <c r="D6" s="1" t="s">
        <v>51</v>
      </c>
      <c r="E6" s="2" t="s">
        <v>12</v>
      </c>
      <c r="F6" s="2" t="s">
        <v>45</v>
      </c>
    </row>
    <row r="7" spans="1:12" x14ac:dyDescent="0.25">
      <c r="A7" s="1" t="s">
        <v>40</v>
      </c>
      <c r="B7" s="1" t="s">
        <v>16</v>
      </c>
      <c r="C7" s="1" t="s">
        <v>17</v>
      </c>
      <c r="D7" s="1" t="s">
        <v>18</v>
      </c>
      <c r="E7" s="2" t="s">
        <v>19</v>
      </c>
      <c r="F7" s="2" t="s">
        <v>45</v>
      </c>
    </row>
    <row r="8" spans="1:12" x14ac:dyDescent="0.25">
      <c r="A8" s="1" t="s">
        <v>41</v>
      </c>
      <c r="B8" s="1" t="s">
        <v>52</v>
      </c>
      <c r="C8" s="1" t="s">
        <v>20</v>
      </c>
      <c r="D8" s="1" t="s">
        <v>21</v>
      </c>
      <c r="E8" s="2" t="s">
        <v>19</v>
      </c>
      <c r="F8" s="2" t="s">
        <v>45</v>
      </c>
    </row>
    <row r="9" spans="1:12" x14ac:dyDescent="0.25">
      <c r="A9" s="1" t="s">
        <v>42</v>
      </c>
      <c r="B9" s="1" t="s">
        <v>53</v>
      </c>
      <c r="C9" s="1" t="s">
        <v>22</v>
      </c>
      <c r="D9" s="1" t="s">
        <v>23</v>
      </c>
      <c r="E9" s="2" t="s">
        <v>24</v>
      </c>
      <c r="F9" s="2" t="s">
        <v>45</v>
      </c>
    </row>
    <row r="10" spans="1:12" x14ac:dyDescent="0.25">
      <c r="A10" s="1" t="s">
        <v>43</v>
      </c>
      <c r="B10" s="1" t="s">
        <v>54</v>
      </c>
      <c r="C10" s="1" t="s">
        <v>25</v>
      </c>
      <c r="D10" s="1" t="s">
        <v>18</v>
      </c>
      <c r="E10" s="2" t="s">
        <v>19</v>
      </c>
      <c r="F10" s="2" t="s">
        <v>45</v>
      </c>
    </row>
    <row r="11" spans="1:12" x14ac:dyDescent="0.25">
      <c r="A11" s="1" t="s">
        <v>44</v>
      </c>
      <c r="B11" s="1" t="s">
        <v>55</v>
      </c>
      <c r="C11" s="1" t="s">
        <v>27</v>
      </c>
      <c r="D11" s="1" t="s">
        <v>28</v>
      </c>
      <c r="E11" s="2" t="s">
        <v>24</v>
      </c>
      <c r="F11" s="2" t="s">
        <v>45</v>
      </c>
    </row>
    <row r="12" spans="1:12" x14ac:dyDescent="0.25">
      <c r="A12" s="1" t="s">
        <v>35</v>
      </c>
      <c r="B12" s="1" t="s">
        <v>4</v>
      </c>
      <c r="C12" s="1" t="s">
        <v>5</v>
      </c>
      <c r="D12" s="1" t="s">
        <v>6</v>
      </c>
      <c r="E12" s="2" t="s">
        <v>8</v>
      </c>
      <c r="F12" s="2" t="s">
        <v>56</v>
      </c>
    </row>
    <row r="13" spans="1:12" x14ac:dyDescent="0.25">
      <c r="A13" s="1" t="s">
        <v>36</v>
      </c>
      <c r="B13" s="1" t="s">
        <v>46</v>
      </c>
      <c r="C13" s="1" t="s">
        <v>5</v>
      </c>
      <c r="D13" s="1" t="s">
        <v>9</v>
      </c>
      <c r="E13" s="2" t="s">
        <v>7</v>
      </c>
      <c r="F13" s="2" t="s">
        <v>56</v>
      </c>
    </row>
    <row r="14" spans="1:12" x14ac:dyDescent="0.25">
      <c r="A14" s="1" t="s">
        <v>37</v>
      </c>
      <c r="B14" s="1" t="s">
        <v>47</v>
      </c>
      <c r="C14" s="1" t="s">
        <v>10</v>
      </c>
      <c r="D14" s="1" t="s">
        <v>11</v>
      </c>
      <c r="E14" s="2" t="s">
        <v>8</v>
      </c>
      <c r="F14" s="2" t="s">
        <v>56</v>
      </c>
    </row>
    <row r="15" spans="1:12" x14ac:dyDescent="0.25">
      <c r="A15" s="1" t="s">
        <v>38</v>
      </c>
      <c r="B15" s="1" t="s">
        <v>48</v>
      </c>
      <c r="C15" s="1" t="s">
        <v>13</v>
      </c>
      <c r="D15" s="1" t="s">
        <v>49</v>
      </c>
      <c r="E15" s="2" t="s">
        <v>14</v>
      </c>
      <c r="F15" s="2" t="s">
        <v>56</v>
      </c>
    </row>
    <row r="16" spans="1:12" x14ac:dyDescent="0.25">
      <c r="A16" s="1" t="s">
        <v>39</v>
      </c>
      <c r="B16" s="1" t="s">
        <v>50</v>
      </c>
      <c r="C16" s="1" t="s">
        <v>15</v>
      </c>
      <c r="D16" s="1" t="s">
        <v>51</v>
      </c>
      <c r="E16" s="2" t="s">
        <v>8</v>
      </c>
      <c r="F16" s="2" t="s">
        <v>56</v>
      </c>
    </row>
    <row r="17" spans="1:6" x14ac:dyDescent="0.25">
      <c r="A17" s="1" t="s">
        <v>40</v>
      </c>
      <c r="B17" s="1" t="s">
        <v>16</v>
      </c>
      <c r="C17" s="1" t="s">
        <v>17</v>
      </c>
      <c r="D17" s="1" t="s">
        <v>18</v>
      </c>
      <c r="E17" s="2" t="s">
        <v>8</v>
      </c>
      <c r="F17" s="2" t="s">
        <v>56</v>
      </c>
    </row>
    <row r="18" spans="1:6" x14ac:dyDescent="0.25">
      <c r="A18" s="1" t="s">
        <v>41</v>
      </c>
      <c r="B18" s="1" t="s">
        <v>52</v>
      </c>
      <c r="C18" s="1" t="s">
        <v>20</v>
      </c>
      <c r="D18" s="1" t="s">
        <v>21</v>
      </c>
      <c r="E18" s="2" t="s">
        <v>19</v>
      </c>
      <c r="F18" s="2" t="s">
        <v>56</v>
      </c>
    </row>
    <row r="19" spans="1:6" x14ac:dyDescent="0.25">
      <c r="A19" s="1" t="s">
        <v>42</v>
      </c>
      <c r="B19" s="1" t="s">
        <v>53</v>
      </c>
      <c r="C19" s="1" t="s">
        <v>22</v>
      </c>
      <c r="D19" s="1" t="s">
        <v>23</v>
      </c>
      <c r="E19" s="2" t="s">
        <v>19</v>
      </c>
      <c r="F19" s="2" t="s">
        <v>56</v>
      </c>
    </row>
    <row r="20" spans="1:6" x14ac:dyDescent="0.25">
      <c r="A20" s="1" t="s">
        <v>43</v>
      </c>
      <c r="B20" s="1" t="s">
        <v>54</v>
      </c>
      <c r="C20" s="1" t="s">
        <v>25</v>
      </c>
      <c r="D20" s="1" t="s">
        <v>18</v>
      </c>
      <c r="E20" s="2" t="s">
        <v>26</v>
      </c>
      <c r="F20" s="2" t="s">
        <v>56</v>
      </c>
    </row>
    <row r="21" spans="1:6" x14ac:dyDescent="0.25">
      <c r="A21" s="1" t="s">
        <v>44</v>
      </c>
      <c r="B21" s="1" t="s">
        <v>55</v>
      </c>
      <c r="C21" s="1" t="s">
        <v>27</v>
      </c>
      <c r="D21" s="1" t="s">
        <v>28</v>
      </c>
      <c r="E21" s="2" t="s">
        <v>29</v>
      </c>
      <c r="F21" s="2" t="s">
        <v>56</v>
      </c>
    </row>
    <row r="22" spans="1:6" x14ac:dyDescent="0.25">
      <c r="A22" s="1" t="s">
        <v>35</v>
      </c>
      <c r="B22" s="1" t="s">
        <v>4</v>
      </c>
      <c r="C22" s="1" t="s">
        <v>5</v>
      </c>
      <c r="D22" s="1" t="s">
        <v>6</v>
      </c>
      <c r="E22" s="7" t="s">
        <v>31</v>
      </c>
      <c r="F22" s="7" t="s">
        <v>30</v>
      </c>
    </row>
    <row r="23" spans="1:6" x14ac:dyDescent="0.25">
      <c r="A23" s="1" t="s">
        <v>36</v>
      </c>
      <c r="B23" s="1" t="s">
        <v>46</v>
      </c>
      <c r="C23" s="1" t="s">
        <v>5</v>
      </c>
      <c r="D23" s="1" t="s">
        <v>9</v>
      </c>
      <c r="E23" s="7" t="s">
        <v>31</v>
      </c>
      <c r="F23" s="7" t="s">
        <v>30</v>
      </c>
    </row>
    <row r="24" spans="1:6" x14ac:dyDescent="0.25">
      <c r="A24" s="1" t="s">
        <v>37</v>
      </c>
      <c r="B24" s="1" t="s">
        <v>47</v>
      </c>
      <c r="C24" s="1" t="s">
        <v>10</v>
      </c>
      <c r="D24" s="1" t="s">
        <v>11</v>
      </c>
      <c r="E24" s="7" t="s">
        <v>32</v>
      </c>
      <c r="F24" s="7" t="s">
        <v>30</v>
      </c>
    </row>
    <row r="25" spans="1:6" x14ac:dyDescent="0.25">
      <c r="A25" s="1" t="s">
        <v>38</v>
      </c>
      <c r="B25" s="1" t="s">
        <v>48</v>
      </c>
      <c r="C25" s="1" t="s">
        <v>13</v>
      </c>
      <c r="D25" s="1" t="s">
        <v>49</v>
      </c>
      <c r="E25" s="7" t="s">
        <v>32</v>
      </c>
      <c r="F25" s="7" t="s">
        <v>30</v>
      </c>
    </row>
    <row r="26" spans="1:6" x14ac:dyDescent="0.25">
      <c r="A26" s="1" t="s">
        <v>39</v>
      </c>
      <c r="B26" s="1" t="s">
        <v>50</v>
      </c>
      <c r="C26" s="1" t="s">
        <v>15</v>
      </c>
      <c r="D26" s="1" t="s">
        <v>51</v>
      </c>
      <c r="E26" s="7" t="s">
        <v>32</v>
      </c>
      <c r="F26" s="7" t="s">
        <v>30</v>
      </c>
    </row>
    <row r="27" spans="1:6" x14ac:dyDescent="0.25">
      <c r="A27" s="1" t="s">
        <v>40</v>
      </c>
      <c r="B27" s="1" t="s">
        <v>16</v>
      </c>
      <c r="C27" s="1" t="s">
        <v>17</v>
      </c>
      <c r="D27" s="1" t="s">
        <v>18</v>
      </c>
      <c r="E27" s="7" t="s">
        <v>33</v>
      </c>
      <c r="F27" s="7" t="s">
        <v>30</v>
      </c>
    </row>
    <row r="28" spans="1:6" x14ac:dyDescent="0.25">
      <c r="A28" s="1" t="s">
        <v>41</v>
      </c>
      <c r="B28" s="1" t="s">
        <v>52</v>
      </c>
      <c r="C28" s="1" t="s">
        <v>20</v>
      </c>
      <c r="D28" s="1" t="s">
        <v>21</v>
      </c>
      <c r="E28" s="7" t="s">
        <v>33</v>
      </c>
      <c r="F28" s="7" t="s">
        <v>30</v>
      </c>
    </row>
    <row r="29" spans="1:6" x14ac:dyDescent="0.25">
      <c r="A29" s="1" t="s">
        <v>42</v>
      </c>
      <c r="B29" s="1" t="s">
        <v>53</v>
      </c>
      <c r="C29" s="1" t="s">
        <v>22</v>
      </c>
      <c r="D29" s="1" t="s">
        <v>23</v>
      </c>
      <c r="E29" s="7" t="s">
        <v>34</v>
      </c>
      <c r="F29" s="7" t="s">
        <v>30</v>
      </c>
    </row>
    <row r="30" spans="1:6" x14ac:dyDescent="0.25">
      <c r="A30" s="1" t="s">
        <v>43</v>
      </c>
      <c r="B30" s="1" t="s">
        <v>54</v>
      </c>
      <c r="C30" s="1" t="s">
        <v>25</v>
      </c>
      <c r="D30" s="1" t="s">
        <v>18</v>
      </c>
      <c r="E30" s="7" t="s">
        <v>34</v>
      </c>
      <c r="F30" s="7" t="s">
        <v>30</v>
      </c>
    </row>
    <row r="31" spans="1:6" x14ac:dyDescent="0.25">
      <c r="A31" s="1" t="s">
        <v>44</v>
      </c>
      <c r="B31" s="1" t="s">
        <v>55</v>
      </c>
      <c r="C31" s="1" t="s">
        <v>27</v>
      </c>
      <c r="D31" s="1" t="s">
        <v>28</v>
      </c>
      <c r="E31" s="7" t="s">
        <v>34</v>
      </c>
      <c r="F31" s="7" t="s">
        <v>30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/>
  </sheetViews>
  <sheetFormatPr defaultRowHeight="15" x14ac:dyDescent="0.25"/>
  <cols>
    <col min="1" max="1" width="27.85546875" bestFit="1" customWidth="1"/>
    <col min="2" max="2" width="11.28515625" bestFit="1" customWidth="1"/>
    <col min="3" max="3" width="11.140625" bestFit="1" customWidth="1"/>
    <col min="4" max="4" width="16.28515625" bestFit="1" customWidth="1"/>
    <col min="5" max="5" width="36.28515625" customWidth="1"/>
    <col min="6" max="6" width="20.140625" bestFit="1" customWidth="1"/>
  </cols>
  <sheetData>
    <row r="1" spans="1:7" ht="15.75" x14ac:dyDescent="0.25">
      <c r="A1" s="3" t="s">
        <v>3</v>
      </c>
      <c r="B1" s="3" t="s">
        <v>0</v>
      </c>
      <c r="C1" s="3" t="s">
        <v>1</v>
      </c>
      <c r="D1" s="3" t="s">
        <v>2</v>
      </c>
      <c r="E1" s="4" t="s">
        <v>58</v>
      </c>
      <c r="F1" s="3" t="s">
        <v>57</v>
      </c>
      <c r="G1" s="5"/>
    </row>
    <row r="2" spans="1:7" ht="15.75" x14ac:dyDescent="0.25">
      <c r="A2" s="5" t="str">
        <f>IF(ROWS(A$2:A2)&lt;=COUNTA(Данные!$A$2:$A$11)*3,INDEX(Данные!A$2:A$11,MOD(ROW(A1)-1,COUNTA(Данные!$A$2:$A$11))+1),"")</f>
        <v>Начальник</v>
      </c>
      <c r="B2" s="5" t="str">
        <f>IF(ROWS(B$2:B2)&lt;=COUNTA(Данные!$A$2:$A$11)*3,INDEX(Данные!B$2:B$11,MOD(ROW(B1)-1,COUNTA(Данные!$A$2:$A$11))+1),"")</f>
        <v>Иванов</v>
      </c>
      <c r="C2" s="5" t="str">
        <f>IF(ROWS(C$2:C2)&lt;=COUNTA(Данные!$A$2:$A$11)*3,INDEX(Данные!C$2:C$11,MOD(ROW(C1)-1,COUNTA(Данные!$A$2:$A$11))+1),"")</f>
        <v>Иван</v>
      </c>
      <c r="D2" s="5" t="str">
        <f>IF(ROWS(D$2:D2)&lt;=COUNTA(Данные!$A$2:$A$11)*3,INDEX(Данные!D$2:D$11,MOD(ROW(D1)-1,COUNTA(Данные!$A$2:$A$11))+1),"")</f>
        <v>Иванович</v>
      </c>
      <c r="E2" s="5" t="str">
        <f>IF(ROWS(E$2:E2)&lt;=COUNTA(Данные!$A$2:$A$11)*3,INDEX(Данные!$E$2:$G$11,MOD(ROW(A1)-1,COUNTA(Данные!$A$2:$A$11))+1,INT((ROW(A1)-1)/COUNTA(Данные!$A$2:$A$11))+1),"")</f>
        <v>г. Москва, пер. Каменный, 2/1</v>
      </c>
      <c r="F2" s="5" t="str">
        <f>INDEX(Данные!$E$1:$G$1,_xlfn.AGGREGATE(15,6,COLUMN(Данные!$E$1:$G$1)-4/(Данные!$E$2:$G$11=$E2),COUNTIF(E$2:E2,E2)))</f>
        <v>Адрес регистрации</v>
      </c>
      <c r="G2" s="5"/>
    </row>
    <row r="3" spans="1:7" ht="15.75" x14ac:dyDescent="0.25">
      <c r="A3" s="5" t="str">
        <f>IF(ROWS(A$2:A3)&lt;=COUNTA(Данные!$A$2:$A$11)*3,INDEX(Данные!A$2:A$11,MOD(ROW(A2)-1,COUNTA(Данные!$A$2:$A$11))+1),"")</f>
        <v>Замместитель начальника</v>
      </c>
      <c r="B3" s="5" t="str">
        <f>IF(ROWS(B$2:B3)&lt;=COUNTA(Данные!$A$2:$A$11)*3,INDEX(Данные!B$2:B$11,MOD(ROW(B2)-1,COUNTA(Данные!$A$2:$A$11))+1),"")</f>
        <v>Сидоров</v>
      </c>
      <c r="C3" s="5" t="str">
        <f>IF(ROWS(C$2:C3)&lt;=COUNTA(Данные!$A$2:$A$11)*3,INDEX(Данные!C$2:C$11,MOD(ROW(C2)-1,COUNTA(Данные!$A$2:$A$11))+1),"")</f>
        <v>Иван</v>
      </c>
      <c r="D3" s="5" t="str">
        <f>IF(ROWS(D$2:D3)&lt;=COUNTA(Данные!$A$2:$A$11)*3,INDEX(Данные!D$2:D$11,MOD(ROW(D2)-1,COUNTA(Данные!$A$2:$A$11))+1),"")</f>
        <v>Николаевич</v>
      </c>
      <c r="E3" s="5" t="str">
        <f>IF(ROWS(E$2:E3)&lt;=COUNTA(Данные!$A$2:$A$11)*3,INDEX(Данные!$E$2:$G$11,MOD(ROW(A2)-1,COUNTA(Данные!$A$2:$A$11))+1,INT((ROW(A2)-1)/COUNTA(Данные!$A$2:$A$11))+1),"")</f>
        <v>г. Москва, пер. Каменный, 2/1</v>
      </c>
      <c r="F3" s="5" t="str">
        <f>INDEX(Данные!$E$1:$G$1,_xlfn.AGGREGATE(15,6,COLUMN(Данные!$E$1:$G$1)-4/(Данные!$E$2:$G$11=$E3),COUNTIF(E$2:E3,E3)))</f>
        <v>Адрес регистрации</v>
      </c>
      <c r="G3" s="5"/>
    </row>
    <row r="4" spans="1:7" ht="15.75" x14ac:dyDescent="0.25">
      <c r="A4" s="5" t="str">
        <f>IF(ROWS(A$2:A4)&lt;=COUNTA(Данные!$A$2:$A$11)*3,INDEX(Данные!A$2:A$11,MOD(ROW(A3)-1,COUNTA(Данные!$A$2:$A$11))+1),"")</f>
        <v>Главный специалист</v>
      </c>
      <c r="B4" s="5" t="str">
        <f>IF(ROWS(B$2:B4)&lt;=COUNTA(Данные!$A$2:$A$11)*3,INDEX(Данные!B$2:B$11,MOD(ROW(B3)-1,COUNTA(Данные!$A$2:$A$11))+1),"")</f>
        <v>Крюкова</v>
      </c>
      <c r="C4" s="5" t="str">
        <f>IF(ROWS(C$2:C4)&lt;=COUNTA(Данные!$A$2:$A$11)*3,INDEX(Данные!C$2:C$11,MOD(ROW(C3)-1,COUNTA(Данные!$A$2:$A$11))+1),"")</f>
        <v>Екатерина</v>
      </c>
      <c r="D4" s="5" t="str">
        <f>IF(ROWS(D$2:D4)&lt;=COUNTA(Данные!$A$2:$A$11)*3,INDEX(Данные!D$2:D$11,MOD(ROW(D3)-1,COUNTA(Данные!$A$2:$A$11))+1),"")</f>
        <v>Петровна</v>
      </c>
      <c r="E4" s="5" t="str">
        <f>IF(ROWS(E$2:E4)&lt;=COUNTA(Данные!$A$2:$A$11)*3,INDEX(Данные!$E$2:$G$11,MOD(ROW(A3)-1,COUNTA(Данные!$A$2:$A$11))+1,INT((ROW(A3)-1)/COUNTA(Данные!$A$2:$A$11))+1),"")</f>
        <v>г. Воронеж, ул. Моисеева, 34/9</v>
      </c>
      <c r="F4" s="5" t="str">
        <f>INDEX(Данные!$E$1:$G$1,_xlfn.AGGREGATE(15,6,COLUMN(Данные!$E$1:$G$1)-4/(Данные!$E$2:$G$11=$E4),COUNTIF(E$2:E4,E4)))</f>
        <v>Адрес регистрации</v>
      </c>
      <c r="G4" s="5"/>
    </row>
    <row r="5" spans="1:7" ht="15.75" x14ac:dyDescent="0.25">
      <c r="A5" s="5" t="str">
        <f>IF(ROWS(A$2:A5)&lt;=COUNTA(Данные!$A$2:$A$11)*3,INDEX(Данные!A$2:A$11,MOD(ROW(A4)-1,COUNTA(Данные!$A$2:$A$11))+1),"")</f>
        <v>Старший инспектор</v>
      </c>
      <c r="B5" s="5" t="str">
        <f>IF(ROWS(B$2:B5)&lt;=COUNTA(Данные!$A$2:$A$11)*3,INDEX(Данные!B$2:B$11,MOD(ROW(B4)-1,COUNTA(Данные!$A$2:$A$11))+1),"")</f>
        <v>Дегтярев</v>
      </c>
      <c r="C5" s="5" t="str">
        <f>IF(ROWS(C$2:C5)&lt;=COUNTA(Данные!$A$2:$A$11)*3,INDEX(Данные!C$2:C$11,MOD(ROW(C4)-1,COUNTA(Данные!$A$2:$A$11))+1),"")</f>
        <v>Сергей</v>
      </c>
      <c r="D5" s="5" t="str">
        <f>IF(ROWS(D$2:D5)&lt;=COUNTA(Данные!$A$2:$A$11)*3,INDEX(Данные!D$2:D$11,MOD(ROW(D4)-1,COUNTA(Данные!$A$2:$A$11))+1),"")</f>
        <v>Сергеевич</v>
      </c>
      <c r="E5" s="5" t="str">
        <f>IF(ROWS(E$2:E5)&lt;=COUNTA(Данные!$A$2:$A$11)*3,INDEX(Данные!$E$2:$G$11,MOD(ROW(A4)-1,COUNTA(Данные!$A$2:$A$11))+1,INT((ROW(A4)-1)/COUNTA(Данные!$A$2:$A$11))+1),"")</f>
        <v>г. Воронеж, ул. Моисеева, 34/9</v>
      </c>
      <c r="F5" s="5" t="str">
        <f>INDEX(Данные!$E$1:$G$1,_xlfn.AGGREGATE(15,6,COLUMN(Данные!$E$1:$G$1)-4/(Данные!$E$2:$G$11=$E5),COUNTIF(E$2:E5,E5)))</f>
        <v>Адрес регистрации</v>
      </c>
      <c r="G5" s="5"/>
    </row>
    <row r="6" spans="1:7" ht="15.75" x14ac:dyDescent="0.25">
      <c r="A6" s="5" t="str">
        <f>IF(ROWS(A$2:A6)&lt;=COUNTA(Данные!$A$2:$A$11)*3,INDEX(Данные!A$2:A$11,MOD(ROW(A5)-1,COUNTA(Данные!$A$2:$A$11))+1),"")</f>
        <v>Инспектор</v>
      </c>
      <c r="B6" s="5" t="str">
        <f>IF(ROWS(B$2:B6)&lt;=COUNTA(Данные!$A$2:$A$11)*3,INDEX(Данные!B$2:B$11,MOD(ROW(B5)-1,COUNTA(Данные!$A$2:$A$11))+1),"")</f>
        <v>Кудасов</v>
      </c>
      <c r="C6" s="5" t="str">
        <f>IF(ROWS(C$2:C6)&lt;=COUNTA(Данные!$A$2:$A$11)*3,INDEX(Данные!C$2:C$11,MOD(ROW(C5)-1,COUNTA(Данные!$A$2:$A$11))+1),"")</f>
        <v>Андрей</v>
      </c>
      <c r="D6" s="5" t="str">
        <f>IF(ROWS(D$2:D6)&lt;=COUNTA(Данные!$A$2:$A$11)*3,INDEX(Данные!D$2:D$11,MOD(ROW(D5)-1,COUNTA(Данные!$A$2:$A$11))+1),"")</f>
        <v>Романович</v>
      </c>
      <c r="E6" s="5" t="str">
        <f>IF(ROWS(E$2:E6)&lt;=COUNTA(Данные!$A$2:$A$11)*3,INDEX(Данные!$E$2:$G$11,MOD(ROW(A5)-1,COUNTA(Данные!$A$2:$A$11))+1,INT((ROW(A5)-1)/COUNTA(Данные!$A$2:$A$11))+1),"")</f>
        <v>г. Воронеж, ул. Моисеева, 34/9</v>
      </c>
      <c r="F6" s="5" t="str">
        <f>INDEX(Данные!$E$1:$G$1,_xlfn.AGGREGATE(15,6,COLUMN(Данные!$E$1:$G$1)-4/(Данные!$E$2:$G$11=$E6),COUNTIF(E$2:E6,E6)))</f>
        <v>Адрес регистрации</v>
      </c>
      <c r="G6" s="5"/>
    </row>
    <row r="7" spans="1:7" ht="15.75" x14ac:dyDescent="0.25">
      <c r="A7" s="5" t="str">
        <f>IF(ROWS(A$2:A7)&lt;=COUNTA(Данные!$A$2:$A$11)*3,INDEX(Данные!A$2:A$11,MOD(ROW(A6)-1,COUNTA(Данные!$A$2:$A$11))+1),"")</f>
        <v>Помощник начальника</v>
      </c>
      <c r="B7" s="5" t="str">
        <f>IF(ROWS(B$2:B7)&lt;=COUNTA(Данные!$A$2:$A$11)*3,INDEX(Данные!B$2:B$11,MOD(ROW(B6)-1,COUNTA(Данные!$A$2:$A$11))+1),"")</f>
        <v>Кубракова</v>
      </c>
      <c r="C7" s="5" t="str">
        <f>IF(ROWS(C$2:C7)&lt;=COUNTA(Данные!$A$2:$A$11)*3,INDEX(Данные!C$2:C$11,MOD(ROW(C6)-1,COUNTA(Данные!$A$2:$A$11))+1),"")</f>
        <v>Ирина</v>
      </c>
      <c r="D7" s="5" t="str">
        <f>IF(ROWS(D$2:D7)&lt;=COUNTA(Данные!$A$2:$A$11)*3,INDEX(Данные!D$2:D$11,MOD(ROW(D6)-1,COUNTA(Данные!$A$2:$A$11))+1),"")</f>
        <v>Алексеевна</v>
      </c>
      <c r="E7" s="5" t="str">
        <f>IF(ROWS(E$2:E7)&lt;=COUNTA(Данные!$A$2:$A$11)*3,INDEX(Данные!$E$2:$G$11,MOD(ROW(A6)-1,COUNTA(Данные!$A$2:$A$11))+1,INT((ROW(A6)-1)/COUNTA(Данные!$A$2:$A$11))+1),"")</f>
        <v>г. Москва, пр. Мира, 2/156</v>
      </c>
      <c r="F7" s="5" t="str">
        <f>INDEX(Данные!$E$1:$G$1,_xlfn.AGGREGATE(15,6,COLUMN(Данные!$E$1:$G$1)-4/(Данные!$E$2:$G$11=$E7),COUNTIF(E$2:E7,E7)))</f>
        <v>Адрес регистрации</v>
      </c>
      <c r="G7" s="5"/>
    </row>
    <row r="8" spans="1:7" ht="15.75" x14ac:dyDescent="0.25">
      <c r="A8" s="5" t="str">
        <f>IF(ROWS(A$2:A8)&lt;=COUNTA(Данные!$A$2:$A$11)*3,INDEX(Данные!A$2:A$11,MOD(ROW(A7)-1,COUNTA(Данные!$A$2:$A$11))+1),"")</f>
        <v>Советник</v>
      </c>
      <c r="B8" s="5" t="str">
        <f>IF(ROWS(B$2:B8)&lt;=COUNTA(Данные!$A$2:$A$11)*3,INDEX(Данные!B$2:B$11,MOD(ROW(B7)-1,COUNTA(Данные!$A$2:$A$11))+1),"")</f>
        <v>Рогов</v>
      </c>
      <c r="C8" s="5" t="str">
        <f>IF(ROWS(C$2:C8)&lt;=COUNTA(Данные!$A$2:$A$11)*3,INDEX(Данные!C$2:C$11,MOD(ROW(C7)-1,COUNTA(Данные!$A$2:$A$11))+1),"")</f>
        <v>Алексей</v>
      </c>
      <c r="D8" s="5" t="str">
        <f>IF(ROWS(D$2:D8)&lt;=COUNTA(Данные!$A$2:$A$11)*3,INDEX(Данные!D$2:D$11,MOD(ROW(D7)-1,COUNTA(Данные!$A$2:$A$11))+1),"")</f>
        <v>Александрович</v>
      </c>
      <c r="E8" s="5" t="str">
        <f>IF(ROWS(E$2:E8)&lt;=COUNTA(Данные!$A$2:$A$11)*3,INDEX(Данные!$E$2:$G$11,MOD(ROW(A7)-1,COUNTA(Данные!$A$2:$A$11))+1,INT((ROW(A7)-1)/COUNTA(Данные!$A$2:$A$11))+1),"")</f>
        <v>г. Москва, пр. Мира, 2/156</v>
      </c>
      <c r="F8" s="5" t="str">
        <f>INDEX(Данные!$E$1:$G$1,_xlfn.AGGREGATE(15,6,COLUMN(Данные!$E$1:$G$1)-4/(Данные!$E$2:$G$11=$E8),COUNTIF(E$2:E8,E8)))</f>
        <v>Адрес регистрации</v>
      </c>
      <c r="G8" s="5"/>
    </row>
    <row r="9" spans="1:7" ht="15.75" x14ac:dyDescent="0.25">
      <c r="A9" s="5" t="str">
        <f>IF(ROWS(A$2:A9)&lt;=COUNTA(Данные!$A$2:$A$11)*3,INDEX(Данные!A$2:A$11,MOD(ROW(A8)-1,COUNTA(Данные!$A$2:$A$11))+1),"")</f>
        <v>Старший инженер</v>
      </c>
      <c r="B9" s="5" t="str">
        <f>IF(ROWS(B$2:B9)&lt;=COUNTA(Данные!$A$2:$A$11)*3,INDEX(Данные!B$2:B$11,MOD(ROW(B8)-1,COUNTA(Данные!$A$2:$A$11))+1),"")</f>
        <v>Немченко</v>
      </c>
      <c r="C9" s="5" t="str">
        <f>IF(ROWS(C$2:C9)&lt;=COUNTA(Данные!$A$2:$A$11)*3,INDEX(Данные!C$2:C$11,MOD(ROW(C8)-1,COUNTA(Данные!$A$2:$A$11))+1),"")</f>
        <v>Мария</v>
      </c>
      <c r="D9" s="5" t="str">
        <f>IF(ROWS(D$2:D9)&lt;=COUNTA(Данные!$A$2:$A$11)*3,INDEX(Данные!D$2:D$11,MOD(ROW(D8)-1,COUNTA(Данные!$A$2:$A$11))+1),"")</f>
        <v>Олеговна</v>
      </c>
      <c r="E9" s="5" t="str">
        <f>IF(ROWS(E$2:E9)&lt;=COUNTA(Данные!$A$2:$A$11)*3,INDEX(Данные!$E$2:$G$11,MOD(ROW(A8)-1,COUNTA(Данные!$A$2:$A$11))+1,INT((ROW(A8)-1)/COUNTA(Данные!$A$2:$A$11))+1),"")</f>
        <v>г. Люберцы, ул. Яблочная, 34</v>
      </c>
      <c r="F9" s="5" t="str">
        <f>INDEX(Данные!$E$1:$G$1,_xlfn.AGGREGATE(15,6,COLUMN(Данные!$E$1:$G$1)-4/(Данные!$E$2:$G$11=$E9),COUNTIF(E$2:E9,E9)))</f>
        <v>Адрес регистрации</v>
      </c>
      <c r="G9" s="5"/>
    </row>
    <row r="10" spans="1:7" ht="15.75" x14ac:dyDescent="0.25">
      <c r="A10" s="5" t="str">
        <f>IF(ROWS(A$2:A10)&lt;=COUNTA(Данные!$A$2:$A$11)*3,INDEX(Данные!A$2:A$11,MOD(ROW(A9)-1,COUNTA(Данные!$A$2:$A$11))+1),"")</f>
        <v>Специалист</v>
      </c>
      <c r="B10" s="5" t="str">
        <f>IF(ROWS(B$2:B10)&lt;=COUNTA(Данные!$A$2:$A$11)*3,INDEX(Данные!B$2:B$11,MOD(ROW(B9)-1,COUNTA(Данные!$A$2:$A$11))+1),"")</f>
        <v>Ковалева</v>
      </c>
      <c r="C10" s="5" t="str">
        <f>IF(ROWS(C$2:C10)&lt;=COUNTA(Данные!$A$2:$A$11)*3,INDEX(Данные!C$2:C$11,MOD(ROW(C9)-1,COUNTA(Данные!$A$2:$A$11))+1),"")</f>
        <v>Наталья</v>
      </c>
      <c r="D10" s="5" t="str">
        <f>IF(ROWS(D$2:D10)&lt;=COUNTA(Данные!$A$2:$A$11)*3,INDEX(Данные!D$2:D$11,MOD(ROW(D9)-1,COUNTA(Данные!$A$2:$A$11))+1),"")</f>
        <v>Алексеевна</v>
      </c>
      <c r="E10" s="5" t="str">
        <f>IF(ROWS(E$2:E10)&lt;=COUNTA(Данные!$A$2:$A$11)*3,INDEX(Данные!$E$2:$G$11,MOD(ROW(A9)-1,COUNTA(Данные!$A$2:$A$11))+1,INT((ROW(A9)-1)/COUNTA(Данные!$A$2:$A$11))+1),"")</f>
        <v>г. Москва, пр. Мира, 2/156</v>
      </c>
      <c r="F10" s="5" t="str">
        <f>INDEX(Данные!$E$1:$G$1,_xlfn.AGGREGATE(15,6,COLUMN(Данные!$E$1:$G$1)-4/(Данные!$E$2:$G$11=$E10),COUNTIF(E$2:E10,E10)))</f>
        <v>Адрес регистрации</v>
      </c>
      <c r="G10" s="5"/>
    </row>
    <row r="11" spans="1:7" ht="15.75" x14ac:dyDescent="0.25">
      <c r="A11" s="5" t="str">
        <f>IF(ROWS(A$2:A11)&lt;=COUNTA(Данные!$A$2:$A$11)*3,INDEX(Данные!A$2:A$11,MOD(ROW(A10)-1,COUNTA(Данные!$A$2:$A$11))+1),"")</f>
        <v>Младший специалист</v>
      </c>
      <c r="B11" s="5" t="str">
        <f>IF(ROWS(B$2:B11)&lt;=COUNTA(Данные!$A$2:$A$11)*3,INDEX(Данные!B$2:B$11,MOD(ROW(B10)-1,COUNTA(Данные!$A$2:$A$11))+1),"")</f>
        <v>Ремезов</v>
      </c>
      <c r="C11" s="5" t="str">
        <f>IF(ROWS(C$2:C11)&lt;=COUNTA(Данные!$A$2:$A$11)*3,INDEX(Данные!C$2:C$11,MOD(ROW(C10)-1,COUNTA(Данные!$A$2:$A$11))+1),"")</f>
        <v>Евгений</v>
      </c>
      <c r="D11" s="5" t="str">
        <f>IF(ROWS(D$2:D11)&lt;=COUNTA(Данные!$A$2:$A$11)*3,INDEX(Данные!D$2:D$11,MOD(ROW(D10)-1,COUNTA(Данные!$A$2:$A$11))+1),"")</f>
        <v>Алексеевич</v>
      </c>
      <c r="E11" s="5" t="str">
        <f>IF(ROWS(E$2:E11)&lt;=COUNTA(Данные!$A$2:$A$11)*3,INDEX(Данные!$E$2:$G$11,MOD(ROW(A10)-1,COUNTA(Данные!$A$2:$A$11))+1,INT((ROW(A10)-1)/COUNTA(Данные!$A$2:$A$11))+1),"")</f>
        <v>г. Люберцы, ул. Яблочная, 34</v>
      </c>
      <c r="F11" s="5" t="str">
        <f>INDEX(Данные!$E$1:$G$1,_xlfn.AGGREGATE(15,6,COLUMN(Данные!$E$1:$G$1)-4/(Данные!$E$2:$G$11=$E11),COUNTIF(E$2:E11,E11)))</f>
        <v>Адрес регистрации</v>
      </c>
      <c r="G11" s="5"/>
    </row>
    <row r="12" spans="1:7" ht="15.75" x14ac:dyDescent="0.25">
      <c r="A12" s="5" t="str">
        <f>IF(ROWS(A$2:A12)&lt;=COUNTA(Данные!$A$2:$A$11)*3,INDEX(Данные!A$2:A$11,MOD(ROW(A11)-1,COUNTA(Данные!$A$2:$A$11))+1),"")</f>
        <v>Начальник</v>
      </c>
      <c r="B12" s="5" t="str">
        <f>IF(ROWS(B$2:B12)&lt;=COUNTA(Данные!$A$2:$A$11)*3,INDEX(Данные!B$2:B$11,MOD(ROW(B11)-1,COUNTA(Данные!$A$2:$A$11))+1),"")</f>
        <v>Иванов</v>
      </c>
      <c r="C12" s="5" t="str">
        <f>IF(ROWS(C$2:C12)&lt;=COUNTA(Данные!$A$2:$A$11)*3,INDEX(Данные!C$2:C$11,MOD(ROW(C11)-1,COUNTA(Данные!$A$2:$A$11))+1),"")</f>
        <v>Иван</v>
      </c>
      <c r="D12" s="5" t="str">
        <f>IF(ROWS(D$2:D12)&lt;=COUNTA(Данные!$A$2:$A$11)*3,INDEX(Данные!D$2:D$11,MOD(ROW(D11)-1,COUNTA(Данные!$A$2:$A$11))+1),"")</f>
        <v>Иванович</v>
      </c>
      <c r="E12" s="5" t="str">
        <f>IF(ROWS(E$2:E12)&lt;=COUNTA(Данные!$A$2:$A$11)*3,INDEX(Данные!$E$2:$G$11,MOD(ROW(A11)-1,COUNTA(Данные!$A$2:$A$11))+1,INT((ROW(A11)-1)/COUNTA(Данные!$A$2:$A$11))+1),"")</f>
        <v>г. Москва, ул. Советская, 72/123</v>
      </c>
      <c r="F12" s="5" t="str">
        <f>INDEX(Данные!$E$1:$G$1,_xlfn.AGGREGATE(15,6,COLUMN(Данные!$E$1:$G$1)-4/(Данные!$E$2:$G$11=$E12),COUNTIF(E$2:E12,E12)))</f>
        <v>Адрес нахождения</v>
      </c>
      <c r="G12" s="5"/>
    </row>
    <row r="13" spans="1:7" ht="15.75" x14ac:dyDescent="0.25">
      <c r="A13" s="5" t="str">
        <f>IF(ROWS(A$2:A13)&lt;=COUNTA(Данные!$A$2:$A$11)*3,INDEX(Данные!A$2:A$11,MOD(ROW(A12)-1,COUNTA(Данные!$A$2:$A$11))+1),"")</f>
        <v>Замместитель начальника</v>
      </c>
      <c r="B13" s="5" t="str">
        <f>IF(ROWS(B$2:B13)&lt;=COUNTA(Данные!$A$2:$A$11)*3,INDEX(Данные!B$2:B$11,MOD(ROW(B12)-1,COUNTA(Данные!$A$2:$A$11))+1),"")</f>
        <v>Сидоров</v>
      </c>
      <c r="C13" s="5" t="str">
        <f>IF(ROWS(C$2:C13)&lt;=COUNTA(Данные!$A$2:$A$11)*3,INDEX(Данные!C$2:C$11,MOD(ROW(C12)-1,COUNTA(Данные!$A$2:$A$11))+1),"")</f>
        <v>Иван</v>
      </c>
      <c r="D13" s="5" t="str">
        <f>IF(ROWS(D$2:D13)&lt;=COUNTA(Данные!$A$2:$A$11)*3,INDEX(Данные!D$2:D$11,MOD(ROW(D12)-1,COUNTA(Данные!$A$2:$A$11))+1),"")</f>
        <v>Николаевич</v>
      </c>
      <c r="E13" s="5" t="str">
        <f>IF(ROWS(E$2:E13)&lt;=COUNTA(Данные!$A$2:$A$11)*3,INDEX(Данные!$E$2:$G$11,MOD(ROW(A12)-1,COUNTA(Данные!$A$2:$A$11))+1,INT((ROW(A12)-1)/COUNTA(Данные!$A$2:$A$11))+1),"")</f>
        <v>г. Москва, пер. Каменный, 2/1</v>
      </c>
      <c r="F13" s="5" t="str">
        <f>INDEX(Данные!$E$1:$G$1,_xlfn.AGGREGATE(15,6,COLUMN(Данные!$E$1:$G$1)-4/(Данные!$E$2:$G$11=$E13),COUNTIF(E$2:E13,E13)))</f>
        <v>Адрес нахождения</v>
      </c>
      <c r="G13" s="5"/>
    </row>
    <row r="14" spans="1:7" ht="15.75" x14ac:dyDescent="0.25">
      <c r="A14" s="5" t="str">
        <f>IF(ROWS(A$2:A14)&lt;=COUNTA(Данные!$A$2:$A$11)*3,INDEX(Данные!A$2:A$11,MOD(ROW(A13)-1,COUNTA(Данные!$A$2:$A$11))+1),"")</f>
        <v>Главный специалист</v>
      </c>
      <c r="B14" s="5" t="str">
        <f>IF(ROWS(B$2:B14)&lt;=COUNTA(Данные!$A$2:$A$11)*3,INDEX(Данные!B$2:B$11,MOD(ROW(B13)-1,COUNTA(Данные!$A$2:$A$11))+1),"")</f>
        <v>Крюкова</v>
      </c>
      <c r="C14" s="5" t="str">
        <f>IF(ROWS(C$2:C14)&lt;=COUNTA(Данные!$A$2:$A$11)*3,INDEX(Данные!C$2:C$11,MOD(ROW(C13)-1,COUNTA(Данные!$A$2:$A$11))+1),"")</f>
        <v>Екатерина</v>
      </c>
      <c r="D14" s="5" t="str">
        <f>IF(ROWS(D$2:D14)&lt;=COUNTA(Данные!$A$2:$A$11)*3,INDEX(Данные!D$2:D$11,MOD(ROW(D13)-1,COUNTA(Данные!$A$2:$A$11))+1),"")</f>
        <v>Петровна</v>
      </c>
      <c r="E14" s="5" t="str">
        <f>IF(ROWS(E$2:E14)&lt;=COUNTA(Данные!$A$2:$A$11)*3,INDEX(Данные!$E$2:$G$11,MOD(ROW(A13)-1,COUNTA(Данные!$A$2:$A$11))+1,INT((ROW(A13)-1)/COUNTA(Данные!$A$2:$A$11))+1),"")</f>
        <v>г. Москва, ул. Советская, 72/123</v>
      </c>
      <c r="F14" s="5" t="str">
        <f>INDEX(Данные!$E$1:$G$1,_xlfn.AGGREGATE(15,6,COLUMN(Данные!$E$1:$G$1)-4/(Данные!$E$2:$G$11=$E14),COUNTIF(E$2:E14,E14)))</f>
        <v>Адрес нахождения</v>
      </c>
      <c r="G14" s="5"/>
    </row>
    <row r="15" spans="1:7" ht="15.75" x14ac:dyDescent="0.25">
      <c r="A15" s="5" t="str">
        <f>IF(ROWS(A$2:A15)&lt;=COUNTA(Данные!$A$2:$A$11)*3,INDEX(Данные!A$2:A$11,MOD(ROW(A14)-1,COUNTA(Данные!$A$2:$A$11))+1),"")</f>
        <v>Старший инспектор</v>
      </c>
      <c r="B15" s="5" t="str">
        <f>IF(ROWS(B$2:B15)&lt;=COUNTA(Данные!$A$2:$A$11)*3,INDEX(Данные!B$2:B$11,MOD(ROW(B14)-1,COUNTA(Данные!$A$2:$A$11))+1),"")</f>
        <v>Дегтярев</v>
      </c>
      <c r="C15" s="5" t="str">
        <f>IF(ROWS(C$2:C15)&lt;=COUNTA(Данные!$A$2:$A$11)*3,INDEX(Данные!C$2:C$11,MOD(ROW(C14)-1,COUNTA(Данные!$A$2:$A$11))+1),"")</f>
        <v>Сергей</v>
      </c>
      <c r="D15" s="5" t="str">
        <f>IF(ROWS(D$2:D15)&lt;=COUNTA(Данные!$A$2:$A$11)*3,INDEX(Данные!D$2:D$11,MOD(ROW(D14)-1,COUNTA(Данные!$A$2:$A$11))+1),"")</f>
        <v>Сергеевич</v>
      </c>
      <c r="E15" s="5" t="str">
        <f>IF(ROWS(E$2:E15)&lt;=COUNTA(Данные!$A$2:$A$11)*3,INDEX(Данные!$E$2:$G$11,MOD(ROW(A14)-1,COUNTA(Данные!$A$2:$A$11))+1,INT((ROW(A14)-1)/COUNTA(Данные!$A$2:$A$11))+1),"")</f>
        <v>г. Самара, ул. Пушкина, 55/90</v>
      </c>
      <c r="F15" s="5" t="str">
        <f>INDEX(Данные!$E$1:$G$1,_xlfn.AGGREGATE(15,6,COLUMN(Данные!$E$1:$G$1)-4/(Данные!$E$2:$G$11=$E15),COUNTIF(E$2:E15,E15)))</f>
        <v>Адрес нахождения</v>
      </c>
      <c r="G15" s="5"/>
    </row>
    <row r="16" spans="1:7" ht="15.75" x14ac:dyDescent="0.25">
      <c r="A16" s="5" t="str">
        <f>IF(ROWS(A$2:A16)&lt;=COUNTA(Данные!$A$2:$A$11)*3,INDEX(Данные!A$2:A$11,MOD(ROW(A15)-1,COUNTA(Данные!$A$2:$A$11))+1),"")</f>
        <v>Инспектор</v>
      </c>
      <c r="B16" s="5" t="str">
        <f>IF(ROWS(B$2:B16)&lt;=COUNTA(Данные!$A$2:$A$11)*3,INDEX(Данные!B$2:B$11,MOD(ROW(B15)-1,COUNTA(Данные!$A$2:$A$11))+1),"")</f>
        <v>Кудасов</v>
      </c>
      <c r="C16" s="5" t="str">
        <f>IF(ROWS(C$2:C16)&lt;=COUNTA(Данные!$A$2:$A$11)*3,INDEX(Данные!C$2:C$11,MOD(ROW(C15)-1,COUNTA(Данные!$A$2:$A$11))+1),"")</f>
        <v>Андрей</v>
      </c>
      <c r="D16" s="5" t="str">
        <f>IF(ROWS(D$2:D16)&lt;=COUNTA(Данные!$A$2:$A$11)*3,INDEX(Данные!D$2:D$11,MOD(ROW(D15)-1,COUNTA(Данные!$A$2:$A$11))+1),"")</f>
        <v>Романович</v>
      </c>
      <c r="E16" s="5" t="str">
        <f>IF(ROWS(E$2:E16)&lt;=COUNTA(Данные!$A$2:$A$11)*3,INDEX(Данные!$E$2:$G$11,MOD(ROW(A15)-1,COUNTA(Данные!$A$2:$A$11))+1,INT((ROW(A15)-1)/COUNTA(Данные!$A$2:$A$11))+1),"")</f>
        <v>г. Москва, ул. Советская, 72/123</v>
      </c>
      <c r="F16" s="5" t="str">
        <f>INDEX(Данные!$E$1:$G$1,_xlfn.AGGREGATE(15,6,COLUMN(Данные!$E$1:$G$1)-4/(Данные!$E$2:$G$11=$E16),COUNTIF(E$2:E16,E16)))</f>
        <v>Адрес нахождения</v>
      </c>
      <c r="G16" s="5"/>
    </row>
    <row r="17" spans="1:7" ht="15.75" x14ac:dyDescent="0.25">
      <c r="A17" s="5" t="str">
        <f>IF(ROWS(A$2:A17)&lt;=COUNTA(Данные!$A$2:$A$11)*3,INDEX(Данные!A$2:A$11,MOD(ROW(A16)-1,COUNTA(Данные!$A$2:$A$11))+1),"")</f>
        <v>Помощник начальника</v>
      </c>
      <c r="B17" s="5" t="str">
        <f>IF(ROWS(B$2:B17)&lt;=COUNTA(Данные!$A$2:$A$11)*3,INDEX(Данные!B$2:B$11,MOD(ROW(B16)-1,COUNTA(Данные!$A$2:$A$11))+1),"")</f>
        <v>Кубракова</v>
      </c>
      <c r="C17" s="5" t="str">
        <f>IF(ROWS(C$2:C17)&lt;=COUNTA(Данные!$A$2:$A$11)*3,INDEX(Данные!C$2:C$11,MOD(ROW(C16)-1,COUNTA(Данные!$A$2:$A$11))+1),"")</f>
        <v>Ирина</v>
      </c>
      <c r="D17" s="5" t="str">
        <f>IF(ROWS(D$2:D17)&lt;=COUNTA(Данные!$A$2:$A$11)*3,INDEX(Данные!D$2:D$11,MOD(ROW(D16)-1,COUNTA(Данные!$A$2:$A$11))+1),"")</f>
        <v>Алексеевна</v>
      </c>
      <c r="E17" s="5" t="str">
        <f>IF(ROWS(E$2:E17)&lt;=COUNTA(Данные!$A$2:$A$11)*3,INDEX(Данные!$E$2:$G$11,MOD(ROW(A16)-1,COUNTA(Данные!$A$2:$A$11))+1,INT((ROW(A16)-1)/COUNTA(Данные!$A$2:$A$11))+1),"")</f>
        <v>г. Москва, ул. Советская, 72/123</v>
      </c>
      <c r="F17" s="5" t="str">
        <f>INDEX(Данные!$E$1:$G$1,_xlfn.AGGREGATE(15,6,COLUMN(Данные!$E$1:$G$1)-4/(Данные!$E$2:$G$11=$E17),COUNTIF(E$2:E17,E17)))</f>
        <v>Адрес нахождения</v>
      </c>
      <c r="G17" s="5"/>
    </row>
    <row r="18" spans="1:7" ht="15.75" x14ac:dyDescent="0.25">
      <c r="A18" s="5" t="str">
        <f>IF(ROWS(A$2:A18)&lt;=COUNTA(Данные!$A$2:$A$11)*3,INDEX(Данные!A$2:A$11,MOD(ROW(A17)-1,COUNTA(Данные!$A$2:$A$11))+1),"")</f>
        <v>Советник</v>
      </c>
      <c r="B18" s="5" t="str">
        <f>IF(ROWS(B$2:B18)&lt;=COUNTA(Данные!$A$2:$A$11)*3,INDEX(Данные!B$2:B$11,MOD(ROW(B17)-1,COUNTA(Данные!$A$2:$A$11))+1),"")</f>
        <v>Рогов</v>
      </c>
      <c r="C18" s="5" t="str">
        <f>IF(ROWS(C$2:C18)&lt;=COUNTA(Данные!$A$2:$A$11)*3,INDEX(Данные!C$2:C$11,MOD(ROW(C17)-1,COUNTA(Данные!$A$2:$A$11))+1),"")</f>
        <v>Алексей</v>
      </c>
      <c r="D18" s="5" t="str">
        <f>IF(ROWS(D$2:D18)&lt;=COUNTA(Данные!$A$2:$A$11)*3,INDEX(Данные!D$2:D$11,MOD(ROW(D17)-1,COUNTA(Данные!$A$2:$A$11))+1),"")</f>
        <v>Александрович</v>
      </c>
      <c r="E18" s="5" t="str">
        <f>IF(ROWS(E$2:E18)&lt;=COUNTA(Данные!$A$2:$A$11)*3,INDEX(Данные!$E$2:$G$11,MOD(ROW(A17)-1,COUNTA(Данные!$A$2:$A$11))+1,INT((ROW(A17)-1)/COUNTA(Данные!$A$2:$A$11))+1),"")</f>
        <v>г. Москва, пр. Мира, 2/156</v>
      </c>
      <c r="F18" s="5" t="str">
        <f>INDEX(Данные!$E$1:$G$1,_xlfn.AGGREGATE(15,6,COLUMN(Данные!$E$1:$G$1)-4/(Данные!$E$2:$G$11=$E18),COUNTIF(E$2:E18,E18)))</f>
        <v>Адрес нахождения</v>
      </c>
      <c r="G18" s="5"/>
    </row>
    <row r="19" spans="1:7" ht="15.75" x14ac:dyDescent="0.25">
      <c r="A19" s="5" t="str">
        <f>IF(ROWS(A$2:A19)&lt;=COUNTA(Данные!$A$2:$A$11)*3,INDEX(Данные!A$2:A$11,MOD(ROW(A18)-1,COUNTA(Данные!$A$2:$A$11))+1),"")</f>
        <v>Старший инженер</v>
      </c>
      <c r="B19" s="5" t="str">
        <f>IF(ROWS(B$2:B19)&lt;=COUNTA(Данные!$A$2:$A$11)*3,INDEX(Данные!B$2:B$11,MOD(ROW(B18)-1,COUNTA(Данные!$A$2:$A$11))+1),"")</f>
        <v>Немченко</v>
      </c>
      <c r="C19" s="5" t="str">
        <f>IF(ROWS(C$2:C19)&lt;=COUNTA(Данные!$A$2:$A$11)*3,INDEX(Данные!C$2:C$11,MOD(ROW(C18)-1,COUNTA(Данные!$A$2:$A$11))+1),"")</f>
        <v>Мария</v>
      </c>
      <c r="D19" s="5" t="str">
        <f>IF(ROWS(D$2:D19)&lt;=COUNTA(Данные!$A$2:$A$11)*3,INDEX(Данные!D$2:D$11,MOD(ROW(D18)-1,COUNTA(Данные!$A$2:$A$11))+1),"")</f>
        <v>Олеговна</v>
      </c>
      <c r="E19" s="5" t="str">
        <f>IF(ROWS(E$2:E19)&lt;=COUNTA(Данные!$A$2:$A$11)*3,INDEX(Данные!$E$2:$G$11,MOD(ROW(A18)-1,COUNTA(Данные!$A$2:$A$11))+1,INT((ROW(A18)-1)/COUNTA(Данные!$A$2:$A$11))+1),"")</f>
        <v>г. Москва, пр. Мира, 2/156</v>
      </c>
      <c r="F19" s="5" t="str">
        <f>INDEX(Данные!$E$1:$G$1,_xlfn.AGGREGATE(15,6,COLUMN(Данные!$E$1:$G$1)-4/(Данные!$E$2:$G$11=$E19),COUNTIF(E$2:E19,E19)))</f>
        <v>Адрес нахождения</v>
      </c>
      <c r="G19" s="5"/>
    </row>
    <row r="20" spans="1:7" ht="15.75" x14ac:dyDescent="0.25">
      <c r="A20" s="5" t="str">
        <f>IF(ROWS(A$2:A20)&lt;=COUNTA(Данные!$A$2:$A$11)*3,INDEX(Данные!A$2:A$11,MOD(ROW(A19)-1,COUNTA(Данные!$A$2:$A$11))+1),"")</f>
        <v>Специалист</v>
      </c>
      <c r="B20" s="5" t="str">
        <f>IF(ROWS(B$2:B20)&lt;=COUNTA(Данные!$A$2:$A$11)*3,INDEX(Данные!B$2:B$11,MOD(ROW(B19)-1,COUNTA(Данные!$A$2:$A$11))+1),"")</f>
        <v>Ковалева</v>
      </c>
      <c r="C20" s="5" t="str">
        <f>IF(ROWS(C$2:C20)&lt;=COUNTA(Данные!$A$2:$A$11)*3,INDEX(Данные!C$2:C$11,MOD(ROW(C19)-1,COUNTA(Данные!$A$2:$A$11))+1),"")</f>
        <v>Наталья</v>
      </c>
      <c r="D20" s="5" t="str">
        <f>IF(ROWS(D$2:D20)&lt;=COUNTA(Данные!$A$2:$A$11)*3,INDEX(Данные!D$2:D$11,MOD(ROW(D19)-1,COUNTA(Данные!$A$2:$A$11))+1),"")</f>
        <v>Алексеевна</v>
      </c>
      <c r="E20" s="5" t="str">
        <f>IF(ROWS(E$2:E20)&lt;=COUNTA(Данные!$A$2:$A$11)*3,INDEX(Данные!$E$2:$G$11,MOD(ROW(A19)-1,COUNTA(Данные!$A$2:$A$11))+1,INT((ROW(A19)-1)/COUNTA(Данные!$A$2:$A$11))+1),"")</f>
        <v>г. Новороссийск, ул. Набережная, 3</v>
      </c>
      <c r="F20" s="5" t="str">
        <f>INDEX(Данные!$E$1:$G$1,_xlfn.AGGREGATE(15,6,COLUMN(Данные!$E$1:$G$1)-4/(Данные!$E$2:$G$11=$E20),COUNTIF(E$2:E20,E20)))</f>
        <v>Адрес нахождения</v>
      </c>
      <c r="G20" s="5"/>
    </row>
    <row r="21" spans="1:7" ht="15.75" x14ac:dyDescent="0.25">
      <c r="A21" s="5" t="str">
        <f>IF(ROWS(A$2:A21)&lt;=COUNTA(Данные!$A$2:$A$11)*3,INDEX(Данные!A$2:A$11,MOD(ROW(A20)-1,COUNTA(Данные!$A$2:$A$11))+1),"")</f>
        <v>Младший специалист</v>
      </c>
      <c r="B21" s="5" t="str">
        <f>IF(ROWS(B$2:B21)&lt;=COUNTA(Данные!$A$2:$A$11)*3,INDEX(Данные!B$2:B$11,MOD(ROW(B20)-1,COUNTA(Данные!$A$2:$A$11))+1),"")</f>
        <v>Ремезов</v>
      </c>
      <c r="C21" s="5" t="str">
        <f>IF(ROWS(C$2:C21)&lt;=COUNTA(Данные!$A$2:$A$11)*3,INDEX(Данные!C$2:C$11,MOD(ROW(C20)-1,COUNTA(Данные!$A$2:$A$11))+1),"")</f>
        <v>Евгений</v>
      </c>
      <c r="D21" s="5" t="str">
        <f>IF(ROWS(D$2:D21)&lt;=COUNTA(Данные!$A$2:$A$11)*3,INDEX(Данные!D$2:D$11,MOD(ROW(D20)-1,COUNTA(Данные!$A$2:$A$11))+1),"")</f>
        <v>Алексеевич</v>
      </c>
      <c r="E21" s="5" t="str">
        <f>IF(ROWS(E$2:E21)&lt;=COUNTA(Данные!$A$2:$A$11)*3,INDEX(Данные!$E$2:$G$11,MOD(ROW(A20)-1,COUNTA(Данные!$A$2:$A$11))+1,INT((ROW(A20)-1)/COUNTA(Данные!$A$2:$A$11))+1),"")</f>
        <v>г. Ногинск, ул. Мира, 22/87</v>
      </c>
      <c r="F21" s="5" t="str">
        <f>INDEX(Данные!$E$1:$G$1,_xlfn.AGGREGATE(15,6,COLUMN(Данные!$E$1:$G$1)-4/(Данные!$E$2:$G$11=$E21),COUNTIF(E$2:E21,E21)))</f>
        <v>Адрес нахождения</v>
      </c>
      <c r="G21" s="5"/>
    </row>
    <row r="22" spans="1:7" ht="15.75" x14ac:dyDescent="0.25">
      <c r="A22" s="5" t="str">
        <f>IF(ROWS(A$2:A22)&lt;=COUNTA(Данные!$A$2:$A$11)*3,INDEX(Данные!A$2:A$11,MOD(ROW(A21)-1,COUNTA(Данные!$A$2:$A$11))+1),"")</f>
        <v>Начальник</v>
      </c>
      <c r="B22" s="5" t="str">
        <f>IF(ROWS(B$2:B22)&lt;=COUNTA(Данные!$A$2:$A$11)*3,INDEX(Данные!B$2:B$11,MOD(ROW(B21)-1,COUNTA(Данные!$A$2:$A$11))+1),"")</f>
        <v>Иванов</v>
      </c>
      <c r="C22" s="5" t="str">
        <f>IF(ROWS(C$2:C22)&lt;=COUNTA(Данные!$A$2:$A$11)*3,INDEX(Данные!C$2:C$11,MOD(ROW(C21)-1,COUNTA(Данные!$A$2:$A$11))+1),"")</f>
        <v>Иван</v>
      </c>
      <c r="D22" s="5" t="str">
        <f>IF(ROWS(D$2:D22)&lt;=COUNTA(Данные!$A$2:$A$11)*3,INDEX(Данные!D$2:D$11,MOD(ROW(D21)-1,COUNTA(Данные!$A$2:$A$11))+1),"")</f>
        <v>Иванович</v>
      </c>
      <c r="E22" s="5" t="str">
        <f>IF(ROWS(E$2:E22)&lt;=COUNTA(Данные!$A$2:$A$11)*3,INDEX(Данные!$E$2:$G$11,MOD(ROW(A21)-1,COUNTA(Данные!$A$2:$A$11))+1,INT((ROW(A21)-1)/COUNTA(Данные!$A$2:$A$11))+1),"")</f>
        <v>г. Новосибирск, ул. Северная, 55/94</v>
      </c>
      <c r="F22" s="5" t="str">
        <f>INDEX(Данные!$E$1:$G$1,_xlfn.AGGREGATE(15,6,COLUMN(Данные!$E$1:$G$1)-4/(Данные!$E$2:$G$11=$E22),COUNTIF(E$2:E22,E22)))</f>
        <v>Адрес пребывания</v>
      </c>
      <c r="G22" s="5"/>
    </row>
    <row r="23" spans="1:7" ht="15.75" x14ac:dyDescent="0.25">
      <c r="A23" s="5" t="str">
        <f>IF(ROWS(A$2:A23)&lt;=COUNTA(Данные!$A$2:$A$11)*3,INDEX(Данные!A$2:A$11,MOD(ROW(A22)-1,COUNTA(Данные!$A$2:$A$11))+1),"")</f>
        <v>Замместитель начальника</v>
      </c>
      <c r="B23" s="5" t="str">
        <f>IF(ROWS(B$2:B23)&lt;=COUNTA(Данные!$A$2:$A$11)*3,INDEX(Данные!B$2:B$11,MOD(ROW(B22)-1,COUNTA(Данные!$A$2:$A$11))+1),"")</f>
        <v>Сидоров</v>
      </c>
      <c r="C23" s="5" t="str">
        <f>IF(ROWS(C$2:C23)&lt;=COUNTA(Данные!$A$2:$A$11)*3,INDEX(Данные!C$2:C$11,MOD(ROW(C22)-1,COUNTA(Данные!$A$2:$A$11))+1),"")</f>
        <v>Иван</v>
      </c>
      <c r="D23" s="5" t="str">
        <f>IF(ROWS(D$2:D23)&lt;=COUNTA(Данные!$A$2:$A$11)*3,INDEX(Данные!D$2:D$11,MOD(ROW(D22)-1,COUNTA(Данные!$A$2:$A$11))+1),"")</f>
        <v>Николаевич</v>
      </c>
      <c r="E23" s="5" t="str">
        <f>IF(ROWS(E$2:E23)&lt;=COUNTA(Данные!$A$2:$A$11)*3,INDEX(Данные!$E$2:$G$11,MOD(ROW(A22)-1,COUNTA(Данные!$A$2:$A$11))+1,INT((ROW(A22)-1)/COUNTA(Данные!$A$2:$A$11))+1),"")</f>
        <v>г. Новосибирск, ул. Северная, 55/94</v>
      </c>
      <c r="F23" s="5" t="str">
        <f>INDEX(Данные!$E$1:$G$1,_xlfn.AGGREGATE(15,6,COLUMN(Данные!$E$1:$G$1)-4/(Данные!$E$2:$G$11=$E23),COUNTIF(E$2:E23,E23)))</f>
        <v>Адрес пребывания</v>
      </c>
      <c r="G23" s="5"/>
    </row>
    <row r="24" spans="1:7" ht="15.75" x14ac:dyDescent="0.25">
      <c r="A24" s="5" t="str">
        <f>IF(ROWS(A$2:A24)&lt;=COUNTA(Данные!$A$2:$A$11)*3,INDEX(Данные!A$2:A$11,MOD(ROW(A23)-1,COUNTA(Данные!$A$2:$A$11))+1),"")</f>
        <v>Главный специалист</v>
      </c>
      <c r="B24" s="5" t="str">
        <f>IF(ROWS(B$2:B24)&lt;=COUNTA(Данные!$A$2:$A$11)*3,INDEX(Данные!B$2:B$11,MOD(ROW(B23)-1,COUNTA(Данные!$A$2:$A$11))+1),"")</f>
        <v>Крюкова</v>
      </c>
      <c r="C24" s="5" t="str">
        <f>IF(ROWS(C$2:C24)&lt;=COUNTA(Данные!$A$2:$A$11)*3,INDEX(Данные!C$2:C$11,MOD(ROW(C23)-1,COUNTA(Данные!$A$2:$A$11))+1),"")</f>
        <v>Екатерина</v>
      </c>
      <c r="D24" s="5" t="str">
        <f>IF(ROWS(D$2:D24)&lt;=COUNTA(Данные!$A$2:$A$11)*3,INDEX(Данные!D$2:D$11,MOD(ROW(D23)-1,COUNTA(Данные!$A$2:$A$11))+1),"")</f>
        <v>Петровна</v>
      </c>
      <c r="E24" s="5" t="str">
        <f>IF(ROWS(E$2:E24)&lt;=COUNTA(Данные!$A$2:$A$11)*3,INDEX(Данные!$E$2:$G$11,MOD(ROW(A23)-1,COUNTA(Данные!$A$2:$A$11))+1,INT((ROW(A23)-1)/COUNTA(Данные!$A$2:$A$11))+1),"")</f>
        <v>г. Нижневартовск, пр. Победы, 21/65</v>
      </c>
      <c r="F24" s="5" t="str">
        <f>INDEX(Данные!$E$1:$G$1,_xlfn.AGGREGATE(15,6,COLUMN(Данные!$E$1:$G$1)-4/(Данные!$E$2:$G$11=$E24),COUNTIF(E$2:E24,E24)))</f>
        <v>Адрес пребывания</v>
      </c>
      <c r="G24" s="5"/>
    </row>
    <row r="25" spans="1:7" ht="15.75" x14ac:dyDescent="0.25">
      <c r="A25" s="5" t="str">
        <f>IF(ROWS(A$2:A25)&lt;=COUNTA(Данные!$A$2:$A$11)*3,INDEX(Данные!A$2:A$11,MOD(ROW(A24)-1,COUNTA(Данные!$A$2:$A$11))+1),"")</f>
        <v>Старший инспектор</v>
      </c>
      <c r="B25" s="5" t="str">
        <f>IF(ROWS(B$2:B25)&lt;=COUNTA(Данные!$A$2:$A$11)*3,INDEX(Данные!B$2:B$11,MOD(ROW(B24)-1,COUNTA(Данные!$A$2:$A$11))+1),"")</f>
        <v>Дегтярев</v>
      </c>
      <c r="C25" s="5" t="str">
        <f>IF(ROWS(C$2:C25)&lt;=COUNTA(Данные!$A$2:$A$11)*3,INDEX(Данные!C$2:C$11,MOD(ROW(C24)-1,COUNTA(Данные!$A$2:$A$11))+1),"")</f>
        <v>Сергей</v>
      </c>
      <c r="D25" s="5" t="str">
        <f>IF(ROWS(D$2:D25)&lt;=COUNTA(Данные!$A$2:$A$11)*3,INDEX(Данные!D$2:D$11,MOD(ROW(D24)-1,COUNTA(Данные!$A$2:$A$11))+1),"")</f>
        <v>Сергеевич</v>
      </c>
      <c r="E25" s="5" t="str">
        <f>IF(ROWS(E$2:E25)&lt;=COUNTA(Данные!$A$2:$A$11)*3,INDEX(Данные!$E$2:$G$11,MOD(ROW(A24)-1,COUNTA(Данные!$A$2:$A$11))+1,INT((ROW(A24)-1)/COUNTA(Данные!$A$2:$A$11))+1),"")</f>
        <v>г. Нижневартовск, пр. Победы, 21/65</v>
      </c>
      <c r="F25" s="5" t="str">
        <f>INDEX(Данные!$E$1:$G$1,_xlfn.AGGREGATE(15,6,COLUMN(Данные!$E$1:$G$1)-4/(Данные!$E$2:$G$11=$E25),COUNTIF(E$2:E25,E25)))</f>
        <v>Адрес пребывания</v>
      </c>
      <c r="G25" s="5"/>
    </row>
    <row r="26" spans="1:7" ht="15.75" x14ac:dyDescent="0.25">
      <c r="A26" s="5" t="str">
        <f>IF(ROWS(A$2:A26)&lt;=COUNTA(Данные!$A$2:$A$11)*3,INDEX(Данные!A$2:A$11,MOD(ROW(A25)-1,COUNTA(Данные!$A$2:$A$11))+1),"")</f>
        <v>Инспектор</v>
      </c>
      <c r="B26" s="5" t="str">
        <f>IF(ROWS(B$2:B26)&lt;=COUNTA(Данные!$A$2:$A$11)*3,INDEX(Данные!B$2:B$11,MOD(ROW(B25)-1,COUNTA(Данные!$A$2:$A$11))+1),"")</f>
        <v>Кудасов</v>
      </c>
      <c r="C26" s="5" t="str">
        <f>IF(ROWS(C$2:C26)&lt;=COUNTA(Данные!$A$2:$A$11)*3,INDEX(Данные!C$2:C$11,MOD(ROW(C25)-1,COUNTA(Данные!$A$2:$A$11))+1),"")</f>
        <v>Андрей</v>
      </c>
      <c r="D26" s="5" t="str">
        <f>IF(ROWS(D$2:D26)&lt;=COUNTA(Данные!$A$2:$A$11)*3,INDEX(Данные!D$2:D$11,MOD(ROW(D25)-1,COUNTA(Данные!$A$2:$A$11))+1),"")</f>
        <v>Романович</v>
      </c>
      <c r="E26" s="5" t="str">
        <f>IF(ROWS(E$2:E26)&lt;=COUNTA(Данные!$A$2:$A$11)*3,INDEX(Данные!$E$2:$G$11,MOD(ROW(A25)-1,COUNTA(Данные!$A$2:$A$11))+1,INT((ROW(A25)-1)/COUNTA(Данные!$A$2:$A$11))+1),"")</f>
        <v>г. Нижневартовск, пр. Победы, 21/65</v>
      </c>
      <c r="F26" s="5" t="str">
        <f>INDEX(Данные!$E$1:$G$1,_xlfn.AGGREGATE(15,6,COLUMN(Данные!$E$1:$G$1)-4/(Данные!$E$2:$G$11=$E26),COUNTIF(E$2:E26,E26)))</f>
        <v>Адрес пребывания</v>
      </c>
      <c r="G26" s="5"/>
    </row>
    <row r="27" spans="1:7" ht="15.75" x14ac:dyDescent="0.25">
      <c r="A27" s="5" t="str">
        <f>IF(ROWS(A$2:A27)&lt;=COUNTA(Данные!$A$2:$A$11)*3,INDEX(Данные!A$2:A$11,MOD(ROW(A26)-1,COUNTA(Данные!$A$2:$A$11))+1),"")</f>
        <v>Помощник начальника</v>
      </c>
      <c r="B27" s="5" t="str">
        <f>IF(ROWS(B$2:B27)&lt;=COUNTA(Данные!$A$2:$A$11)*3,INDEX(Данные!B$2:B$11,MOD(ROW(B26)-1,COUNTA(Данные!$A$2:$A$11))+1),"")</f>
        <v>Кубракова</v>
      </c>
      <c r="C27" s="5" t="str">
        <f>IF(ROWS(C$2:C27)&lt;=COUNTA(Данные!$A$2:$A$11)*3,INDEX(Данные!C$2:C$11,MOD(ROW(C26)-1,COUNTA(Данные!$A$2:$A$11))+1),"")</f>
        <v>Ирина</v>
      </c>
      <c r="D27" s="5" t="str">
        <f>IF(ROWS(D$2:D27)&lt;=COUNTA(Данные!$A$2:$A$11)*3,INDEX(Данные!D$2:D$11,MOD(ROW(D26)-1,COUNTA(Данные!$A$2:$A$11))+1),"")</f>
        <v>Алексеевна</v>
      </c>
      <c r="E27" s="5" t="str">
        <f>IF(ROWS(E$2:E27)&lt;=COUNTA(Данные!$A$2:$A$11)*3,INDEX(Данные!$E$2:$G$11,MOD(ROW(A26)-1,COUNTA(Данные!$A$2:$A$11))+1,INT((ROW(A26)-1)/COUNTA(Данные!$A$2:$A$11))+1),"")</f>
        <v>г. Нижний Новгород, пр. Ватутина, 95/734</v>
      </c>
      <c r="F27" s="5" t="str">
        <f>INDEX(Данные!$E$1:$G$1,_xlfn.AGGREGATE(15,6,COLUMN(Данные!$E$1:$G$1)-4/(Данные!$E$2:$G$11=$E27),COUNTIF(E$2:E27,E27)))</f>
        <v>Адрес пребывания</v>
      </c>
      <c r="G27" s="5"/>
    </row>
    <row r="28" spans="1:7" ht="15.75" x14ac:dyDescent="0.25">
      <c r="A28" s="5" t="str">
        <f>IF(ROWS(A$2:A28)&lt;=COUNTA(Данные!$A$2:$A$11)*3,INDEX(Данные!A$2:A$11,MOD(ROW(A27)-1,COUNTA(Данные!$A$2:$A$11))+1),"")</f>
        <v>Советник</v>
      </c>
      <c r="B28" s="5" t="str">
        <f>IF(ROWS(B$2:B28)&lt;=COUNTA(Данные!$A$2:$A$11)*3,INDEX(Данные!B$2:B$11,MOD(ROW(B27)-1,COUNTA(Данные!$A$2:$A$11))+1),"")</f>
        <v>Рогов</v>
      </c>
      <c r="C28" s="5" t="str">
        <f>IF(ROWS(C$2:C28)&lt;=COUNTA(Данные!$A$2:$A$11)*3,INDEX(Данные!C$2:C$11,MOD(ROW(C27)-1,COUNTA(Данные!$A$2:$A$11))+1),"")</f>
        <v>Алексей</v>
      </c>
      <c r="D28" s="5" t="str">
        <f>IF(ROWS(D$2:D28)&lt;=COUNTA(Данные!$A$2:$A$11)*3,INDEX(Данные!D$2:D$11,MOD(ROW(D27)-1,COUNTA(Данные!$A$2:$A$11))+1),"")</f>
        <v>Александрович</v>
      </c>
      <c r="E28" s="5" t="str">
        <f>IF(ROWS(E$2:E28)&lt;=COUNTA(Данные!$A$2:$A$11)*3,INDEX(Данные!$E$2:$G$11,MOD(ROW(A27)-1,COUNTA(Данные!$A$2:$A$11))+1,INT((ROW(A27)-1)/COUNTA(Данные!$A$2:$A$11))+1),"")</f>
        <v>г. Нижний Новгород, пр. Ватутина, 95/734</v>
      </c>
      <c r="F28" s="5" t="str">
        <f>INDEX(Данные!$E$1:$G$1,_xlfn.AGGREGATE(15,6,COLUMN(Данные!$E$1:$G$1)-4/(Данные!$E$2:$G$11=$E28),COUNTIF(E$2:E28,E28)))</f>
        <v>Адрес пребывания</v>
      </c>
      <c r="G28" s="5"/>
    </row>
    <row r="29" spans="1:7" ht="15.75" x14ac:dyDescent="0.25">
      <c r="A29" s="5" t="str">
        <f>IF(ROWS(A$2:A29)&lt;=COUNTA(Данные!$A$2:$A$11)*3,INDEX(Данные!A$2:A$11,MOD(ROW(A28)-1,COUNTA(Данные!$A$2:$A$11))+1),"")</f>
        <v>Старший инженер</v>
      </c>
      <c r="B29" s="5" t="str">
        <f>IF(ROWS(B$2:B29)&lt;=COUNTA(Данные!$A$2:$A$11)*3,INDEX(Данные!B$2:B$11,MOD(ROW(B28)-1,COUNTA(Данные!$A$2:$A$11))+1),"")</f>
        <v>Немченко</v>
      </c>
      <c r="C29" s="5" t="str">
        <f>IF(ROWS(C$2:C29)&lt;=COUNTA(Данные!$A$2:$A$11)*3,INDEX(Данные!C$2:C$11,MOD(ROW(C28)-1,COUNTA(Данные!$A$2:$A$11))+1),"")</f>
        <v>Мария</v>
      </c>
      <c r="D29" s="5" t="str">
        <f>IF(ROWS(D$2:D29)&lt;=COUNTA(Данные!$A$2:$A$11)*3,INDEX(Данные!D$2:D$11,MOD(ROW(D28)-1,COUNTA(Данные!$A$2:$A$11))+1),"")</f>
        <v>Олеговна</v>
      </c>
      <c r="E29" s="5" t="str">
        <f>IF(ROWS(E$2:E29)&lt;=COUNTA(Данные!$A$2:$A$11)*3,INDEX(Данные!$E$2:$G$11,MOD(ROW(A28)-1,COUNTA(Данные!$A$2:$A$11))+1,INT((ROW(A28)-1)/COUNTA(Данные!$A$2:$A$11))+1),"")</f>
        <v>г. Ростов-на-Дону, туп. Южный, 44</v>
      </c>
      <c r="F29" s="5" t="str">
        <f>INDEX(Данные!$E$1:$G$1,_xlfn.AGGREGATE(15,6,COLUMN(Данные!$E$1:$G$1)-4/(Данные!$E$2:$G$11=$E29),COUNTIF(E$2:E29,E29)))</f>
        <v>Адрес пребывания</v>
      </c>
      <c r="G29" s="5"/>
    </row>
    <row r="30" spans="1:7" ht="15.75" x14ac:dyDescent="0.25">
      <c r="A30" s="5" t="str">
        <f>IF(ROWS(A$2:A30)&lt;=COUNTA(Данные!$A$2:$A$11)*3,INDEX(Данные!A$2:A$11,MOD(ROW(A29)-1,COUNTA(Данные!$A$2:$A$11))+1),"")</f>
        <v>Специалист</v>
      </c>
      <c r="B30" s="5" t="str">
        <f>IF(ROWS(B$2:B30)&lt;=COUNTA(Данные!$A$2:$A$11)*3,INDEX(Данные!B$2:B$11,MOD(ROW(B29)-1,COUNTA(Данные!$A$2:$A$11))+1),"")</f>
        <v>Ковалева</v>
      </c>
      <c r="C30" s="5" t="str">
        <f>IF(ROWS(C$2:C30)&lt;=COUNTA(Данные!$A$2:$A$11)*3,INDEX(Данные!C$2:C$11,MOD(ROW(C29)-1,COUNTA(Данные!$A$2:$A$11))+1),"")</f>
        <v>Наталья</v>
      </c>
      <c r="D30" s="5" t="str">
        <f>IF(ROWS(D$2:D30)&lt;=COUNTA(Данные!$A$2:$A$11)*3,INDEX(Данные!D$2:D$11,MOD(ROW(D29)-1,COUNTA(Данные!$A$2:$A$11))+1),"")</f>
        <v>Алексеевна</v>
      </c>
      <c r="E30" s="5" t="str">
        <f>IF(ROWS(E$2:E30)&lt;=COUNTA(Данные!$A$2:$A$11)*3,INDEX(Данные!$E$2:$G$11,MOD(ROW(A29)-1,COUNTA(Данные!$A$2:$A$11))+1,INT((ROW(A29)-1)/COUNTA(Данные!$A$2:$A$11))+1),"")</f>
        <v>г. Ростов-на-Дону, туп. Южный, 44</v>
      </c>
      <c r="F30" s="5" t="str">
        <f>INDEX(Данные!$E$1:$G$1,_xlfn.AGGREGATE(15,6,COLUMN(Данные!$E$1:$G$1)-4/(Данные!$E$2:$G$11=$E30),COUNTIF(E$2:E30,E30)))</f>
        <v>Адрес пребывания</v>
      </c>
      <c r="G30" s="5"/>
    </row>
    <row r="31" spans="1:7" ht="15.75" x14ac:dyDescent="0.25">
      <c r="A31" s="5" t="str">
        <f>IF(ROWS(A$2:A31)&lt;=COUNTA(Данные!$A$2:$A$11)*3,INDEX(Данные!A$2:A$11,MOD(ROW(A30)-1,COUNTA(Данные!$A$2:$A$11))+1),"")</f>
        <v>Младший специалист</v>
      </c>
      <c r="B31" s="5" t="str">
        <f>IF(ROWS(B$2:B31)&lt;=COUNTA(Данные!$A$2:$A$11)*3,INDEX(Данные!B$2:B$11,MOD(ROW(B30)-1,COUNTA(Данные!$A$2:$A$11))+1),"")</f>
        <v>Ремезов</v>
      </c>
      <c r="C31" s="5" t="str">
        <f>IF(ROWS(C$2:C31)&lt;=COUNTA(Данные!$A$2:$A$11)*3,INDEX(Данные!C$2:C$11,MOD(ROW(C30)-1,COUNTA(Данные!$A$2:$A$11))+1),"")</f>
        <v>Евгений</v>
      </c>
      <c r="D31" s="5" t="str">
        <f>IF(ROWS(D$2:D31)&lt;=COUNTA(Данные!$A$2:$A$11)*3,INDEX(Данные!D$2:D$11,MOD(ROW(D30)-1,COUNTA(Данные!$A$2:$A$11))+1),"")</f>
        <v>Алексеевич</v>
      </c>
      <c r="E31" s="5" t="str">
        <f>IF(ROWS(E$2:E31)&lt;=COUNTA(Данные!$A$2:$A$11)*3,INDEX(Данные!$E$2:$G$11,MOD(ROW(A30)-1,COUNTA(Данные!$A$2:$A$11))+1,INT((ROW(A30)-1)/COUNTA(Данные!$A$2:$A$11))+1),"")</f>
        <v>г. Ростов-на-Дону, туп. Южный, 44</v>
      </c>
      <c r="F31" s="5" t="str">
        <f>INDEX(Данные!$E$1:$G$1,_xlfn.AGGREGATE(15,6,COLUMN(Данные!$E$1:$G$1)-4/(Данные!$E$2:$G$11=$E31),COUNTIF(E$2:E31,E31)))</f>
        <v>Адрес пребывания</v>
      </c>
      <c r="G31" s="5"/>
    </row>
    <row r="32" spans="1:7" ht="15.75" x14ac:dyDescent="0.25">
      <c r="A32" s="5" t="str">
        <f>IF(ROWS(A$2:A32)&lt;=COUNTA(Данные!$A$2:$A$11)*3,INDEX(Данные!A$2:A$11,MOD(ROW(A31)-1,COUNTA(Данные!$A$2:$A$11))+1),"")</f>
        <v/>
      </c>
      <c r="B32" s="5" t="str">
        <f>IF(ROWS(B$2:B32)&lt;=COUNTA(Данные!$A$2:$A$11)*3,INDEX(Данные!B$2:B$11,MOD(ROW(B31)-1,COUNTA(Данные!$A$2:$A$11))+1),"")</f>
        <v/>
      </c>
      <c r="C32" s="5" t="str">
        <f>IF(ROWS(C$2:C32)&lt;=COUNTA(Данные!$A$2:$A$11)*3,INDEX(Данные!C$2:C$11,MOD(ROW(C31)-1,COUNTA(Данные!$A$2:$A$11))+1),"")</f>
        <v/>
      </c>
      <c r="D32" s="5" t="str">
        <f>IF(ROWS(D$2:D32)&lt;=COUNTA(Данные!$A$2:$A$11)*3,INDEX(Данные!D$2:D$11,MOD(ROW(D31)-1,COUNTA(Данные!$A$2:$A$11))+1),"")</f>
        <v/>
      </c>
      <c r="E32" s="5" t="str">
        <f>IF(ROWS(E$2:E32)&lt;=COUNTA(Данные!$A$2:$A$11)*3,INDEX(Данные!$E$2:$G$11,MOD(ROW(A31)-1,COUNTA(Данные!$A$2:$A$11))+1,INT((ROW(A31)-1)/COUNTA(Данные!$A$2:$A$11))+1),"")</f>
        <v/>
      </c>
      <c r="F32" s="5" t="e">
        <f>INDEX(Данные!$E$1:$G$1,_xlfn.AGGREGATE(15,6,COLUMN(Данные!$E$1:$G$1)-4/(Данные!$E$2:$G$11=$E32),COUNTIF(E$2:E32,E32)))</f>
        <v>#NUM!</v>
      </c>
      <c r="G3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Данные</vt:lpstr>
      <vt:lpstr>Результат</vt:lpstr>
      <vt:lpstr>TRANSP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2023-03-21T19:32:46Z</dcterms:modified>
</cp:coreProperties>
</file>