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 codeName="{C5BBEA04-B48B-DB03-FC8F-E18A6752861A}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2. Графики\2023\ТО-1, ТО-2 для Дежурного механика\"/>
    </mc:Choice>
  </mc:AlternateContent>
  <xr:revisionPtr revIDLastSave="0" documentId="13_ncr:1_{F794D13D-762B-46FB-A402-DE8F208CF5E5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Легковые авто и минибасы" sheetId="2" r:id="rId1"/>
    <sheet name="Автобусы" sheetId="3" r:id="rId2"/>
    <sheet name="Кол № 3 и Кол№ 2" sheetId="4" r:id="rId3"/>
    <sheet name="Кол № 3" sheetId="5" r:id="rId4"/>
    <sheet name="Перепробег перед ТО" sheetId="6" r:id="rId5"/>
  </sheets>
  <definedNames>
    <definedName name="Excel_BuiltIn_Print_Area_1">#REF!</definedName>
    <definedName name="_xlnm.Print_Area" localSheetId="1">Автобусы!$A$2:$CE$100</definedName>
    <definedName name="_xlnm.Print_Area" localSheetId="3">'Кол № 3'!$A$2:$AS$43</definedName>
    <definedName name="_xlnm.Print_Area" localSheetId="2">'Кол № 3 и Кол№ 2'!$A$2:$AR$96</definedName>
    <definedName name="_xlnm.Print_Area" localSheetId="0">'Легковые авто и минибасы'!$A$2:$BN$59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9" i="2" l="1"/>
  <c r="BN20" i="2" s="1"/>
  <c r="BN21" i="2" s="1"/>
  <c r="BN22" i="2" s="1"/>
  <c r="BN23" i="2" s="1"/>
  <c r="BN24" i="2" s="1"/>
  <c r="BN25" i="2" s="1"/>
  <c r="BN26" i="2" s="1"/>
  <c r="BN27" i="2" s="1"/>
  <c r="BN28" i="2" s="1"/>
  <c r="BN29" i="2" s="1"/>
  <c r="BN30" i="2" s="1"/>
  <c r="BN31" i="2" s="1"/>
  <c r="BN32" i="2" s="1"/>
  <c r="BN33" i="2" s="1"/>
  <c r="BN34" i="2" s="1"/>
  <c r="BN35" i="2" s="1"/>
  <c r="BN36" i="2" s="1"/>
  <c r="BN37" i="2" s="1"/>
  <c r="BN38" i="2" s="1"/>
  <c r="BN39" i="2" s="1"/>
  <c r="BN40" i="2" s="1"/>
  <c r="BN41" i="2" s="1"/>
  <c r="BN42" i="2" s="1"/>
  <c r="BN43" i="2" s="1"/>
  <c r="BN44" i="2" s="1"/>
  <c r="BN45" i="2" s="1"/>
  <c r="BN46" i="2" s="1"/>
  <c r="BN47" i="2" s="1"/>
  <c r="BN48" i="2" s="1"/>
  <c r="BN49" i="2" s="1"/>
  <c r="BN50" i="2" s="1"/>
  <c r="BN51" i="2" s="1"/>
  <c r="BN52" i="2" s="1"/>
  <c r="BN53" i="2" s="1"/>
  <c r="BN54" i="2" s="1"/>
  <c r="BN55" i="2" s="1"/>
  <c r="BN56" i="2" s="1"/>
  <c r="BN57" i="2" s="1"/>
  <c r="BN58" i="2" s="1"/>
  <c r="BN59" i="2" s="1"/>
  <c r="AT19" i="2"/>
  <c r="AT20" i="2" s="1"/>
  <c r="AT21" i="2" s="1"/>
  <c r="AT22" i="2" s="1"/>
  <c r="AT23" i="2" s="1"/>
  <c r="AT24" i="2" s="1"/>
  <c r="AT25" i="2" s="1"/>
  <c r="AT26" i="2" s="1"/>
  <c r="AT27" i="2" s="1"/>
  <c r="AT28" i="2" s="1"/>
  <c r="AT29" i="2" s="1"/>
  <c r="AT30" i="2" s="1"/>
  <c r="AT31" i="2" s="1"/>
  <c r="AT32" i="2" s="1"/>
  <c r="AT33" i="2" s="1"/>
  <c r="AT34" i="2" s="1"/>
  <c r="AT35" i="2" s="1"/>
  <c r="AT36" i="2" s="1"/>
  <c r="AT37" i="2" s="1"/>
  <c r="AT38" i="2" s="1"/>
  <c r="AT39" i="2" s="1"/>
  <c r="AT40" i="2" s="1"/>
  <c r="AT41" i="2" s="1"/>
  <c r="AT42" i="2" s="1"/>
  <c r="AT43" i="2" s="1"/>
  <c r="AT44" i="2" s="1"/>
  <c r="AT45" i="2" s="1"/>
  <c r="AT46" i="2" s="1"/>
  <c r="AT47" i="2" s="1"/>
  <c r="AT48" i="2" s="1"/>
  <c r="AT49" i="2" s="1"/>
  <c r="AT50" i="2" s="1"/>
  <c r="AT51" i="2" s="1"/>
  <c r="AT52" i="2" s="1"/>
  <c r="AT53" i="2" s="1"/>
  <c r="AT54" i="2" s="1"/>
  <c r="AT55" i="2" s="1"/>
  <c r="AT56" i="2" s="1"/>
  <c r="AT57" i="2" s="1"/>
  <c r="AT58" i="2" s="1"/>
  <c r="AT59" i="2" s="1"/>
  <c r="AS19" i="2"/>
  <c r="AS20" i="2" s="1"/>
  <c r="AS21" i="2" s="1"/>
  <c r="AS22" i="2" s="1"/>
  <c r="AS23" i="2" s="1"/>
  <c r="AS24" i="2" s="1"/>
  <c r="AS25" i="2" s="1"/>
  <c r="AS26" i="2" s="1"/>
  <c r="AS27" i="2" s="1"/>
  <c r="AS28" i="2" s="1"/>
  <c r="AS29" i="2" s="1"/>
  <c r="AS30" i="2" s="1"/>
  <c r="AS31" i="2" s="1"/>
  <c r="AS32" i="2" s="1"/>
  <c r="AS33" i="2" s="1"/>
  <c r="AS34" i="2" s="1"/>
  <c r="AS35" i="2" s="1"/>
  <c r="AS36" i="2" s="1"/>
  <c r="AS37" i="2" s="1"/>
  <c r="AS38" i="2" s="1"/>
  <c r="AS39" i="2" s="1"/>
  <c r="AS40" i="2" s="1"/>
  <c r="AS41" i="2" s="1"/>
  <c r="AS42" i="2" s="1"/>
  <c r="AS43" i="2" s="1"/>
  <c r="AS44" i="2" s="1"/>
  <c r="AS45" i="2" s="1"/>
  <c r="AS46" i="2" s="1"/>
  <c r="AS47" i="2" s="1"/>
  <c r="AS48" i="2" s="1"/>
  <c r="AS49" i="2" s="1"/>
  <c r="AS50" i="2" s="1"/>
  <c r="AS51" i="2" s="1"/>
  <c r="AS52" i="2" s="1"/>
  <c r="AS53" i="2" s="1"/>
  <c r="AS54" i="2" s="1"/>
  <c r="AS55" i="2" s="1"/>
  <c r="AS56" i="2" s="1"/>
  <c r="AS57" i="2" s="1"/>
  <c r="AS58" i="2" s="1"/>
  <c r="AS59" i="2" s="1"/>
  <c r="Y19" i="2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Y59" i="2" s="1"/>
  <c r="X19" i="2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X42" i="2" s="1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X58" i="2" s="1"/>
  <c r="X59" i="2" s="1"/>
  <c r="I54" i="2"/>
  <c r="L54" i="2"/>
  <c r="O54" i="2" s="1"/>
  <c r="R54" i="2" s="1"/>
  <c r="U54" i="2" s="1"/>
  <c r="AA54" i="2" s="1"/>
  <c r="AD54" i="2" s="1"/>
  <c r="AG54" i="2" s="1"/>
  <c r="AJ54" i="2" s="1"/>
  <c r="AM54" i="2" s="1"/>
  <c r="AP54" i="2" s="1"/>
  <c r="AV54" i="2" s="1"/>
  <c r="AY54" i="2" s="1"/>
  <c r="BB54" i="2" s="1"/>
  <c r="BE54" i="2" s="1"/>
  <c r="BH54" i="2" s="1"/>
  <c r="BK54" i="2" s="1"/>
  <c r="BO54" i="2"/>
  <c r="I51" i="2"/>
  <c r="L51" i="2" s="1"/>
  <c r="O51" i="2" s="1"/>
  <c r="R51" i="2" s="1"/>
  <c r="U51" i="2" s="1"/>
  <c r="AA51" i="2" s="1"/>
  <c r="AD51" i="2" s="1"/>
  <c r="AG51" i="2" s="1"/>
  <c r="AJ51" i="2" s="1"/>
  <c r="AM51" i="2" s="1"/>
  <c r="AP51" i="2" s="1"/>
  <c r="AV51" i="2" s="1"/>
  <c r="AY51" i="2" s="1"/>
  <c r="BB51" i="2" s="1"/>
  <c r="BE51" i="2" s="1"/>
  <c r="BH51" i="2" s="1"/>
  <c r="BK51" i="2" s="1"/>
  <c r="I47" i="2"/>
  <c r="L47" i="2" s="1"/>
  <c r="BO53" i="2"/>
  <c r="I53" i="2"/>
  <c r="L53" i="2" s="1"/>
  <c r="O53" i="2" s="1"/>
  <c r="R53" i="2" s="1"/>
  <c r="U53" i="2" s="1"/>
  <c r="AA53" i="2" s="1"/>
  <c r="AD53" i="2" s="1"/>
  <c r="AG53" i="2" s="1"/>
  <c r="AJ53" i="2" s="1"/>
  <c r="AM53" i="2" s="1"/>
  <c r="AP53" i="2" s="1"/>
  <c r="AV53" i="2" s="1"/>
  <c r="AY53" i="2" s="1"/>
  <c r="BB53" i="2" s="1"/>
  <c r="BE53" i="2" s="1"/>
  <c r="BH53" i="2" s="1"/>
  <c r="BK53" i="2" s="1"/>
  <c r="I44" i="2"/>
  <c r="L44" i="2" s="1"/>
  <c r="O44" i="2" s="1"/>
  <c r="R44" i="2" s="1"/>
  <c r="U44" i="2" s="1"/>
  <c r="AA44" i="2" s="1"/>
  <c r="AD44" i="2" s="1"/>
  <c r="AG44" i="2" s="1"/>
  <c r="AJ44" i="2" s="1"/>
  <c r="AM44" i="2" s="1"/>
  <c r="AP44" i="2" s="1"/>
  <c r="AV44" i="2" s="1"/>
  <c r="AY44" i="2" s="1"/>
  <c r="BB44" i="2" s="1"/>
  <c r="BE44" i="2" s="1"/>
  <c r="BH44" i="2" s="1"/>
  <c r="BK44" i="2" s="1"/>
  <c r="I45" i="2"/>
  <c r="L45" i="2" s="1"/>
  <c r="O45" i="2" s="1"/>
  <c r="R45" i="2" s="1"/>
  <c r="U45" i="2" s="1"/>
  <c r="AA45" i="2" s="1"/>
  <c r="AD45" i="2" s="1"/>
  <c r="AG45" i="2" s="1"/>
  <c r="AJ45" i="2" s="1"/>
  <c r="AM45" i="2" s="1"/>
  <c r="AP45" i="2" s="1"/>
  <c r="AV45" i="2" s="1"/>
  <c r="AY45" i="2" s="1"/>
  <c r="BB45" i="2" s="1"/>
  <c r="BE45" i="2" s="1"/>
  <c r="BH45" i="2" s="1"/>
  <c r="BK45" i="2" s="1"/>
  <c r="I46" i="2"/>
  <c r="L46" i="2" s="1"/>
  <c r="O46" i="2" s="1"/>
  <c r="R46" i="2" s="1"/>
  <c r="U46" i="2" s="1"/>
  <c r="AA46" i="2" s="1"/>
  <c r="AD46" i="2" s="1"/>
  <c r="AG46" i="2" s="1"/>
  <c r="AJ46" i="2" s="1"/>
  <c r="AM46" i="2" s="1"/>
  <c r="AP46" i="2" s="1"/>
  <c r="AV46" i="2" s="1"/>
  <c r="AY46" i="2" s="1"/>
  <c r="BB46" i="2" s="1"/>
  <c r="BE46" i="2" s="1"/>
  <c r="BH46" i="2" s="1"/>
  <c r="BK46" i="2" s="1"/>
  <c r="I48" i="2"/>
  <c r="L48" i="2" s="1"/>
  <c r="O48" i="2" s="1"/>
  <c r="R48" i="2" s="1"/>
  <c r="U48" i="2" s="1"/>
  <c r="AA48" i="2" s="1"/>
  <c r="AD48" i="2" s="1"/>
  <c r="AG48" i="2" s="1"/>
  <c r="AJ48" i="2" s="1"/>
  <c r="AM48" i="2" s="1"/>
  <c r="AP48" i="2" s="1"/>
  <c r="AV48" i="2" s="1"/>
  <c r="AY48" i="2" s="1"/>
  <c r="BB48" i="2" s="1"/>
  <c r="BE48" i="2" s="1"/>
  <c r="BH48" i="2" s="1"/>
  <c r="BK48" i="2" s="1"/>
  <c r="I49" i="2"/>
  <c r="L49" i="2" s="1"/>
  <c r="O49" i="2" s="1"/>
  <c r="R49" i="2" s="1"/>
  <c r="U49" i="2" s="1"/>
  <c r="AA49" i="2" s="1"/>
  <c r="AD49" i="2" s="1"/>
  <c r="AG49" i="2" s="1"/>
  <c r="AJ49" i="2" s="1"/>
  <c r="AM49" i="2" s="1"/>
  <c r="AP49" i="2" s="1"/>
  <c r="AV49" i="2" s="1"/>
  <c r="AY49" i="2" s="1"/>
  <c r="BB49" i="2" s="1"/>
  <c r="BE49" i="2" s="1"/>
  <c r="BH49" i="2" s="1"/>
  <c r="BK49" i="2" s="1"/>
  <c r="I50" i="2"/>
  <c r="L50" i="2" s="1"/>
  <c r="O50" i="2" s="1"/>
  <c r="R50" i="2" s="1"/>
  <c r="U50" i="2" s="1"/>
  <c r="AA50" i="2" s="1"/>
  <c r="AD50" i="2" s="1"/>
  <c r="AG50" i="2" s="1"/>
  <c r="AJ50" i="2" s="1"/>
  <c r="AM50" i="2" s="1"/>
  <c r="AP50" i="2" s="1"/>
  <c r="AV50" i="2" s="1"/>
  <c r="AY50" i="2" s="1"/>
  <c r="BB50" i="2" s="1"/>
  <c r="BE50" i="2" s="1"/>
  <c r="BH50" i="2" s="1"/>
  <c r="BK50" i="2" s="1"/>
  <c r="I52" i="2"/>
  <c r="BP52" i="2" s="1"/>
  <c r="I43" i="2"/>
  <c r="L43" i="2" s="1"/>
  <c r="O43" i="2" s="1"/>
  <c r="R43" i="2" s="1"/>
  <c r="U43" i="2" s="1"/>
  <c r="AA43" i="2" s="1"/>
  <c r="AD43" i="2" s="1"/>
  <c r="AG43" i="2" s="1"/>
  <c r="AJ43" i="2" s="1"/>
  <c r="AM43" i="2" s="1"/>
  <c r="AP43" i="2" s="1"/>
  <c r="AV43" i="2" s="1"/>
  <c r="AY43" i="2" s="1"/>
  <c r="BB43" i="2" s="1"/>
  <c r="BE43" i="2" s="1"/>
  <c r="BH43" i="2" s="1"/>
  <c r="BK43" i="2" s="1"/>
  <c r="BO51" i="2"/>
  <c r="BO52" i="2"/>
  <c r="K49" i="4"/>
  <c r="H49" i="4"/>
  <c r="H86" i="3"/>
  <c r="CF8" i="3"/>
  <c r="I33" i="2"/>
  <c r="L33" i="2" s="1"/>
  <c r="BP51" i="2" l="1"/>
  <c r="L52" i="2"/>
  <c r="O52" i="2" s="1"/>
  <c r="R52" i="2" s="1"/>
  <c r="U52" i="2" s="1"/>
  <c r="AA52" i="2" s="1"/>
  <c r="AD52" i="2" s="1"/>
  <c r="AG52" i="2" s="1"/>
  <c r="AJ52" i="2" s="1"/>
  <c r="AM52" i="2" s="1"/>
  <c r="AP52" i="2" s="1"/>
  <c r="AV52" i="2" s="1"/>
  <c r="AY52" i="2" s="1"/>
  <c r="BB52" i="2" s="1"/>
  <c r="BE52" i="2" s="1"/>
  <c r="BH52" i="2" s="1"/>
  <c r="BK52" i="2" s="1"/>
  <c r="I42" i="2"/>
  <c r="BP42" i="2" s="1"/>
  <c r="L32" i="5"/>
  <c r="O32" i="5"/>
  <c r="R32" i="5"/>
  <c r="X32" i="5" s="1"/>
  <c r="AA32" i="5" s="1"/>
  <c r="AD32" i="5" s="1"/>
  <c r="AG32" i="5" s="1"/>
  <c r="AJ32" i="5" s="1"/>
  <c r="AM32" i="5" s="1"/>
  <c r="AP32" i="5" s="1"/>
  <c r="BN12" i="2"/>
  <c r="BN13" i="2" s="1"/>
  <c r="BN14" i="2" s="1"/>
  <c r="BN15" i="2" s="1"/>
  <c r="BN16" i="2" s="1"/>
  <c r="AT12" i="2"/>
  <c r="AT13" i="2" s="1"/>
  <c r="AT14" i="2" s="1"/>
  <c r="AT15" i="2" s="1"/>
  <c r="AT16" i="2" s="1"/>
  <c r="AS12" i="2"/>
  <c r="AS13" i="2" s="1"/>
  <c r="AS14" i="2" s="1"/>
  <c r="AS15" i="2" s="1"/>
  <c r="AS16" i="2" s="1"/>
  <c r="Y12" i="2"/>
  <c r="Y13" i="2" s="1"/>
  <c r="Y14" i="2" s="1"/>
  <c r="Y15" i="2" s="1"/>
  <c r="Y16" i="2" s="1"/>
  <c r="X12" i="2"/>
  <c r="X13" i="2" s="1"/>
  <c r="X14" i="2" s="1"/>
  <c r="X15" i="2" s="1"/>
  <c r="X16" i="2" s="1"/>
  <c r="A12" i="2"/>
  <c r="H67" i="3"/>
  <c r="K67" i="3" s="1"/>
  <c r="N67" i="3" s="1"/>
  <c r="Q67" i="3" s="1"/>
  <c r="T67" i="3" s="1"/>
  <c r="Z67" i="3" s="1"/>
  <c r="AC67" i="3" s="1"/>
  <c r="AF67" i="3" s="1"/>
  <c r="AI67" i="3" s="1"/>
  <c r="AL67" i="3" s="1"/>
  <c r="AO67" i="3" s="1"/>
  <c r="AR67" i="3" s="1"/>
  <c r="AU67" i="3" s="1"/>
  <c r="AX67" i="3" s="1"/>
  <c r="BD67" i="3" s="1"/>
  <c r="BG67" i="3" s="1"/>
  <c r="BJ67" i="3" s="1"/>
  <c r="BM67" i="3" s="1"/>
  <c r="BP67" i="3" s="1"/>
  <c r="BS67" i="3" s="1"/>
  <c r="BV67" i="3" s="1"/>
  <c r="BY67" i="3" s="1"/>
  <c r="CB67" i="3" s="1"/>
  <c r="H68" i="3"/>
  <c r="K68" i="3" s="1"/>
  <c r="N68" i="3" s="1"/>
  <c r="Q68" i="3" s="1"/>
  <c r="T68" i="3" s="1"/>
  <c r="Z68" i="3" s="1"/>
  <c r="AC68" i="3" s="1"/>
  <c r="AF68" i="3" s="1"/>
  <c r="AI68" i="3" s="1"/>
  <c r="AL68" i="3" s="1"/>
  <c r="AO68" i="3" s="1"/>
  <c r="AR68" i="3" s="1"/>
  <c r="AU68" i="3" s="1"/>
  <c r="AX68" i="3" s="1"/>
  <c r="BD68" i="3" s="1"/>
  <c r="BG68" i="3" s="1"/>
  <c r="BJ68" i="3" s="1"/>
  <c r="BM68" i="3" s="1"/>
  <c r="BP68" i="3" s="1"/>
  <c r="BS68" i="3" s="1"/>
  <c r="BV68" i="3" s="1"/>
  <c r="BY68" i="3" s="1"/>
  <c r="CB68" i="3" s="1"/>
  <c r="H48" i="3"/>
  <c r="K48" i="3" s="1"/>
  <c r="N48" i="3" s="1"/>
  <c r="Q48" i="3" s="1"/>
  <c r="T48" i="3" s="1"/>
  <c r="Z48" i="3" s="1"/>
  <c r="AC48" i="3" s="1"/>
  <c r="AF48" i="3" s="1"/>
  <c r="AI48" i="3" s="1"/>
  <c r="AL48" i="3" s="1"/>
  <c r="AO48" i="3" s="1"/>
  <c r="AR48" i="3" s="1"/>
  <c r="AU48" i="3" s="1"/>
  <c r="AX48" i="3" s="1"/>
  <c r="BD48" i="3" s="1"/>
  <c r="BG48" i="3" s="1"/>
  <c r="BJ48" i="3" s="1"/>
  <c r="BM48" i="3" s="1"/>
  <c r="BP48" i="3" s="1"/>
  <c r="BS48" i="3" s="1"/>
  <c r="BV48" i="3" s="1"/>
  <c r="BY48" i="3" s="1"/>
  <c r="CB48" i="3" s="1"/>
  <c r="H49" i="3"/>
  <c r="K49" i="3" s="1"/>
  <c r="N49" i="3" s="1"/>
  <c r="Q49" i="3" s="1"/>
  <c r="T49" i="3" s="1"/>
  <c r="Z49" i="3" s="1"/>
  <c r="AC49" i="3" s="1"/>
  <c r="AF49" i="3" s="1"/>
  <c r="AI49" i="3" s="1"/>
  <c r="AL49" i="3" s="1"/>
  <c r="AO49" i="3" s="1"/>
  <c r="AR49" i="3" s="1"/>
  <c r="AU49" i="3" s="1"/>
  <c r="AX49" i="3" s="1"/>
  <c r="BD49" i="3" s="1"/>
  <c r="BG49" i="3" s="1"/>
  <c r="BJ49" i="3" s="1"/>
  <c r="BM49" i="3" s="1"/>
  <c r="BP49" i="3" s="1"/>
  <c r="BS49" i="3" s="1"/>
  <c r="BV49" i="3" s="1"/>
  <c r="BY49" i="3" s="1"/>
  <c r="CB49" i="3" s="1"/>
  <c r="H50" i="3"/>
  <c r="K50" i="3" s="1"/>
  <c r="N50" i="3" s="1"/>
  <c r="Q50" i="3" s="1"/>
  <c r="T50" i="3" s="1"/>
  <c r="Z50" i="3" s="1"/>
  <c r="AC50" i="3" s="1"/>
  <c r="AF50" i="3" s="1"/>
  <c r="AI50" i="3" s="1"/>
  <c r="AL50" i="3" s="1"/>
  <c r="AO50" i="3" s="1"/>
  <c r="AR50" i="3" s="1"/>
  <c r="AU50" i="3" s="1"/>
  <c r="AX50" i="3" s="1"/>
  <c r="BD50" i="3" s="1"/>
  <c r="BG50" i="3" s="1"/>
  <c r="BJ50" i="3" s="1"/>
  <c r="BM50" i="3" s="1"/>
  <c r="BP50" i="3" s="1"/>
  <c r="BS50" i="3" s="1"/>
  <c r="BV50" i="3" s="1"/>
  <c r="BY50" i="3" s="1"/>
  <c r="CB50" i="3" s="1"/>
  <c r="H51" i="3"/>
  <c r="K51" i="3" s="1"/>
  <c r="N51" i="3" s="1"/>
  <c r="Q51" i="3" s="1"/>
  <c r="T51" i="3" s="1"/>
  <c r="Z51" i="3" s="1"/>
  <c r="AC51" i="3" s="1"/>
  <c r="AF51" i="3" s="1"/>
  <c r="AI51" i="3" s="1"/>
  <c r="AL51" i="3" s="1"/>
  <c r="AO51" i="3" s="1"/>
  <c r="AR51" i="3" s="1"/>
  <c r="AU51" i="3" s="1"/>
  <c r="AX51" i="3" s="1"/>
  <c r="BD51" i="3" s="1"/>
  <c r="BG51" i="3" s="1"/>
  <c r="BJ51" i="3" s="1"/>
  <c r="BM51" i="3" s="1"/>
  <c r="BP51" i="3" s="1"/>
  <c r="BS51" i="3" s="1"/>
  <c r="BV51" i="3" s="1"/>
  <c r="BY51" i="3" s="1"/>
  <c r="CB51" i="3" s="1"/>
  <c r="H52" i="3"/>
  <c r="K52" i="3" s="1"/>
  <c r="N52" i="3" s="1"/>
  <c r="Q52" i="3" s="1"/>
  <c r="T52" i="3" s="1"/>
  <c r="Z52" i="3" s="1"/>
  <c r="AC52" i="3" s="1"/>
  <c r="AF52" i="3" s="1"/>
  <c r="AI52" i="3" s="1"/>
  <c r="AL52" i="3" s="1"/>
  <c r="AO52" i="3" s="1"/>
  <c r="AR52" i="3" s="1"/>
  <c r="AU52" i="3" s="1"/>
  <c r="AX52" i="3" s="1"/>
  <c r="BD52" i="3" s="1"/>
  <c r="BG52" i="3" s="1"/>
  <c r="BJ52" i="3" s="1"/>
  <c r="BM52" i="3" s="1"/>
  <c r="BP52" i="3" s="1"/>
  <c r="BS52" i="3" s="1"/>
  <c r="BV52" i="3" s="1"/>
  <c r="BY52" i="3" s="1"/>
  <c r="CB52" i="3" s="1"/>
  <c r="H53" i="3"/>
  <c r="K53" i="3" s="1"/>
  <c r="N53" i="3" s="1"/>
  <c r="Q53" i="3" s="1"/>
  <c r="T53" i="3" s="1"/>
  <c r="Z53" i="3" s="1"/>
  <c r="AC53" i="3" s="1"/>
  <c r="AF53" i="3" s="1"/>
  <c r="AI53" i="3" s="1"/>
  <c r="AL53" i="3" s="1"/>
  <c r="AO53" i="3" s="1"/>
  <c r="AR53" i="3" s="1"/>
  <c r="AU53" i="3" s="1"/>
  <c r="AX53" i="3" s="1"/>
  <c r="BD53" i="3" s="1"/>
  <c r="BG53" i="3" s="1"/>
  <c r="BJ53" i="3" s="1"/>
  <c r="BM53" i="3" s="1"/>
  <c r="BP53" i="3" s="1"/>
  <c r="BS53" i="3" s="1"/>
  <c r="BV53" i="3" s="1"/>
  <c r="BY53" i="3" s="1"/>
  <c r="CB53" i="3" s="1"/>
  <c r="H54" i="3"/>
  <c r="K54" i="3" s="1"/>
  <c r="N54" i="3" s="1"/>
  <c r="Q54" i="3" s="1"/>
  <c r="T54" i="3" s="1"/>
  <c r="Z54" i="3" s="1"/>
  <c r="AC54" i="3" s="1"/>
  <c r="AF54" i="3" s="1"/>
  <c r="AI54" i="3" s="1"/>
  <c r="AL54" i="3" s="1"/>
  <c r="AO54" i="3" s="1"/>
  <c r="AR54" i="3" s="1"/>
  <c r="AU54" i="3" s="1"/>
  <c r="AX54" i="3" s="1"/>
  <c r="BD54" i="3" s="1"/>
  <c r="BG54" i="3" s="1"/>
  <c r="BJ54" i="3" s="1"/>
  <c r="BM54" i="3" s="1"/>
  <c r="BP54" i="3" s="1"/>
  <c r="BS54" i="3" s="1"/>
  <c r="BV54" i="3" s="1"/>
  <c r="BY54" i="3" s="1"/>
  <c r="CB54" i="3" s="1"/>
  <c r="H55" i="3"/>
  <c r="K55" i="3" s="1"/>
  <c r="N55" i="3" s="1"/>
  <c r="Q55" i="3" s="1"/>
  <c r="T55" i="3" s="1"/>
  <c r="Z55" i="3" s="1"/>
  <c r="AC55" i="3" s="1"/>
  <c r="AF55" i="3" s="1"/>
  <c r="AI55" i="3" s="1"/>
  <c r="AL55" i="3" s="1"/>
  <c r="AO55" i="3" s="1"/>
  <c r="AR55" i="3" s="1"/>
  <c r="AU55" i="3" s="1"/>
  <c r="AX55" i="3" s="1"/>
  <c r="BD55" i="3" s="1"/>
  <c r="BG55" i="3" s="1"/>
  <c r="BJ55" i="3" s="1"/>
  <c r="BM55" i="3" s="1"/>
  <c r="BP55" i="3" s="1"/>
  <c r="BS55" i="3" s="1"/>
  <c r="BV55" i="3" s="1"/>
  <c r="BY55" i="3" s="1"/>
  <c r="CB55" i="3" s="1"/>
  <c r="H56" i="3"/>
  <c r="K56" i="3" s="1"/>
  <c r="N56" i="3" s="1"/>
  <c r="Q56" i="3" s="1"/>
  <c r="T56" i="3" s="1"/>
  <c r="Z56" i="3" s="1"/>
  <c r="AC56" i="3" s="1"/>
  <c r="AF56" i="3" s="1"/>
  <c r="AI56" i="3" s="1"/>
  <c r="AL56" i="3" s="1"/>
  <c r="AO56" i="3" s="1"/>
  <c r="AR56" i="3" s="1"/>
  <c r="AU56" i="3" s="1"/>
  <c r="AX56" i="3" s="1"/>
  <c r="BD56" i="3" s="1"/>
  <c r="BG56" i="3" s="1"/>
  <c r="BJ56" i="3" s="1"/>
  <c r="BM56" i="3" s="1"/>
  <c r="BP56" i="3" s="1"/>
  <c r="BS56" i="3" s="1"/>
  <c r="BV56" i="3" s="1"/>
  <c r="BY56" i="3" s="1"/>
  <c r="CB56" i="3" s="1"/>
  <c r="H57" i="3"/>
  <c r="K57" i="3" s="1"/>
  <c r="N57" i="3" s="1"/>
  <c r="Q57" i="3" s="1"/>
  <c r="T57" i="3" s="1"/>
  <c r="Z57" i="3" s="1"/>
  <c r="AC57" i="3" s="1"/>
  <c r="AF57" i="3" s="1"/>
  <c r="AI57" i="3" s="1"/>
  <c r="AL57" i="3" s="1"/>
  <c r="AO57" i="3" s="1"/>
  <c r="AR57" i="3" s="1"/>
  <c r="AU57" i="3" s="1"/>
  <c r="AX57" i="3" s="1"/>
  <c r="BD57" i="3" s="1"/>
  <c r="BG57" i="3" s="1"/>
  <c r="BJ57" i="3" s="1"/>
  <c r="BM57" i="3" s="1"/>
  <c r="BP57" i="3" s="1"/>
  <c r="BS57" i="3" s="1"/>
  <c r="BV57" i="3" s="1"/>
  <c r="BY57" i="3" s="1"/>
  <c r="CB57" i="3" s="1"/>
  <c r="H58" i="3"/>
  <c r="K58" i="3" s="1"/>
  <c r="N58" i="3" s="1"/>
  <c r="Q58" i="3" s="1"/>
  <c r="T58" i="3" s="1"/>
  <c r="Z58" i="3" s="1"/>
  <c r="AC58" i="3" s="1"/>
  <c r="AF58" i="3" s="1"/>
  <c r="AI58" i="3" s="1"/>
  <c r="AL58" i="3" s="1"/>
  <c r="AO58" i="3" s="1"/>
  <c r="AR58" i="3" s="1"/>
  <c r="AU58" i="3" s="1"/>
  <c r="AX58" i="3" s="1"/>
  <c r="BD58" i="3" s="1"/>
  <c r="BG58" i="3" s="1"/>
  <c r="BJ58" i="3" s="1"/>
  <c r="BM58" i="3" s="1"/>
  <c r="BP58" i="3" s="1"/>
  <c r="BS58" i="3" s="1"/>
  <c r="BV58" i="3" s="1"/>
  <c r="BY58" i="3" s="1"/>
  <c r="CB58" i="3" s="1"/>
  <c r="H47" i="3"/>
  <c r="K47" i="3" s="1"/>
  <c r="N47" i="3" s="1"/>
  <c r="Q47" i="3" s="1"/>
  <c r="T47" i="3" s="1"/>
  <c r="Z47" i="3" s="1"/>
  <c r="AC47" i="3" s="1"/>
  <c r="AF47" i="3" s="1"/>
  <c r="AI47" i="3" s="1"/>
  <c r="AL47" i="3" s="1"/>
  <c r="AO47" i="3" s="1"/>
  <c r="AR47" i="3" s="1"/>
  <c r="AU47" i="3" s="1"/>
  <c r="AX47" i="3" s="1"/>
  <c r="BD47" i="3" s="1"/>
  <c r="BG47" i="3" s="1"/>
  <c r="BJ47" i="3" s="1"/>
  <c r="BM47" i="3" s="1"/>
  <c r="BP47" i="3" s="1"/>
  <c r="BS47" i="3" s="1"/>
  <c r="BV47" i="3" s="1"/>
  <c r="BY47" i="3" s="1"/>
  <c r="CB47" i="3" s="1"/>
  <c r="H66" i="3"/>
  <c r="K66" i="3" s="1"/>
  <c r="N66" i="3" s="1"/>
  <c r="Q66" i="3" s="1"/>
  <c r="T66" i="3" s="1"/>
  <c r="Z66" i="3" s="1"/>
  <c r="AC66" i="3" s="1"/>
  <c r="AF66" i="3" s="1"/>
  <c r="AI66" i="3" s="1"/>
  <c r="AL66" i="3" s="1"/>
  <c r="AO66" i="3" s="1"/>
  <c r="AR66" i="3" s="1"/>
  <c r="AU66" i="3" s="1"/>
  <c r="AX66" i="3" s="1"/>
  <c r="BD66" i="3" s="1"/>
  <c r="BG66" i="3" s="1"/>
  <c r="BJ66" i="3" s="1"/>
  <c r="BM66" i="3" s="1"/>
  <c r="BP66" i="3" s="1"/>
  <c r="BS66" i="3" s="1"/>
  <c r="BV66" i="3" s="1"/>
  <c r="BY66" i="3" s="1"/>
  <c r="CB66" i="3" s="1"/>
  <c r="H65" i="3"/>
  <c r="K65" i="3" s="1"/>
  <c r="N65" i="3" s="1"/>
  <c r="Q65" i="3" s="1"/>
  <c r="T65" i="3" s="1"/>
  <c r="Z65" i="3" s="1"/>
  <c r="AC65" i="3" s="1"/>
  <c r="AF65" i="3" s="1"/>
  <c r="AI65" i="3" s="1"/>
  <c r="AL65" i="3" s="1"/>
  <c r="AO65" i="3" s="1"/>
  <c r="AR65" i="3" s="1"/>
  <c r="AU65" i="3" s="1"/>
  <c r="AX65" i="3" s="1"/>
  <c r="BD65" i="3" s="1"/>
  <c r="BG65" i="3" s="1"/>
  <c r="BJ65" i="3" s="1"/>
  <c r="BM65" i="3" s="1"/>
  <c r="BP65" i="3" s="1"/>
  <c r="BS65" i="3" s="1"/>
  <c r="BV65" i="3" s="1"/>
  <c r="BY65" i="3" s="1"/>
  <c r="CB65" i="3" s="1"/>
  <c r="BO49" i="2"/>
  <c r="BO50" i="2"/>
  <c r="BP49" i="2"/>
  <c r="BP50" i="2"/>
  <c r="I8" i="5"/>
  <c r="G15" i="6"/>
  <c r="G14" i="6"/>
  <c r="G13" i="6"/>
  <c r="M10" i="6"/>
  <c r="G10" i="6"/>
  <c r="J10" i="6" s="1"/>
  <c r="M9" i="6"/>
  <c r="G9" i="6"/>
  <c r="J9" i="6" s="1"/>
  <c r="M8" i="6"/>
  <c r="G8" i="6"/>
  <c r="J8" i="6" s="1"/>
  <c r="M7" i="6"/>
  <c r="G7" i="6"/>
  <c r="J7" i="6" s="1"/>
  <c r="M6" i="6"/>
  <c r="G6" i="6"/>
  <c r="J6" i="6" s="1"/>
  <c r="M5" i="6"/>
  <c r="G5" i="6"/>
  <c r="J5" i="6" s="1"/>
  <c r="M4" i="6"/>
  <c r="G4" i="6"/>
  <c r="J4" i="6" s="1"/>
  <c r="BO59" i="2"/>
  <c r="BO43" i="2"/>
  <c r="BO44" i="2"/>
  <c r="BO45" i="2"/>
  <c r="BO46" i="2"/>
  <c r="BO47" i="2"/>
  <c r="BO48" i="2"/>
  <c r="BO55" i="2"/>
  <c r="BO56" i="2"/>
  <c r="BO57" i="2"/>
  <c r="BO58" i="2"/>
  <c r="BO37" i="2"/>
  <c r="BO38" i="2"/>
  <c r="BO39" i="2"/>
  <c r="BO40" i="2"/>
  <c r="BO41" i="2"/>
  <c r="BO28" i="2"/>
  <c r="BO29" i="2"/>
  <c r="BO30" i="2"/>
  <c r="BO31" i="2"/>
  <c r="BO32" i="2"/>
  <c r="BO33" i="2"/>
  <c r="BO34" i="2"/>
  <c r="BO35" i="2"/>
  <c r="BO36" i="2"/>
  <c r="BO19" i="2"/>
  <c r="BO20" i="2"/>
  <c r="BO21" i="2"/>
  <c r="BO22" i="2"/>
  <c r="BO23" i="2"/>
  <c r="BO24" i="2"/>
  <c r="BO25" i="2"/>
  <c r="BO26" i="2"/>
  <c r="BO27" i="2"/>
  <c r="BO18" i="2"/>
  <c r="BO13" i="2"/>
  <c r="BO14" i="2"/>
  <c r="BO15" i="2"/>
  <c r="BO16" i="2"/>
  <c r="BO12" i="2"/>
  <c r="H84" i="3"/>
  <c r="H85" i="3"/>
  <c r="H87" i="3"/>
  <c r="H88" i="3"/>
  <c r="BP45" i="2" l="1"/>
  <c r="BP48" i="2"/>
  <c r="BP44" i="2"/>
  <c r="BP47" i="2"/>
  <c r="O47" i="2"/>
  <c r="R47" i="2" s="1"/>
  <c r="U47" i="2" s="1"/>
  <c r="AA47" i="2" s="1"/>
  <c r="AD47" i="2" s="1"/>
  <c r="AG47" i="2" s="1"/>
  <c r="AJ47" i="2" s="1"/>
  <c r="AM47" i="2" s="1"/>
  <c r="AP47" i="2" s="1"/>
  <c r="AV47" i="2" s="1"/>
  <c r="AY47" i="2" s="1"/>
  <c r="BB47" i="2" s="1"/>
  <c r="BE47" i="2" s="1"/>
  <c r="BH47" i="2" s="1"/>
  <c r="BK47" i="2" s="1"/>
  <c r="BP43" i="2"/>
  <c r="BP46" i="2"/>
  <c r="L42" i="2"/>
  <c r="O42" i="2" s="1"/>
  <c r="R42" i="2" s="1"/>
  <c r="U42" i="2" s="1"/>
  <c r="AA42" i="2" s="1"/>
  <c r="AD42" i="2" s="1"/>
  <c r="AG42" i="2" s="1"/>
  <c r="AJ42" i="2" s="1"/>
  <c r="AM42" i="2" s="1"/>
  <c r="AP42" i="2" s="1"/>
  <c r="AV42" i="2" s="1"/>
  <c r="AY42" i="2" s="1"/>
  <c r="BB42" i="2" s="1"/>
  <c r="BE42" i="2" s="1"/>
  <c r="BH42" i="2" s="1"/>
  <c r="BK42" i="2" s="1"/>
  <c r="BO42" i="2"/>
  <c r="H64" i="3"/>
  <c r="H63" i="3"/>
  <c r="H62" i="3"/>
  <c r="H61" i="3"/>
  <c r="H34" i="3" l="1"/>
  <c r="H21" i="3" l="1"/>
  <c r="H18" i="3"/>
  <c r="I41" i="2"/>
  <c r="BP41" i="2" s="1"/>
  <c r="B56" i="2"/>
  <c r="B57" i="2" s="1"/>
  <c r="B58" i="2" s="1"/>
  <c r="B59" i="2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B12" i="2"/>
  <c r="B13" i="2" s="1"/>
  <c r="B14" i="2" s="1"/>
  <c r="B15" i="2" s="1"/>
  <c r="B16" i="2" s="1"/>
  <c r="A13" i="2"/>
  <c r="A14" i="2" s="1"/>
  <c r="A15" i="2" s="1"/>
  <c r="A16" i="2" s="1"/>
  <c r="L41" i="2" l="1"/>
  <c r="O41" i="2" s="1"/>
  <c r="R41" i="2" s="1"/>
  <c r="U41" i="2" s="1"/>
  <c r="AA41" i="2" s="1"/>
  <c r="AD41" i="2" s="1"/>
  <c r="AG41" i="2" s="1"/>
  <c r="AJ41" i="2" s="1"/>
  <c r="AM41" i="2" s="1"/>
  <c r="AP41" i="2" s="1"/>
  <c r="AV41" i="2" s="1"/>
  <c r="AY41" i="2" s="1"/>
  <c r="BB41" i="2" s="1"/>
  <c r="BE41" i="2" s="1"/>
  <c r="BH41" i="2" s="1"/>
  <c r="BK41" i="2" s="1"/>
  <c r="H20" i="4"/>
  <c r="K20" i="4" s="1"/>
  <c r="N20" i="4" s="1"/>
  <c r="Q20" i="4" s="1"/>
  <c r="T20" i="4" s="1"/>
  <c r="Z20" i="4" s="1"/>
  <c r="AC20" i="4" s="1"/>
  <c r="AF20" i="4" s="1"/>
  <c r="AI20" i="4" s="1"/>
  <c r="AL20" i="4" s="1"/>
  <c r="AO20" i="4" s="1"/>
  <c r="H19" i="4"/>
  <c r="K19" i="4" s="1"/>
  <c r="N19" i="4" s="1"/>
  <c r="Q19" i="4" s="1"/>
  <c r="T19" i="4" s="1"/>
  <c r="Z19" i="4" s="1"/>
  <c r="AC19" i="4" s="1"/>
  <c r="AF19" i="4" s="1"/>
  <c r="AI19" i="4" s="1"/>
  <c r="AL19" i="4" s="1"/>
  <c r="AO19" i="4" s="1"/>
  <c r="H58" i="4"/>
  <c r="K58" i="4" s="1"/>
  <c r="N58" i="4" s="1"/>
  <c r="Q58" i="4" s="1"/>
  <c r="T58" i="4" s="1"/>
  <c r="Z58" i="4" s="1"/>
  <c r="AC58" i="4" s="1"/>
  <c r="AF58" i="4" s="1"/>
  <c r="AI58" i="4" s="1"/>
  <c r="AL58" i="4" s="1"/>
  <c r="AO58" i="4" s="1"/>
  <c r="K57" i="4"/>
  <c r="N57" i="4" s="1"/>
  <c r="Q57" i="4" s="1"/>
  <c r="T57" i="4" s="1"/>
  <c r="Z57" i="4" s="1"/>
  <c r="AC57" i="4" s="1"/>
  <c r="AF57" i="4" s="1"/>
  <c r="AI57" i="4" s="1"/>
  <c r="AL57" i="4" s="1"/>
  <c r="AO57" i="4" s="1"/>
  <c r="H52" i="4"/>
  <c r="K52" i="4" s="1"/>
  <c r="N52" i="4" s="1"/>
  <c r="Q52" i="4" s="1"/>
  <c r="T52" i="4" s="1"/>
  <c r="Z52" i="4" s="1"/>
  <c r="AC52" i="4" s="1"/>
  <c r="AF52" i="4" s="1"/>
  <c r="AI52" i="4" s="1"/>
  <c r="AL52" i="4" s="1"/>
  <c r="AO52" i="4" s="1"/>
  <c r="H50" i="4"/>
  <c r="K50" i="4" s="1"/>
  <c r="N50" i="4" s="1"/>
  <c r="Q50" i="4" s="1"/>
  <c r="T50" i="4" s="1"/>
  <c r="Z50" i="4" s="1"/>
  <c r="AC50" i="4" s="1"/>
  <c r="AF50" i="4" s="1"/>
  <c r="AI50" i="4" s="1"/>
  <c r="AL50" i="4" s="1"/>
  <c r="AO50" i="4" s="1"/>
  <c r="H48" i="4"/>
  <c r="K48" i="4" s="1"/>
  <c r="N48" i="4" s="1"/>
  <c r="Q48" i="4" s="1"/>
  <c r="T48" i="4" s="1"/>
  <c r="Z48" i="4" s="1"/>
  <c r="AC48" i="4" s="1"/>
  <c r="AF48" i="4" s="1"/>
  <c r="AI48" i="4" s="1"/>
  <c r="AL48" i="4" s="1"/>
  <c r="AO48" i="4" s="1"/>
  <c r="H46" i="4"/>
  <c r="K46" i="4" s="1"/>
  <c r="N46" i="4" s="1"/>
  <c r="Q46" i="4" s="1"/>
  <c r="T46" i="4" s="1"/>
  <c r="Z46" i="4" s="1"/>
  <c r="AC46" i="4" s="1"/>
  <c r="AF46" i="4" s="1"/>
  <c r="AI46" i="4" s="1"/>
  <c r="AL46" i="4" s="1"/>
  <c r="AO46" i="4" s="1"/>
  <c r="K45" i="4" l="1"/>
  <c r="N45" i="4" s="1"/>
  <c r="Q45" i="4" s="1"/>
  <c r="T45" i="4" s="1"/>
  <c r="Z45" i="4" s="1"/>
  <c r="AC45" i="4" s="1"/>
  <c r="AF45" i="4" s="1"/>
  <c r="AI45" i="4" s="1"/>
  <c r="AL45" i="4" s="1"/>
  <c r="AO45" i="4" s="1"/>
  <c r="K47" i="4"/>
  <c r="N47" i="4" s="1"/>
  <c r="Q47" i="4" s="1"/>
  <c r="T47" i="4" s="1"/>
  <c r="Z47" i="4" s="1"/>
  <c r="AC47" i="4" s="1"/>
  <c r="AF47" i="4" s="1"/>
  <c r="AI47" i="4" s="1"/>
  <c r="AL47" i="4" s="1"/>
  <c r="AO47" i="4" s="1"/>
  <c r="N49" i="4"/>
  <c r="Q49" i="4" s="1"/>
  <c r="T49" i="4" s="1"/>
  <c r="Z49" i="4" s="1"/>
  <c r="AC49" i="4" s="1"/>
  <c r="AF49" i="4" s="1"/>
  <c r="AI49" i="4" s="1"/>
  <c r="AL49" i="4" s="1"/>
  <c r="AO49" i="4" s="1"/>
  <c r="K51" i="4"/>
  <c r="N51" i="4" s="1"/>
  <c r="Q51" i="4" s="1"/>
  <c r="T51" i="4" s="1"/>
  <c r="Z51" i="4" s="1"/>
  <c r="AC51" i="4" s="1"/>
  <c r="AF51" i="4" s="1"/>
  <c r="AI51" i="4" s="1"/>
  <c r="AL51" i="4" s="1"/>
  <c r="AO51" i="4" s="1"/>
  <c r="H98" i="3" l="1"/>
  <c r="K98" i="3" s="1"/>
  <c r="H96" i="3"/>
  <c r="K96" i="3" s="1"/>
  <c r="K88" i="3"/>
  <c r="N88" i="3" s="1"/>
  <c r="Q88" i="3" s="1"/>
  <c r="T88" i="3" s="1"/>
  <c r="Z88" i="3" s="1"/>
  <c r="AC88" i="3" s="1"/>
  <c r="AF88" i="3" s="1"/>
  <c r="AI88" i="3" s="1"/>
  <c r="AL88" i="3" s="1"/>
  <c r="AO88" i="3" s="1"/>
  <c r="AR88" i="3" s="1"/>
  <c r="AU88" i="3" s="1"/>
  <c r="AX88" i="3" s="1"/>
  <c r="BD88" i="3" s="1"/>
  <c r="BG88" i="3" s="1"/>
  <c r="BJ88" i="3" s="1"/>
  <c r="BM88" i="3" s="1"/>
  <c r="BP88" i="3" s="1"/>
  <c r="BS88" i="3" s="1"/>
  <c r="BV88" i="3" s="1"/>
  <c r="BY88" i="3" s="1"/>
  <c r="CB88" i="3" s="1"/>
  <c r="K87" i="3"/>
  <c r="N87" i="3" s="1"/>
  <c r="Q87" i="3" s="1"/>
  <c r="T87" i="3" s="1"/>
  <c r="Z87" i="3" s="1"/>
  <c r="AC87" i="3" s="1"/>
  <c r="AF87" i="3" s="1"/>
  <c r="AI87" i="3" s="1"/>
  <c r="AL87" i="3" s="1"/>
  <c r="AO87" i="3" s="1"/>
  <c r="AR87" i="3" s="1"/>
  <c r="AU87" i="3" s="1"/>
  <c r="AX87" i="3" s="1"/>
  <c r="BD87" i="3" s="1"/>
  <c r="BG87" i="3" s="1"/>
  <c r="BJ87" i="3" s="1"/>
  <c r="BM87" i="3" s="1"/>
  <c r="BP87" i="3" s="1"/>
  <c r="BS87" i="3" s="1"/>
  <c r="BV87" i="3" s="1"/>
  <c r="BY87" i="3" s="1"/>
  <c r="CB87" i="3" s="1"/>
  <c r="K86" i="3"/>
  <c r="N86" i="3" s="1"/>
  <c r="Q86" i="3" s="1"/>
  <c r="T86" i="3" s="1"/>
  <c r="Z86" i="3" s="1"/>
  <c r="AC86" i="3" s="1"/>
  <c r="AF86" i="3" s="1"/>
  <c r="AI86" i="3" s="1"/>
  <c r="AL86" i="3" s="1"/>
  <c r="AO86" i="3" s="1"/>
  <c r="AR86" i="3" s="1"/>
  <c r="AU86" i="3" s="1"/>
  <c r="AX86" i="3" s="1"/>
  <c r="BD86" i="3" s="1"/>
  <c r="BG86" i="3" s="1"/>
  <c r="BJ86" i="3" s="1"/>
  <c r="BM86" i="3" s="1"/>
  <c r="BP86" i="3" s="1"/>
  <c r="BS86" i="3" s="1"/>
  <c r="BV86" i="3" s="1"/>
  <c r="BY86" i="3" s="1"/>
  <c r="CB86" i="3" s="1"/>
  <c r="K85" i="3"/>
  <c r="N85" i="3" s="1"/>
  <c r="Q85" i="3" s="1"/>
  <c r="T85" i="3" s="1"/>
  <c r="Z85" i="3" s="1"/>
  <c r="AC85" i="3" s="1"/>
  <c r="AF85" i="3" s="1"/>
  <c r="AI85" i="3" s="1"/>
  <c r="AL85" i="3" s="1"/>
  <c r="AO85" i="3" s="1"/>
  <c r="AR85" i="3" s="1"/>
  <c r="AU85" i="3" s="1"/>
  <c r="AX85" i="3" s="1"/>
  <c r="BD85" i="3" s="1"/>
  <c r="BG85" i="3" s="1"/>
  <c r="BJ85" i="3" s="1"/>
  <c r="BM85" i="3" s="1"/>
  <c r="BP85" i="3" s="1"/>
  <c r="BS85" i="3" s="1"/>
  <c r="BV85" i="3" s="1"/>
  <c r="BY85" i="3" s="1"/>
  <c r="CB85" i="3" s="1"/>
  <c r="K84" i="3"/>
  <c r="N84" i="3" s="1"/>
  <c r="Q84" i="3" s="1"/>
  <c r="T84" i="3" s="1"/>
  <c r="Z84" i="3" s="1"/>
  <c r="AC84" i="3" s="1"/>
  <c r="AF84" i="3" s="1"/>
  <c r="AI84" i="3" s="1"/>
  <c r="AL84" i="3" s="1"/>
  <c r="AO84" i="3" s="1"/>
  <c r="AR84" i="3" s="1"/>
  <c r="AU84" i="3" s="1"/>
  <c r="AX84" i="3" s="1"/>
  <c r="BD84" i="3" s="1"/>
  <c r="BG84" i="3" s="1"/>
  <c r="BJ84" i="3" s="1"/>
  <c r="BM84" i="3" s="1"/>
  <c r="BP84" i="3" s="1"/>
  <c r="BS84" i="3" s="1"/>
  <c r="BV84" i="3" s="1"/>
  <c r="BY84" i="3" s="1"/>
  <c r="CB84" i="3" s="1"/>
  <c r="H83" i="3"/>
  <c r="K83" i="3" s="1"/>
  <c r="H82" i="3"/>
  <c r="K82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K64" i="3"/>
  <c r="K63" i="3"/>
  <c r="K62" i="3"/>
  <c r="K61" i="3"/>
  <c r="H60" i="3"/>
  <c r="K60" i="3" s="1"/>
  <c r="H59" i="3"/>
  <c r="K59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K34" i="3"/>
  <c r="H33" i="3"/>
  <c r="K33" i="3" s="1"/>
  <c r="H32" i="3"/>
  <c r="K32" i="3" s="1"/>
  <c r="H31" i="3"/>
  <c r="K31" i="3" s="1"/>
  <c r="K30" i="3"/>
  <c r="K29" i="3"/>
  <c r="K28" i="3"/>
  <c r="K27" i="3"/>
  <c r="H26" i="3"/>
  <c r="K26" i="3" s="1"/>
  <c r="H25" i="3"/>
  <c r="K25" i="3" s="1"/>
  <c r="H24" i="3"/>
  <c r="K24" i="3" s="1"/>
  <c r="H23" i="3"/>
  <c r="K23" i="3" s="1"/>
  <c r="H22" i="3"/>
  <c r="K22" i="3" s="1"/>
  <c r="K21" i="3"/>
  <c r="H20" i="3"/>
  <c r="K20" i="3" s="1"/>
  <c r="H19" i="3"/>
  <c r="K19" i="3" s="1"/>
  <c r="K18" i="3"/>
  <c r="H17" i="3"/>
  <c r="K17" i="3" s="1"/>
  <c r="H16" i="3"/>
  <c r="K16" i="3" s="1"/>
  <c r="H15" i="3"/>
  <c r="K15" i="3" s="1"/>
  <c r="H14" i="3"/>
  <c r="K14" i="3" s="1"/>
  <c r="H13" i="3"/>
  <c r="K13" i="3" s="1"/>
  <c r="H12" i="3"/>
  <c r="K12" i="3" s="1"/>
  <c r="H11" i="3"/>
  <c r="K11" i="3" s="1"/>
  <c r="H10" i="3"/>
  <c r="K10" i="3" s="1"/>
  <c r="H9" i="3"/>
  <c r="K9" i="3" s="1"/>
  <c r="H8" i="3"/>
  <c r="K8" i="3" s="1"/>
  <c r="I40" i="2"/>
  <c r="I39" i="2"/>
  <c r="I38" i="2"/>
  <c r="I37" i="2"/>
  <c r="I36" i="2"/>
  <c r="I35" i="2"/>
  <c r="I34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6" i="2"/>
  <c r="I15" i="2"/>
  <c r="I14" i="2"/>
  <c r="I13" i="2"/>
  <c r="I12" i="2"/>
  <c r="H91" i="3"/>
  <c r="K91" i="3" s="1"/>
  <c r="N91" i="3" s="1"/>
  <c r="Q91" i="3" s="1"/>
  <c r="T91" i="3" s="1"/>
  <c r="Z91" i="3" s="1"/>
  <c r="AC91" i="3" s="1"/>
  <c r="AF91" i="3" s="1"/>
  <c r="AI91" i="3" s="1"/>
  <c r="AL91" i="3" s="1"/>
  <c r="AO91" i="3" s="1"/>
  <c r="AR91" i="3" s="1"/>
  <c r="AU91" i="3" s="1"/>
  <c r="AX91" i="3" s="1"/>
  <c r="BD91" i="3" s="1"/>
  <c r="BG91" i="3" s="1"/>
  <c r="BJ91" i="3" s="1"/>
  <c r="BM91" i="3" s="1"/>
  <c r="BP91" i="3" s="1"/>
  <c r="BS91" i="3" s="1"/>
  <c r="BV91" i="3" s="1"/>
  <c r="BY91" i="3" s="1"/>
  <c r="CB91" i="3" s="1"/>
  <c r="H90" i="3"/>
  <c r="K90" i="3" s="1"/>
  <c r="N90" i="3" s="1"/>
  <c r="Q90" i="3" s="1"/>
  <c r="T90" i="3" s="1"/>
  <c r="Z90" i="3" s="1"/>
  <c r="AC90" i="3" s="1"/>
  <c r="AF90" i="3" s="1"/>
  <c r="AI90" i="3" s="1"/>
  <c r="AL90" i="3" s="1"/>
  <c r="AO90" i="3" s="1"/>
  <c r="AR90" i="3" s="1"/>
  <c r="AU90" i="3" s="1"/>
  <c r="AX90" i="3" s="1"/>
  <c r="BD90" i="3" s="1"/>
  <c r="BG90" i="3" s="1"/>
  <c r="BJ90" i="3" s="1"/>
  <c r="BM90" i="3" s="1"/>
  <c r="BP90" i="3" s="1"/>
  <c r="BS90" i="3" s="1"/>
  <c r="BV90" i="3" s="1"/>
  <c r="BY90" i="3" s="1"/>
  <c r="CB90" i="3" s="1"/>
  <c r="H89" i="3"/>
  <c r="K89" i="3" s="1"/>
  <c r="N89" i="3" s="1"/>
  <c r="Q89" i="3" s="1"/>
  <c r="T89" i="3" s="1"/>
  <c r="Z89" i="3" s="1"/>
  <c r="AC89" i="3" s="1"/>
  <c r="AF89" i="3" s="1"/>
  <c r="AI89" i="3" s="1"/>
  <c r="AL89" i="3" s="1"/>
  <c r="AO89" i="3" s="1"/>
  <c r="AR89" i="3" s="1"/>
  <c r="AU89" i="3" s="1"/>
  <c r="AX89" i="3" s="1"/>
  <c r="BD89" i="3" s="1"/>
  <c r="BG89" i="3" s="1"/>
  <c r="BJ89" i="3" s="1"/>
  <c r="BM89" i="3" s="1"/>
  <c r="BP89" i="3" s="1"/>
  <c r="BS89" i="3" s="1"/>
  <c r="BV89" i="3" s="1"/>
  <c r="BY89" i="3" s="1"/>
  <c r="CB89" i="3" s="1"/>
  <c r="I59" i="2"/>
  <c r="I58" i="2"/>
  <c r="I57" i="2"/>
  <c r="I56" i="2"/>
  <c r="I55" i="2"/>
  <c r="L55" i="2" l="1"/>
  <c r="O55" i="2" s="1"/>
  <c r="R55" i="2" s="1"/>
  <c r="U55" i="2" s="1"/>
  <c r="AA55" i="2" s="1"/>
  <c r="AD55" i="2" s="1"/>
  <c r="AG55" i="2" s="1"/>
  <c r="AJ55" i="2" s="1"/>
  <c r="AM55" i="2" s="1"/>
  <c r="AP55" i="2" s="1"/>
  <c r="AV55" i="2" s="1"/>
  <c r="AY55" i="2" s="1"/>
  <c r="BB55" i="2" s="1"/>
  <c r="BE55" i="2" s="1"/>
  <c r="BH55" i="2" s="1"/>
  <c r="BK55" i="2" s="1"/>
  <c r="BP55" i="2"/>
  <c r="L59" i="2"/>
  <c r="O59" i="2" s="1"/>
  <c r="R59" i="2" s="1"/>
  <c r="U59" i="2" s="1"/>
  <c r="AA59" i="2" s="1"/>
  <c r="AD59" i="2" s="1"/>
  <c r="AG59" i="2" s="1"/>
  <c r="AJ59" i="2" s="1"/>
  <c r="AM59" i="2" s="1"/>
  <c r="AP59" i="2" s="1"/>
  <c r="AV59" i="2" s="1"/>
  <c r="AY59" i="2" s="1"/>
  <c r="BB59" i="2" s="1"/>
  <c r="BE59" i="2" s="1"/>
  <c r="BH59" i="2" s="1"/>
  <c r="BK59" i="2" s="1"/>
  <c r="BP59" i="2"/>
  <c r="L12" i="2"/>
  <c r="BP12" i="2"/>
  <c r="L16" i="2"/>
  <c r="BP16" i="2"/>
  <c r="L21" i="2"/>
  <c r="BP21" i="2"/>
  <c r="L25" i="2"/>
  <c r="BP25" i="2"/>
  <c r="L29" i="2"/>
  <c r="BP29" i="2"/>
  <c r="BP33" i="2"/>
  <c r="L37" i="2"/>
  <c r="BP37" i="2"/>
  <c r="L56" i="2"/>
  <c r="O56" i="2" s="1"/>
  <c r="R56" i="2" s="1"/>
  <c r="U56" i="2" s="1"/>
  <c r="AA56" i="2" s="1"/>
  <c r="AD56" i="2" s="1"/>
  <c r="AG56" i="2" s="1"/>
  <c r="AJ56" i="2" s="1"/>
  <c r="AM56" i="2" s="1"/>
  <c r="AP56" i="2" s="1"/>
  <c r="AV56" i="2" s="1"/>
  <c r="AY56" i="2" s="1"/>
  <c r="BB56" i="2" s="1"/>
  <c r="BE56" i="2" s="1"/>
  <c r="BH56" i="2" s="1"/>
  <c r="BK56" i="2" s="1"/>
  <c r="BP56" i="2"/>
  <c r="L13" i="2"/>
  <c r="BP13" i="2"/>
  <c r="L18" i="2"/>
  <c r="BP18" i="2"/>
  <c r="L22" i="2"/>
  <c r="BP22" i="2"/>
  <c r="L26" i="2"/>
  <c r="BP26" i="2"/>
  <c r="L30" i="2"/>
  <c r="BP30" i="2"/>
  <c r="L34" i="2"/>
  <c r="BP34" i="2"/>
  <c r="L38" i="2"/>
  <c r="BP38" i="2"/>
  <c r="L57" i="2"/>
  <c r="O57" i="2" s="1"/>
  <c r="R57" i="2" s="1"/>
  <c r="U57" i="2" s="1"/>
  <c r="AA57" i="2" s="1"/>
  <c r="AD57" i="2" s="1"/>
  <c r="AG57" i="2" s="1"/>
  <c r="AJ57" i="2" s="1"/>
  <c r="AM57" i="2" s="1"/>
  <c r="AP57" i="2" s="1"/>
  <c r="AV57" i="2" s="1"/>
  <c r="AY57" i="2" s="1"/>
  <c r="BB57" i="2" s="1"/>
  <c r="BE57" i="2" s="1"/>
  <c r="BH57" i="2" s="1"/>
  <c r="BK57" i="2" s="1"/>
  <c r="BP57" i="2"/>
  <c r="L14" i="2"/>
  <c r="BP14" i="2"/>
  <c r="L19" i="2"/>
  <c r="BP19" i="2"/>
  <c r="L23" i="2"/>
  <c r="BP23" i="2"/>
  <c r="L27" i="2"/>
  <c r="BP27" i="2"/>
  <c r="L31" i="2"/>
  <c r="BP31" i="2"/>
  <c r="L35" i="2"/>
  <c r="BP35" i="2"/>
  <c r="L39" i="2"/>
  <c r="BP39" i="2"/>
  <c r="L58" i="2"/>
  <c r="O58" i="2" s="1"/>
  <c r="R58" i="2" s="1"/>
  <c r="U58" i="2" s="1"/>
  <c r="AA58" i="2" s="1"/>
  <c r="AD58" i="2" s="1"/>
  <c r="AG58" i="2" s="1"/>
  <c r="AJ58" i="2" s="1"/>
  <c r="AM58" i="2" s="1"/>
  <c r="AP58" i="2" s="1"/>
  <c r="AV58" i="2" s="1"/>
  <c r="AY58" i="2" s="1"/>
  <c r="BB58" i="2" s="1"/>
  <c r="BE58" i="2" s="1"/>
  <c r="BH58" i="2" s="1"/>
  <c r="BK58" i="2" s="1"/>
  <c r="BP58" i="2"/>
  <c r="L15" i="2"/>
  <c r="BP15" i="2"/>
  <c r="L20" i="2"/>
  <c r="BP20" i="2"/>
  <c r="L24" i="2"/>
  <c r="BP24" i="2"/>
  <c r="L28" i="2"/>
  <c r="BP28" i="2"/>
  <c r="L32" i="2"/>
  <c r="BP32" i="2"/>
  <c r="L36" i="2"/>
  <c r="BP36" i="2"/>
  <c r="L40" i="2"/>
  <c r="BP40" i="2"/>
  <c r="I6" i="5"/>
  <c r="L6" i="5" s="1"/>
  <c r="O6" i="5" s="1"/>
  <c r="R6" i="5" s="1"/>
  <c r="X6" i="5" s="1"/>
  <c r="AA6" i="5" s="1"/>
  <c r="AD6" i="5" s="1"/>
  <c r="AG6" i="5" s="1"/>
  <c r="AJ6" i="5" s="1"/>
  <c r="AM6" i="5" s="1"/>
  <c r="AP6" i="5" s="1"/>
  <c r="N13" i="4" l="1"/>
  <c r="H90" i="4"/>
  <c r="I37" i="5"/>
  <c r="H81" i="4"/>
  <c r="H32" i="4"/>
  <c r="K32" i="4" s="1"/>
  <c r="N32" i="4" s="1"/>
  <c r="Q32" i="4" s="1"/>
  <c r="T32" i="4" s="1"/>
  <c r="Z32" i="4" s="1"/>
  <c r="AC32" i="4" s="1"/>
  <c r="AF32" i="4" s="1"/>
  <c r="AI32" i="4" s="1"/>
  <c r="AL32" i="4" s="1"/>
  <c r="AO32" i="4" s="1"/>
  <c r="H87" i="4"/>
  <c r="K87" i="4" s="1"/>
  <c r="N87" i="4" s="1"/>
  <c r="Q87" i="4" s="1"/>
  <c r="T87" i="4" s="1"/>
  <c r="Z87" i="4" s="1"/>
  <c r="AC87" i="4" s="1"/>
  <c r="AF87" i="4" s="1"/>
  <c r="AI87" i="4" s="1"/>
  <c r="AL87" i="4" s="1"/>
  <c r="AO87" i="4" s="1"/>
  <c r="H16" i="4"/>
  <c r="K16" i="4" s="1"/>
  <c r="N16" i="4" s="1"/>
  <c r="Q16" i="4" s="1"/>
  <c r="T16" i="4" s="1"/>
  <c r="Z16" i="4" s="1"/>
  <c r="AC16" i="4" s="1"/>
  <c r="AF16" i="4" s="1"/>
  <c r="AI16" i="4" s="1"/>
  <c r="AL16" i="4" s="1"/>
  <c r="AO16" i="4" s="1"/>
  <c r="H12" i="4"/>
  <c r="K12" i="4" s="1"/>
  <c r="N12" i="4" s="1"/>
  <c r="Q12" i="4" s="1"/>
  <c r="T12" i="4" s="1"/>
  <c r="Z12" i="4" s="1"/>
  <c r="AC12" i="4" s="1"/>
  <c r="AF12" i="4" s="1"/>
  <c r="AI12" i="4" s="1"/>
  <c r="AL12" i="4" s="1"/>
  <c r="AO12" i="4" s="1"/>
  <c r="H10" i="4"/>
  <c r="K10" i="4" s="1"/>
  <c r="N10" i="4" s="1"/>
  <c r="Q10" i="4" s="1"/>
  <c r="T10" i="4" s="1"/>
  <c r="Z10" i="4" s="1"/>
  <c r="AC10" i="4" s="1"/>
  <c r="AF10" i="4" s="1"/>
  <c r="AI10" i="4" s="1"/>
  <c r="AL10" i="4" s="1"/>
  <c r="AO10" i="4" s="1"/>
  <c r="K31" i="4"/>
  <c r="I21" i="5"/>
  <c r="L21" i="5" s="1"/>
  <c r="O38" i="2"/>
  <c r="R38" i="2" s="1"/>
  <c r="U38" i="2" s="1"/>
  <c r="AA38" i="2" s="1"/>
  <c r="AD38" i="2" s="1"/>
  <c r="AG38" i="2" s="1"/>
  <c r="AJ38" i="2" s="1"/>
  <c r="AM38" i="2" s="1"/>
  <c r="AP38" i="2" s="1"/>
  <c r="AV38" i="2" s="1"/>
  <c r="AY38" i="2" s="1"/>
  <c r="BB38" i="2" s="1"/>
  <c r="BE38" i="2" s="1"/>
  <c r="BH38" i="2" s="1"/>
  <c r="BK38" i="2" s="1"/>
  <c r="I38" i="5"/>
  <c r="L38" i="5" s="1"/>
  <c r="O38" i="5" s="1"/>
  <c r="R38" i="5" s="1"/>
  <c r="X38" i="5" s="1"/>
  <c r="AA38" i="5" s="1"/>
  <c r="AD38" i="5" s="1"/>
  <c r="AG38" i="5" s="1"/>
  <c r="AJ38" i="5" s="1"/>
  <c r="AM38" i="5" s="1"/>
  <c r="AP38" i="5" s="1"/>
  <c r="I17" i="5"/>
  <c r="H14" i="4"/>
  <c r="K14" i="4" s="1"/>
  <c r="N14" i="4" s="1"/>
  <c r="Q14" i="4" s="1"/>
  <c r="T14" i="4" s="1"/>
  <c r="Z14" i="4" s="1"/>
  <c r="AC14" i="4" s="1"/>
  <c r="AF14" i="4" s="1"/>
  <c r="AI14" i="4" s="1"/>
  <c r="AL14" i="4" s="1"/>
  <c r="AO14" i="4" s="1"/>
  <c r="Q91" i="4"/>
  <c r="T91" i="4" s="1"/>
  <c r="N68" i="4"/>
  <c r="H68" i="4"/>
  <c r="I11" i="5"/>
  <c r="H25" i="4"/>
  <c r="O40" i="2"/>
  <c r="R40" i="2" s="1"/>
  <c r="U40" i="2" s="1"/>
  <c r="AA40" i="2" s="1"/>
  <c r="AD40" i="2" s="1"/>
  <c r="AG40" i="2" s="1"/>
  <c r="AJ40" i="2" s="1"/>
  <c r="AM40" i="2" s="1"/>
  <c r="AP40" i="2" s="1"/>
  <c r="AV40" i="2" s="1"/>
  <c r="AY40" i="2" s="1"/>
  <c r="BB40" i="2" s="1"/>
  <c r="BE40" i="2" s="1"/>
  <c r="BH40" i="2" s="1"/>
  <c r="BK40" i="2" s="1"/>
  <c r="O35" i="2"/>
  <c r="R35" i="2" s="1"/>
  <c r="U35" i="2" s="1"/>
  <c r="AA35" i="2" s="1"/>
  <c r="AD35" i="2" s="1"/>
  <c r="AG35" i="2" s="1"/>
  <c r="AJ35" i="2" s="1"/>
  <c r="AM35" i="2" s="1"/>
  <c r="AP35" i="2" s="1"/>
  <c r="AV35" i="2" s="1"/>
  <c r="AY35" i="2" s="1"/>
  <c r="BB35" i="2" s="1"/>
  <c r="BE35" i="2" s="1"/>
  <c r="BH35" i="2" s="1"/>
  <c r="BK35" i="2" s="1"/>
  <c r="O39" i="2"/>
  <c r="R39" i="2" s="1"/>
  <c r="U39" i="2" s="1"/>
  <c r="AA39" i="2" s="1"/>
  <c r="AD39" i="2" s="1"/>
  <c r="AG39" i="2" s="1"/>
  <c r="AJ39" i="2" s="1"/>
  <c r="AM39" i="2" s="1"/>
  <c r="AP39" i="2" s="1"/>
  <c r="AV39" i="2" s="1"/>
  <c r="AY39" i="2" s="1"/>
  <c r="BB39" i="2" s="1"/>
  <c r="BE39" i="2" s="1"/>
  <c r="BH39" i="2" s="1"/>
  <c r="BK39" i="2" s="1"/>
  <c r="O37" i="2"/>
  <c r="R37" i="2" s="1"/>
  <c r="U37" i="2" s="1"/>
  <c r="AA37" i="2" s="1"/>
  <c r="AD37" i="2" s="1"/>
  <c r="AG37" i="2" s="1"/>
  <c r="AJ37" i="2" s="1"/>
  <c r="AM37" i="2" s="1"/>
  <c r="AP37" i="2" s="1"/>
  <c r="AV37" i="2" s="1"/>
  <c r="AY37" i="2" s="1"/>
  <c r="BB37" i="2" s="1"/>
  <c r="BE37" i="2" s="1"/>
  <c r="BH37" i="2" s="1"/>
  <c r="BK37" i="2" s="1"/>
  <c r="O36" i="2"/>
  <c r="R36" i="2" s="1"/>
  <c r="U36" i="2" s="1"/>
  <c r="AA36" i="2" s="1"/>
  <c r="AD36" i="2" s="1"/>
  <c r="AG36" i="2" s="1"/>
  <c r="AJ36" i="2" s="1"/>
  <c r="AM36" i="2" s="1"/>
  <c r="AP36" i="2" s="1"/>
  <c r="AV36" i="2" s="1"/>
  <c r="AY36" i="2" s="1"/>
  <c r="BB36" i="2" s="1"/>
  <c r="BE36" i="2" s="1"/>
  <c r="BH36" i="2" s="1"/>
  <c r="BK36" i="2" s="1"/>
  <c r="I39" i="5"/>
  <c r="L39" i="5" s="1"/>
  <c r="O39" i="5" s="1"/>
  <c r="R39" i="5" s="1"/>
  <c r="X39" i="5" s="1"/>
  <c r="AA39" i="5" s="1"/>
  <c r="AD39" i="5" s="1"/>
  <c r="AG39" i="5" s="1"/>
  <c r="AJ39" i="5" s="1"/>
  <c r="AM39" i="5" s="1"/>
  <c r="AP39" i="5" s="1"/>
  <c r="I9" i="5"/>
  <c r="N44" i="3" l="1"/>
  <c r="Q44" i="3" s="1"/>
  <c r="T44" i="3" s="1"/>
  <c r="Z44" i="3" s="1"/>
  <c r="AC44" i="3" s="1"/>
  <c r="AF44" i="3" s="1"/>
  <c r="AI44" i="3" s="1"/>
  <c r="AL44" i="3" s="1"/>
  <c r="AO44" i="3" s="1"/>
  <c r="AR44" i="3" s="1"/>
  <c r="AU44" i="3" s="1"/>
  <c r="AX44" i="3" s="1"/>
  <c r="BD44" i="3" s="1"/>
  <c r="BG44" i="3" s="1"/>
  <c r="BJ44" i="3" s="1"/>
  <c r="BM44" i="3" s="1"/>
  <c r="BP44" i="3" s="1"/>
  <c r="BS44" i="3" s="1"/>
  <c r="BV44" i="3" s="1"/>
  <c r="BY44" i="3" s="1"/>
  <c r="CB44" i="3" s="1"/>
  <c r="N45" i="3"/>
  <c r="Q45" i="3" s="1"/>
  <c r="T45" i="3" s="1"/>
  <c r="Z45" i="3" s="1"/>
  <c r="AC45" i="3" s="1"/>
  <c r="AF45" i="3" s="1"/>
  <c r="AI45" i="3" s="1"/>
  <c r="AL45" i="3" s="1"/>
  <c r="AO45" i="3" s="1"/>
  <c r="AR45" i="3" s="1"/>
  <c r="AU45" i="3" s="1"/>
  <c r="AX45" i="3" s="1"/>
  <c r="BD45" i="3" s="1"/>
  <c r="BG45" i="3" s="1"/>
  <c r="BJ45" i="3" s="1"/>
  <c r="BM45" i="3" s="1"/>
  <c r="BP45" i="3" s="1"/>
  <c r="BS45" i="3" s="1"/>
  <c r="BV45" i="3" s="1"/>
  <c r="BY45" i="3" s="1"/>
  <c r="CB45" i="3" s="1"/>
  <c r="N46" i="3"/>
  <c r="Q46" i="3" s="1"/>
  <c r="T46" i="3" s="1"/>
  <c r="Z46" i="3" s="1"/>
  <c r="AC46" i="3" s="1"/>
  <c r="AF46" i="3" s="1"/>
  <c r="AI46" i="3" s="1"/>
  <c r="AL46" i="3" s="1"/>
  <c r="AO46" i="3" s="1"/>
  <c r="AR46" i="3" s="1"/>
  <c r="AU46" i="3" s="1"/>
  <c r="AX46" i="3" s="1"/>
  <c r="BD46" i="3" s="1"/>
  <c r="BG46" i="3" s="1"/>
  <c r="BJ46" i="3" s="1"/>
  <c r="BM46" i="3" s="1"/>
  <c r="BP46" i="3" s="1"/>
  <c r="BS46" i="3" s="1"/>
  <c r="BV46" i="3" s="1"/>
  <c r="BY46" i="3" s="1"/>
  <c r="CB46" i="3" s="1"/>
  <c r="L31" i="5"/>
  <c r="I30" i="5"/>
  <c r="I16" i="5"/>
  <c r="I13" i="5"/>
  <c r="H89" i="4"/>
  <c r="K89" i="4" s="1"/>
  <c r="N89" i="4" s="1"/>
  <c r="H88" i="4"/>
  <c r="K88" i="4" s="1"/>
  <c r="N88" i="4" s="1"/>
  <c r="H70" i="4"/>
  <c r="K70" i="4" s="1"/>
  <c r="N70" i="4" s="1"/>
  <c r="Q70" i="4" s="1"/>
  <c r="T70" i="4" s="1"/>
  <c r="Z70" i="4" s="1"/>
  <c r="AC70" i="4" s="1"/>
  <c r="AF70" i="4" s="1"/>
  <c r="AI70" i="4" s="1"/>
  <c r="AL70" i="4" s="1"/>
  <c r="AO70" i="4" s="1"/>
  <c r="H69" i="4"/>
  <c r="K69" i="4" s="1"/>
  <c r="N69" i="4" s="1"/>
  <c r="Q69" i="4" s="1"/>
  <c r="T69" i="4" s="1"/>
  <c r="Z69" i="4" s="1"/>
  <c r="AC69" i="4" s="1"/>
  <c r="AF69" i="4" s="1"/>
  <c r="AI69" i="4" s="1"/>
  <c r="AL69" i="4" s="1"/>
  <c r="AO69" i="4" s="1"/>
  <c r="Q68" i="4"/>
  <c r="T68" i="4" s="1"/>
  <c r="Z68" i="4" s="1"/>
  <c r="AC68" i="4" s="1"/>
  <c r="AF68" i="4" s="1"/>
  <c r="AI68" i="4" s="1"/>
  <c r="AL68" i="4" s="1"/>
  <c r="AO68" i="4" s="1"/>
  <c r="H67" i="4"/>
  <c r="K67" i="4" s="1"/>
  <c r="N67" i="4" s="1"/>
  <c r="Q67" i="4" s="1"/>
  <c r="T67" i="4" s="1"/>
  <c r="Z67" i="4" s="1"/>
  <c r="AC67" i="4" s="1"/>
  <c r="AF67" i="4" s="1"/>
  <c r="AI67" i="4" s="1"/>
  <c r="AL67" i="4" s="1"/>
  <c r="AO67" i="4" s="1"/>
  <c r="H66" i="4"/>
  <c r="K66" i="4" s="1"/>
  <c r="N66" i="4" s="1"/>
  <c r="Q66" i="4" s="1"/>
  <c r="T66" i="4" s="1"/>
  <c r="Z66" i="4" s="1"/>
  <c r="AC66" i="4" s="1"/>
  <c r="AF66" i="4" s="1"/>
  <c r="AI66" i="4" s="1"/>
  <c r="AL66" i="4" s="1"/>
  <c r="AO66" i="4" s="1"/>
  <c r="H65" i="4"/>
  <c r="K65" i="4" s="1"/>
  <c r="N65" i="4" s="1"/>
  <c r="Q65" i="4" s="1"/>
  <c r="T65" i="4" s="1"/>
  <c r="Z65" i="4" s="1"/>
  <c r="AC65" i="4" s="1"/>
  <c r="AF65" i="4" s="1"/>
  <c r="AI65" i="4" s="1"/>
  <c r="AL65" i="4" s="1"/>
  <c r="AO65" i="4" s="1"/>
  <c r="H64" i="4"/>
  <c r="K64" i="4" s="1"/>
  <c r="N64" i="4" s="1"/>
  <c r="Q64" i="4" s="1"/>
  <c r="T64" i="4" s="1"/>
  <c r="Z64" i="4" s="1"/>
  <c r="AC64" i="4" s="1"/>
  <c r="AF64" i="4" s="1"/>
  <c r="AI64" i="4" s="1"/>
  <c r="AL64" i="4" s="1"/>
  <c r="AO64" i="4" s="1"/>
  <c r="H63" i="4"/>
  <c r="K63" i="4" s="1"/>
  <c r="N63" i="4" s="1"/>
  <c r="Q63" i="4" s="1"/>
  <c r="T63" i="4" s="1"/>
  <c r="Z63" i="4" s="1"/>
  <c r="AC63" i="4" s="1"/>
  <c r="AF63" i="4" s="1"/>
  <c r="AI63" i="4" s="1"/>
  <c r="AL63" i="4" s="1"/>
  <c r="AO63" i="4" s="1"/>
  <c r="H86" i="4"/>
  <c r="K86" i="4" s="1"/>
  <c r="H91" i="4" l="1"/>
  <c r="K91" i="4" s="1"/>
  <c r="Z91" i="4"/>
  <c r="AC91" i="4" s="1"/>
  <c r="AF91" i="4" s="1"/>
  <c r="AI91" i="4" s="1"/>
  <c r="AL91" i="4" s="1"/>
  <c r="AO91" i="4" s="1"/>
  <c r="K90" i="4"/>
  <c r="N90" i="4" s="1"/>
  <c r="Q90" i="4" s="1"/>
  <c r="T90" i="4" s="1"/>
  <c r="Z90" i="4" s="1"/>
  <c r="AC90" i="4" s="1"/>
  <c r="AF90" i="4" s="1"/>
  <c r="AI90" i="4" s="1"/>
  <c r="AL90" i="4" s="1"/>
  <c r="AO90" i="4" s="1"/>
  <c r="H18" i="4"/>
  <c r="K18" i="4" s="1"/>
  <c r="N18" i="4" s="1"/>
  <c r="Q18" i="4" s="1"/>
  <c r="T18" i="4" s="1"/>
  <c r="Z18" i="4" s="1"/>
  <c r="AC18" i="4" s="1"/>
  <c r="AF18" i="4" s="1"/>
  <c r="AI18" i="4" s="1"/>
  <c r="AL18" i="4" s="1"/>
  <c r="AO18" i="4" s="1"/>
  <c r="H17" i="4"/>
  <c r="K17" i="4" s="1"/>
  <c r="N17" i="4" s="1"/>
  <c r="Q17" i="4" s="1"/>
  <c r="T17" i="4" s="1"/>
  <c r="Z17" i="4" s="1"/>
  <c r="AC17" i="4" s="1"/>
  <c r="AF17" i="4" s="1"/>
  <c r="AI17" i="4" s="1"/>
  <c r="AL17" i="4" s="1"/>
  <c r="AO17" i="4" s="1"/>
  <c r="N71" i="3"/>
  <c r="Q71" i="3" s="1"/>
  <c r="T71" i="3" s="1"/>
  <c r="Z71" i="3" s="1"/>
  <c r="AC71" i="3" s="1"/>
  <c r="AF71" i="3" s="1"/>
  <c r="AI71" i="3" s="1"/>
  <c r="AL71" i="3" s="1"/>
  <c r="AO71" i="3" s="1"/>
  <c r="AR71" i="3" s="1"/>
  <c r="AU71" i="3" s="1"/>
  <c r="AX71" i="3" s="1"/>
  <c r="BD71" i="3" s="1"/>
  <c r="BG71" i="3" s="1"/>
  <c r="BJ71" i="3" s="1"/>
  <c r="BM71" i="3" s="1"/>
  <c r="BP71" i="3" s="1"/>
  <c r="BS71" i="3" s="1"/>
  <c r="BV71" i="3" s="1"/>
  <c r="BY71" i="3" s="1"/>
  <c r="CB71" i="3" s="1"/>
  <c r="N70" i="3"/>
  <c r="Q70" i="3" s="1"/>
  <c r="T70" i="3" s="1"/>
  <c r="Z70" i="3" s="1"/>
  <c r="AC70" i="3" s="1"/>
  <c r="AF70" i="3" s="1"/>
  <c r="AI70" i="3" s="1"/>
  <c r="AL70" i="3" s="1"/>
  <c r="AO70" i="3" s="1"/>
  <c r="AR70" i="3" s="1"/>
  <c r="AU70" i="3" s="1"/>
  <c r="AX70" i="3" s="1"/>
  <c r="BD70" i="3" s="1"/>
  <c r="BG70" i="3" s="1"/>
  <c r="BJ70" i="3" s="1"/>
  <c r="BM70" i="3" s="1"/>
  <c r="BP70" i="3" s="1"/>
  <c r="BS70" i="3" s="1"/>
  <c r="BV70" i="3" s="1"/>
  <c r="BY70" i="3" s="1"/>
  <c r="CB70" i="3" s="1"/>
  <c r="I36" i="5"/>
  <c r="K81" i="4"/>
  <c r="N81" i="4" s="1"/>
  <c r="Q81" i="4" s="1"/>
  <c r="T81" i="4" s="1"/>
  <c r="Z81" i="4" s="1"/>
  <c r="AC81" i="4" s="1"/>
  <c r="AF81" i="4" s="1"/>
  <c r="AI81" i="4" s="1"/>
  <c r="AL81" i="4" s="1"/>
  <c r="AO81" i="4" s="1"/>
  <c r="O31" i="5"/>
  <c r="R31" i="5" s="1"/>
  <c r="X31" i="5" s="1"/>
  <c r="AA31" i="5" s="1"/>
  <c r="AD31" i="5" s="1"/>
  <c r="AG31" i="5" s="1"/>
  <c r="AJ31" i="5" s="1"/>
  <c r="AM31" i="5" s="1"/>
  <c r="AP31" i="5" s="1"/>
  <c r="L30" i="5"/>
  <c r="O30" i="5" s="1"/>
  <c r="R30" i="5" s="1"/>
  <c r="X30" i="5" s="1"/>
  <c r="AA30" i="5" s="1"/>
  <c r="AD30" i="5" s="1"/>
  <c r="AG30" i="5" s="1"/>
  <c r="AJ30" i="5" s="1"/>
  <c r="AM30" i="5" s="1"/>
  <c r="AP30" i="5" s="1"/>
  <c r="O21" i="5"/>
  <c r="R21" i="5" s="1"/>
  <c r="X21" i="5" s="1"/>
  <c r="AA21" i="5" s="1"/>
  <c r="AD21" i="5" s="1"/>
  <c r="AG21" i="5" s="1"/>
  <c r="AJ21" i="5" s="1"/>
  <c r="AM21" i="5" s="1"/>
  <c r="AP21" i="5" s="1"/>
  <c r="H82" i="4"/>
  <c r="K82" i="4" s="1"/>
  <c r="N82" i="4" s="1"/>
  <c r="Q82" i="4" s="1"/>
  <c r="T82" i="4" s="1"/>
  <c r="Z82" i="4" s="1"/>
  <c r="AC82" i="4" s="1"/>
  <c r="AF82" i="4" s="1"/>
  <c r="AI82" i="4" s="1"/>
  <c r="AL82" i="4" s="1"/>
  <c r="AO82" i="4" s="1"/>
  <c r="L11" i="5"/>
  <c r="O11" i="5" s="1"/>
  <c r="R11" i="5" s="1"/>
  <c r="X11" i="5" s="1"/>
  <c r="AA11" i="5" s="1"/>
  <c r="AD11" i="5" s="1"/>
  <c r="AG11" i="5" s="1"/>
  <c r="AJ11" i="5" s="1"/>
  <c r="AM11" i="5" s="1"/>
  <c r="AP11" i="5" s="1"/>
  <c r="N86" i="4"/>
  <c r="Q86" i="4" s="1"/>
  <c r="T86" i="4" s="1"/>
  <c r="Z86" i="4" s="1"/>
  <c r="AC86" i="4" s="1"/>
  <c r="AF86" i="4" s="1"/>
  <c r="AI86" i="4" s="1"/>
  <c r="AL86" i="4" s="1"/>
  <c r="AO86" i="4" s="1"/>
  <c r="H34" i="4"/>
  <c r="K34" i="4" s="1"/>
  <c r="N34" i="4" s="1"/>
  <c r="Q34" i="4" s="1"/>
  <c r="T34" i="4" s="1"/>
  <c r="Z34" i="4" s="1"/>
  <c r="AC34" i="4" s="1"/>
  <c r="AF34" i="4" s="1"/>
  <c r="AI34" i="4" s="1"/>
  <c r="AL34" i="4" s="1"/>
  <c r="AO34" i="4" s="1"/>
  <c r="N69" i="3"/>
  <c r="Q69" i="3" s="1"/>
  <c r="T69" i="3" s="1"/>
  <c r="Z69" i="3" s="1"/>
  <c r="AC69" i="3" s="1"/>
  <c r="AF69" i="3" s="1"/>
  <c r="AI69" i="3" s="1"/>
  <c r="AL69" i="3" s="1"/>
  <c r="AO69" i="3" s="1"/>
  <c r="AR69" i="3" s="1"/>
  <c r="AU69" i="3" s="1"/>
  <c r="AX69" i="3" s="1"/>
  <c r="BD69" i="3" s="1"/>
  <c r="BG69" i="3" s="1"/>
  <c r="BJ69" i="3" s="1"/>
  <c r="BM69" i="3" s="1"/>
  <c r="BP69" i="3" s="1"/>
  <c r="BS69" i="3" s="1"/>
  <c r="BV69" i="3" s="1"/>
  <c r="BY69" i="3" s="1"/>
  <c r="CB69" i="3" s="1"/>
  <c r="N8" i="3"/>
  <c r="Q8" i="3" s="1"/>
  <c r="Q89" i="4"/>
  <c r="T89" i="4" s="1"/>
  <c r="Z89" i="4" s="1"/>
  <c r="AC89" i="4" s="1"/>
  <c r="AF89" i="4" s="1"/>
  <c r="AI89" i="4" s="1"/>
  <c r="AL89" i="4" s="1"/>
  <c r="AO89" i="4" s="1"/>
  <c r="N59" i="3"/>
  <c r="Q59" i="3" s="1"/>
  <c r="T59" i="3" s="1"/>
  <c r="Z59" i="3" s="1"/>
  <c r="T8" i="3" l="1"/>
  <c r="Z8" i="3" s="1"/>
  <c r="AC8" i="3" s="1"/>
  <c r="AF8" i="3" s="1"/>
  <c r="AI8" i="3" s="1"/>
  <c r="AL8" i="3" s="1"/>
  <c r="AO8" i="3" s="1"/>
  <c r="AR8" i="3" s="1"/>
  <c r="AU8" i="3" s="1"/>
  <c r="AX8" i="3" s="1"/>
  <c r="BD8" i="3" s="1"/>
  <c r="BG8" i="3" s="1"/>
  <c r="BJ8" i="3" s="1"/>
  <c r="BM8" i="3" s="1"/>
  <c r="BP8" i="3" s="1"/>
  <c r="BS8" i="3" s="1"/>
  <c r="BV8" i="3" s="1"/>
  <c r="BY8" i="3" s="1"/>
  <c r="CB8" i="3" s="1"/>
  <c r="O16" i="2"/>
  <c r="L37" i="5"/>
  <c r="O37" i="5" s="1"/>
  <c r="R37" i="5" s="1"/>
  <c r="X37" i="5" s="1"/>
  <c r="AA37" i="5" s="1"/>
  <c r="AD37" i="5" s="1"/>
  <c r="AG37" i="5" s="1"/>
  <c r="AJ37" i="5" s="1"/>
  <c r="AM37" i="5" s="1"/>
  <c r="AP37" i="5" s="1"/>
  <c r="N42" i="3"/>
  <c r="Q42" i="3" s="1"/>
  <c r="T42" i="3" s="1"/>
  <c r="Z42" i="3" s="1"/>
  <c r="AC42" i="3" s="1"/>
  <c r="AF42" i="3" s="1"/>
  <c r="AI42" i="3" s="1"/>
  <c r="AL42" i="3" s="1"/>
  <c r="AO42" i="3" s="1"/>
  <c r="AR42" i="3" s="1"/>
  <c r="AU42" i="3" s="1"/>
  <c r="AX42" i="3" s="1"/>
  <c r="BD42" i="3" s="1"/>
  <c r="BG42" i="3" s="1"/>
  <c r="BJ42" i="3" s="1"/>
  <c r="BM42" i="3" s="1"/>
  <c r="BP42" i="3" s="1"/>
  <c r="BS42" i="3" s="1"/>
  <c r="N40" i="3"/>
  <c r="Q40" i="3" s="1"/>
  <c r="T40" i="3" s="1"/>
  <c r="Z40" i="3" s="1"/>
  <c r="AC40" i="3" s="1"/>
  <c r="AF40" i="3" s="1"/>
  <c r="AI40" i="3" s="1"/>
  <c r="AL40" i="3" s="1"/>
  <c r="AO40" i="3" s="1"/>
  <c r="AR40" i="3" s="1"/>
  <c r="AU40" i="3" s="1"/>
  <c r="AX40" i="3" s="1"/>
  <c r="BD40" i="3" s="1"/>
  <c r="BG40" i="3" s="1"/>
  <c r="BJ40" i="3" s="1"/>
  <c r="BM40" i="3" s="1"/>
  <c r="BP40" i="3" s="1"/>
  <c r="BS40" i="3" s="1"/>
  <c r="BV40" i="3" s="1"/>
  <c r="BY40" i="3" s="1"/>
  <c r="CB40" i="3" s="1"/>
  <c r="N39" i="3"/>
  <c r="Q39" i="3" s="1"/>
  <c r="T39" i="3" s="1"/>
  <c r="Z39" i="3" s="1"/>
  <c r="AC39" i="3" s="1"/>
  <c r="AF39" i="3" s="1"/>
  <c r="AI39" i="3" s="1"/>
  <c r="AL39" i="3" s="1"/>
  <c r="AO39" i="3" s="1"/>
  <c r="AR39" i="3" s="1"/>
  <c r="AU39" i="3" s="1"/>
  <c r="AX39" i="3" s="1"/>
  <c r="BD39" i="3" s="1"/>
  <c r="BG39" i="3" s="1"/>
  <c r="BJ39" i="3" s="1"/>
  <c r="BM39" i="3" s="1"/>
  <c r="BP39" i="3" s="1"/>
  <c r="BS39" i="3" s="1"/>
  <c r="BV39" i="3" s="1"/>
  <c r="BY39" i="3" s="1"/>
  <c r="CB39" i="3" s="1"/>
  <c r="N38" i="3"/>
  <c r="Q38" i="3" s="1"/>
  <c r="T38" i="3" s="1"/>
  <c r="Z38" i="3" s="1"/>
  <c r="AC38" i="3" s="1"/>
  <c r="AF38" i="3" s="1"/>
  <c r="AI38" i="3" s="1"/>
  <c r="AL38" i="3" s="1"/>
  <c r="AO38" i="3" s="1"/>
  <c r="AR38" i="3" s="1"/>
  <c r="AU38" i="3" s="1"/>
  <c r="AX38" i="3" s="1"/>
  <c r="BD38" i="3" s="1"/>
  <c r="BG38" i="3" s="1"/>
  <c r="BJ38" i="3" s="1"/>
  <c r="BM38" i="3" s="1"/>
  <c r="BP38" i="3" s="1"/>
  <c r="BS38" i="3" s="1"/>
  <c r="BV38" i="3" s="1"/>
  <c r="BY38" i="3" s="1"/>
  <c r="CB38" i="3" s="1"/>
  <c r="N43" i="3"/>
  <c r="Q43" i="3" s="1"/>
  <c r="T43" i="3" s="1"/>
  <c r="Z43" i="3" s="1"/>
  <c r="AC43" i="3" s="1"/>
  <c r="AF43" i="3" s="1"/>
  <c r="AI43" i="3" s="1"/>
  <c r="L13" i="5"/>
  <c r="O13" i="5" s="1"/>
  <c r="R13" i="5" s="1"/>
  <c r="X13" i="5" s="1"/>
  <c r="AA13" i="5" s="1"/>
  <c r="AD13" i="5" s="1"/>
  <c r="AG13" i="5" s="1"/>
  <c r="AJ13" i="5" s="1"/>
  <c r="AM13" i="5" s="1"/>
  <c r="AP13" i="5" s="1"/>
  <c r="L17" i="5"/>
  <c r="O17" i="5" s="1"/>
  <c r="R17" i="5" s="1"/>
  <c r="X17" i="5" s="1"/>
  <c r="AA17" i="5" s="1"/>
  <c r="AD17" i="5" s="1"/>
  <c r="AG17" i="5" s="1"/>
  <c r="AJ17" i="5" s="1"/>
  <c r="AM17" i="5" s="1"/>
  <c r="AP17" i="5" s="1"/>
  <c r="L16" i="5"/>
  <c r="O16" i="5" s="1"/>
  <c r="R16" i="5" s="1"/>
  <c r="X16" i="5" s="1"/>
  <c r="AA16" i="5" s="1"/>
  <c r="AD16" i="5" s="1"/>
  <c r="AG16" i="5" s="1"/>
  <c r="AJ16" i="5" s="1"/>
  <c r="AM16" i="5" s="1"/>
  <c r="AP16" i="5" s="1"/>
  <c r="H15" i="4"/>
  <c r="K15" i="4" s="1"/>
  <c r="N15" i="4" s="1"/>
  <c r="Q15" i="4" s="1"/>
  <c r="T15" i="4" s="1"/>
  <c r="Z15" i="4" s="1"/>
  <c r="AC15" i="4" s="1"/>
  <c r="AF15" i="4" s="1"/>
  <c r="AI15" i="4" s="1"/>
  <c r="AL15" i="4" s="1"/>
  <c r="AO15" i="4" s="1"/>
  <c r="I28" i="5"/>
  <c r="L28" i="5" s="1"/>
  <c r="O28" i="5" s="1"/>
  <c r="R28" i="5" s="1"/>
  <c r="N96" i="3"/>
  <c r="Q96" i="3" s="1"/>
  <c r="N82" i="3"/>
  <c r="Q82" i="3" s="1"/>
  <c r="T82" i="3" s="1"/>
  <c r="Z82" i="3" s="1"/>
  <c r="AC82" i="3" s="1"/>
  <c r="AF82" i="3" s="1"/>
  <c r="AI82" i="3" s="1"/>
  <c r="AL82" i="3" s="1"/>
  <c r="AO82" i="3" s="1"/>
  <c r="AR82" i="3" s="1"/>
  <c r="AU82" i="3" s="1"/>
  <c r="AX82" i="3" s="1"/>
  <c r="BD82" i="3" s="1"/>
  <c r="BG82" i="3" s="1"/>
  <c r="BJ82" i="3" s="1"/>
  <c r="BM82" i="3" s="1"/>
  <c r="BP82" i="3" s="1"/>
  <c r="BS82" i="3" s="1"/>
  <c r="BV82" i="3" s="1"/>
  <c r="BY82" i="3" s="1"/>
  <c r="CB82" i="3" s="1"/>
  <c r="I34" i="5"/>
  <c r="L34" i="5" s="1"/>
  <c r="O34" i="5" s="1"/>
  <c r="R34" i="5" s="1"/>
  <c r="O19" i="2"/>
  <c r="R19" i="2" s="1"/>
  <c r="U19" i="2" s="1"/>
  <c r="AA19" i="2" s="1"/>
  <c r="AD19" i="2" s="1"/>
  <c r="AG19" i="2" s="1"/>
  <c r="AJ19" i="2" s="1"/>
  <c r="AM19" i="2" s="1"/>
  <c r="AP19" i="2" s="1"/>
  <c r="AV19" i="2" s="1"/>
  <c r="AY19" i="2" s="1"/>
  <c r="BB19" i="2" s="1"/>
  <c r="BE19" i="2" s="1"/>
  <c r="BH19" i="2" s="1"/>
  <c r="BK19" i="2" s="1"/>
  <c r="L36" i="5"/>
  <c r="O36" i="5" s="1"/>
  <c r="R36" i="5" s="1"/>
  <c r="X36" i="5" s="1"/>
  <c r="AA36" i="5" s="1"/>
  <c r="AD36" i="5" s="1"/>
  <c r="AG36" i="5" s="1"/>
  <c r="AJ36" i="5" s="1"/>
  <c r="AM36" i="5" s="1"/>
  <c r="AP36" i="5" s="1"/>
  <c r="H13" i="4"/>
  <c r="K13" i="4" s="1"/>
  <c r="N37" i="3"/>
  <c r="Q37" i="3" s="1"/>
  <c r="T37" i="3" s="1"/>
  <c r="Z37" i="3" s="1"/>
  <c r="AC37" i="3" s="1"/>
  <c r="AF37" i="3" s="1"/>
  <c r="AI37" i="3" s="1"/>
  <c r="AL37" i="3" s="1"/>
  <c r="AO37" i="3" s="1"/>
  <c r="AR37" i="3" s="1"/>
  <c r="AU37" i="3" s="1"/>
  <c r="AX37" i="3" s="1"/>
  <c r="BD37" i="3" s="1"/>
  <c r="BG37" i="3" s="1"/>
  <c r="BJ37" i="3" s="1"/>
  <c r="BM37" i="3" s="1"/>
  <c r="BP37" i="3" s="1"/>
  <c r="BS37" i="3" s="1"/>
  <c r="BV37" i="3" s="1"/>
  <c r="BY37" i="3" s="1"/>
  <c r="CB37" i="3" s="1"/>
  <c r="O34" i="2"/>
  <c r="R34" i="2" s="1"/>
  <c r="U34" i="2" s="1"/>
  <c r="AA34" i="2" s="1"/>
  <c r="AD34" i="2" s="1"/>
  <c r="AG34" i="2" s="1"/>
  <c r="AJ34" i="2" s="1"/>
  <c r="AM34" i="2" s="1"/>
  <c r="AP34" i="2" s="1"/>
  <c r="AV34" i="2" s="1"/>
  <c r="AY34" i="2" s="1"/>
  <c r="BB34" i="2" s="1"/>
  <c r="BE34" i="2" s="1"/>
  <c r="BH34" i="2" s="1"/>
  <c r="BK34" i="2" s="1"/>
  <c r="O33" i="2"/>
  <c r="R33" i="2" s="1"/>
  <c r="U33" i="2" s="1"/>
  <c r="AA33" i="2" s="1"/>
  <c r="AD33" i="2" s="1"/>
  <c r="AG33" i="2" s="1"/>
  <c r="AJ33" i="2" s="1"/>
  <c r="AM33" i="2" s="1"/>
  <c r="AP33" i="2" s="1"/>
  <c r="AV33" i="2" s="1"/>
  <c r="AY33" i="2" s="1"/>
  <c r="BB33" i="2" s="1"/>
  <c r="BE33" i="2" s="1"/>
  <c r="BH33" i="2" s="1"/>
  <c r="BK33" i="2" s="1"/>
  <c r="H80" i="4"/>
  <c r="K80" i="4" s="1"/>
  <c r="N80" i="4" s="1"/>
  <c r="Q80" i="4" s="1"/>
  <c r="T80" i="4" s="1"/>
  <c r="Z80" i="4" s="1"/>
  <c r="AC80" i="4" s="1"/>
  <c r="AF80" i="4" s="1"/>
  <c r="AI80" i="4" s="1"/>
  <c r="AL80" i="4" s="1"/>
  <c r="AO80" i="4" s="1"/>
  <c r="N83" i="3"/>
  <c r="Q83" i="3" s="1"/>
  <c r="T83" i="3" s="1"/>
  <c r="Z83" i="3" s="1"/>
  <c r="AC83" i="3" s="1"/>
  <c r="AF83" i="3" s="1"/>
  <c r="AI83" i="3" s="1"/>
  <c r="AL83" i="3" s="1"/>
  <c r="AO83" i="3" s="1"/>
  <c r="AR83" i="3" s="1"/>
  <c r="AU83" i="3" s="1"/>
  <c r="AX83" i="3" s="1"/>
  <c r="BD83" i="3" s="1"/>
  <c r="BG83" i="3" s="1"/>
  <c r="BJ83" i="3" s="1"/>
  <c r="BM83" i="3" s="1"/>
  <c r="BP83" i="3" s="1"/>
  <c r="BS83" i="3" s="1"/>
  <c r="BV83" i="3" s="1"/>
  <c r="BY83" i="3" s="1"/>
  <c r="CB83" i="3" s="1"/>
  <c r="O28" i="2"/>
  <c r="R28" i="2" s="1"/>
  <c r="U28" i="2" s="1"/>
  <c r="AA28" i="2" s="1"/>
  <c r="AD28" i="2" s="1"/>
  <c r="AG28" i="2" s="1"/>
  <c r="AJ28" i="2" s="1"/>
  <c r="AM28" i="2" s="1"/>
  <c r="AP28" i="2" s="1"/>
  <c r="AV28" i="2" s="1"/>
  <c r="AY28" i="2" s="1"/>
  <c r="H99" i="3"/>
  <c r="K99" i="3" s="1"/>
  <c r="N99" i="3" s="1"/>
  <c r="Q99" i="3" s="1"/>
  <c r="T99" i="3" s="1"/>
  <c r="Z99" i="3" s="1"/>
  <c r="AC99" i="3" s="1"/>
  <c r="AF99" i="3" s="1"/>
  <c r="AI99" i="3" s="1"/>
  <c r="AL99" i="3" s="1"/>
  <c r="AO99" i="3" s="1"/>
  <c r="AR99" i="3" s="1"/>
  <c r="AU99" i="3" s="1"/>
  <c r="AX99" i="3" s="1"/>
  <c r="BD99" i="3" s="1"/>
  <c r="BG99" i="3" s="1"/>
  <c r="BJ99" i="3" s="1"/>
  <c r="BM99" i="3" s="1"/>
  <c r="BP99" i="3" s="1"/>
  <c r="BS99" i="3" s="1"/>
  <c r="BV99" i="3" s="1"/>
  <c r="BY99" i="3" s="1"/>
  <c r="CB99" i="3" s="1"/>
  <c r="H100" i="3"/>
  <c r="K100" i="3" s="1"/>
  <c r="N100" i="3" s="1"/>
  <c r="Q100" i="3" s="1"/>
  <c r="T100" i="3" s="1"/>
  <c r="Z100" i="3" s="1"/>
  <c r="AC100" i="3" s="1"/>
  <c r="AF100" i="3" s="1"/>
  <c r="AI100" i="3" s="1"/>
  <c r="AL100" i="3" s="1"/>
  <c r="AO100" i="3" s="1"/>
  <c r="AR100" i="3" s="1"/>
  <c r="AU100" i="3" s="1"/>
  <c r="AX100" i="3" s="1"/>
  <c r="BD100" i="3" s="1"/>
  <c r="BG100" i="3" s="1"/>
  <c r="BJ100" i="3" s="1"/>
  <c r="BM100" i="3" s="1"/>
  <c r="BP100" i="3" s="1"/>
  <c r="BS100" i="3" s="1"/>
  <c r="BV100" i="3" s="1"/>
  <c r="BY100" i="3" s="1"/>
  <c r="CB100" i="3" s="1"/>
  <c r="H94" i="3"/>
  <c r="K94" i="3" s="1"/>
  <c r="N94" i="3" s="1"/>
  <c r="Q94" i="3" s="1"/>
  <c r="T94" i="3" s="1"/>
  <c r="Z94" i="3" s="1"/>
  <c r="AC94" i="3" s="1"/>
  <c r="AF94" i="3" s="1"/>
  <c r="AI94" i="3" s="1"/>
  <c r="AL94" i="3" s="1"/>
  <c r="AO94" i="3" s="1"/>
  <c r="AR94" i="3" s="1"/>
  <c r="AU94" i="3" s="1"/>
  <c r="AX94" i="3" s="1"/>
  <c r="BD94" i="3" s="1"/>
  <c r="BG94" i="3" s="1"/>
  <c r="BJ94" i="3" s="1"/>
  <c r="BM94" i="3" s="1"/>
  <c r="BP94" i="3" s="1"/>
  <c r="BS94" i="3" s="1"/>
  <c r="BV94" i="3" s="1"/>
  <c r="BY94" i="3" s="1"/>
  <c r="CB94" i="3" s="1"/>
  <c r="N62" i="3"/>
  <c r="Q62" i="3" s="1"/>
  <c r="T62" i="3" s="1"/>
  <c r="Z62" i="3" s="1"/>
  <c r="AC62" i="3" s="1"/>
  <c r="AF62" i="3" s="1"/>
  <c r="AI62" i="3" s="1"/>
  <c r="AL62" i="3" s="1"/>
  <c r="AO62" i="3" s="1"/>
  <c r="AR62" i="3" s="1"/>
  <c r="AU62" i="3" s="1"/>
  <c r="AX62" i="3" s="1"/>
  <c r="BD62" i="3" s="1"/>
  <c r="BG62" i="3" s="1"/>
  <c r="BJ62" i="3" s="1"/>
  <c r="BM62" i="3" s="1"/>
  <c r="BP62" i="3" s="1"/>
  <c r="BS62" i="3" s="1"/>
  <c r="BV62" i="3" s="1"/>
  <c r="BY62" i="3" s="1"/>
  <c r="CB62" i="3" s="1"/>
  <c r="N63" i="3"/>
  <c r="Q63" i="3" s="1"/>
  <c r="T63" i="3" s="1"/>
  <c r="Z63" i="3" s="1"/>
  <c r="AC63" i="3" s="1"/>
  <c r="AF63" i="3" s="1"/>
  <c r="AI63" i="3" s="1"/>
  <c r="AL63" i="3" s="1"/>
  <c r="AO63" i="3" s="1"/>
  <c r="AR63" i="3" s="1"/>
  <c r="AU63" i="3" s="1"/>
  <c r="AX63" i="3" s="1"/>
  <c r="BD63" i="3" s="1"/>
  <c r="BG63" i="3" s="1"/>
  <c r="BJ63" i="3" s="1"/>
  <c r="BM63" i="3" s="1"/>
  <c r="BP63" i="3" s="1"/>
  <c r="BS63" i="3" s="1"/>
  <c r="BV63" i="3" s="1"/>
  <c r="BY63" i="3" s="1"/>
  <c r="CB63" i="3" s="1"/>
  <c r="N64" i="3"/>
  <c r="Q64" i="3" s="1"/>
  <c r="T64" i="3" s="1"/>
  <c r="Z64" i="3" s="1"/>
  <c r="AC64" i="3" s="1"/>
  <c r="AF64" i="3" s="1"/>
  <c r="AI64" i="3" s="1"/>
  <c r="AL64" i="3" s="1"/>
  <c r="AO64" i="3" s="1"/>
  <c r="AR64" i="3" s="1"/>
  <c r="AU64" i="3" s="1"/>
  <c r="AX64" i="3" s="1"/>
  <c r="BD64" i="3" s="1"/>
  <c r="BG64" i="3" s="1"/>
  <c r="BJ64" i="3" s="1"/>
  <c r="BM64" i="3" s="1"/>
  <c r="BP64" i="3" s="1"/>
  <c r="BS64" i="3" s="1"/>
  <c r="BV64" i="3" s="1"/>
  <c r="BY64" i="3" s="1"/>
  <c r="CB64" i="3" s="1"/>
  <c r="N74" i="3"/>
  <c r="Q74" i="3" s="1"/>
  <c r="T74" i="3" s="1"/>
  <c r="Z74" i="3" s="1"/>
  <c r="N75" i="3"/>
  <c r="Q75" i="3" s="1"/>
  <c r="T75" i="3" s="1"/>
  <c r="N77" i="3"/>
  <c r="Q77" i="3" s="1"/>
  <c r="T77" i="3" s="1"/>
  <c r="Z77" i="3" s="1"/>
  <c r="AC77" i="3" s="1"/>
  <c r="AF77" i="3" s="1"/>
  <c r="AI77" i="3" s="1"/>
  <c r="AL77" i="3" s="1"/>
  <c r="AO77" i="3" s="1"/>
  <c r="AR77" i="3" s="1"/>
  <c r="AU77" i="3" s="1"/>
  <c r="AX77" i="3" s="1"/>
  <c r="BD77" i="3" s="1"/>
  <c r="BG77" i="3" s="1"/>
  <c r="BJ77" i="3" s="1"/>
  <c r="BM77" i="3" s="1"/>
  <c r="BP77" i="3" s="1"/>
  <c r="BS77" i="3" s="1"/>
  <c r="BV77" i="3" s="1"/>
  <c r="BY77" i="3" s="1"/>
  <c r="CB77" i="3" s="1"/>
  <c r="N79" i="3"/>
  <c r="Q79" i="3" s="1"/>
  <c r="T79" i="3" s="1"/>
  <c r="H93" i="3"/>
  <c r="K93" i="3" s="1"/>
  <c r="N93" i="3" s="1"/>
  <c r="Q93" i="3" s="1"/>
  <c r="T93" i="3" s="1"/>
  <c r="Z93" i="3" s="1"/>
  <c r="AC93" i="3" s="1"/>
  <c r="AF93" i="3" s="1"/>
  <c r="AI93" i="3" s="1"/>
  <c r="AL93" i="3" s="1"/>
  <c r="AO93" i="3" s="1"/>
  <c r="AR93" i="3" s="1"/>
  <c r="AU93" i="3" s="1"/>
  <c r="AX93" i="3" s="1"/>
  <c r="BD93" i="3" s="1"/>
  <c r="BG93" i="3" s="1"/>
  <c r="BJ93" i="3" s="1"/>
  <c r="BM93" i="3" s="1"/>
  <c r="BP93" i="3" s="1"/>
  <c r="BS93" i="3" s="1"/>
  <c r="BV93" i="3" s="1"/>
  <c r="BY93" i="3" s="1"/>
  <c r="CB93" i="3" s="1"/>
  <c r="N12" i="3"/>
  <c r="Q12" i="3" s="1"/>
  <c r="T12" i="3" s="1"/>
  <c r="Z12" i="3" s="1"/>
  <c r="AC12" i="3" s="1"/>
  <c r="AF12" i="3" s="1"/>
  <c r="AI12" i="3" s="1"/>
  <c r="AL12" i="3" s="1"/>
  <c r="AO12" i="3" s="1"/>
  <c r="AR12" i="3" s="1"/>
  <c r="AU12" i="3" s="1"/>
  <c r="AX12" i="3" s="1"/>
  <c r="BD12" i="3" s="1"/>
  <c r="BG12" i="3" s="1"/>
  <c r="BJ12" i="3" s="1"/>
  <c r="BM12" i="3" s="1"/>
  <c r="BP12" i="3" s="1"/>
  <c r="BS12" i="3" s="1"/>
  <c r="BV12" i="3" s="1"/>
  <c r="BY12" i="3" s="1"/>
  <c r="CB12" i="3" s="1"/>
  <c r="N15" i="3"/>
  <c r="Q15" i="3" s="1"/>
  <c r="T15" i="3" s="1"/>
  <c r="Z15" i="3" s="1"/>
  <c r="AC15" i="3" s="1"/>
  <c r="AF15" i="3" s="1"/>
  <c r="AI15" i="3" s="1"/>
  <c r="AL15" i="3" s="1"/>
  <c r="AO15" i="3" s="1"/>
  <c r="AR15" i="3" s="1"/>
  <c r="AU15" i="3" s="1"/>
  <c r="AX15" i="3" s="1"/>
  <c r="BD15" i="3" s="1"/>
  <c r="BG15" i="3" s="1"/>
  <c r="BJ15" i="3" s="1"/>
  <c r="BM15" i="3" s="1"/>
  <c r="BP15" i="3" s="1"/>
  <c r="BS15" i="3" s="1"/>
  <c r="BV15" i="3" s="1"/>
  <c r="BY15" i="3" s="1"/>
  <c r="CB15" i="3" s="1"/>
  <c r="N19" i="3"/>
  <c r="Q19" i="3" s="1"/>
  <c r="T19" i="3" s="1"/>
  <c r="Z19" i="3" s="1"/>
  <c r="AC19" i="3" s="1"/>
  <c r="AF19" i="3" s="1"/>
  <c r="AI19" i="3" s="1"/>
  <c r="AL19" i="3" s="1"/>
  <c r="AO19" i="3" s="1"/>
  <c r="AR19" i="3" s="1"/>
  <c r="AU19" i="3" s="1"/>
  <c r="AX19" i="3" s="1"/>
  <c r="BD19" i="3" s="1"/>
  <c r="BG19" i="3" s="1"/>
  <c r="BJ19" i="3" s="1"/>
  <c r="BM19" i="3" s="1"/>
  <c r="BP19" i="3" s="1"/>
  <c r="BS19" i="3" s="1"/>
  <c r="BV19" i="3" s="1"/>
  <c r="BY19" i="3" s="1"/>
  <c r="CB19" i="3" s="1"/>
  <c r="N21" i="3"/>
  <c r="Q21" i="3" s="1"/>
  <c r="T21" i="3" s="1"/>
  <c r="Z21" i="3" s="1"/>
  <c r="AC21" i="3" s="1"/>
  <c r="AF21" i="3" s="1"/>
  <c r="AI21" i="3" s="1"/>
  <c r="AL21" i="3" s="1"/>
  <c r="AO21" i="3" s="1"/>
  <c r="AR21" i="3" s="1"/>
  <c r="AU21" i="3" s="1"/>
  <c r="AX21" i="3" s="1"/>
  <c r="BD21" i="3" s="1"/>
  <c r="BG21" i="3" s="1"/>
  <c r="BJ21" i="3" s="1"/>
  <c r="BM21" i="3" s="1"/>
  <c r="BP21" i="3" s="1"/>
  <c r="BS21" i="3" s="1"/>
  <c r="BV21" i="3" s="1"/>
  <c r="BY21" i="3" s="1"/>
  <c r="CB21" i="3" s="1"/>
  <c r="N23" i="3"/>
  <c r="Q23" i="3" s="1"/>
  <c r="T23" i="3" s="1"/>
  <c r="Z23" i="3" s="1"/>
  <c r="AC23" i="3" s="1"/>
  <c r="AF23" i="3" s="1"/>
  <c r="AI23" i="3" s="1"/>
  <c r="AL23" i="3" s="1"/>
  <c r="AO23" i="3" s="1"/>
  <c r="AR23" i="3" s="1"/>
  <c r="AU23" i="3" s="1"/>
  <c r="AX23" i="3" s="1"/>
  <c r="BD23" i="3" s="1"/>
  <c r="BG23" i="3" s="1"/>
  <c r="BJ23" i="3" s="1"/>
  <c r="BM23" i="3" s="1"/>
  <c r="BP23" i="3" s="1"/>
  <c r="BS23" i="3" s="1"/>
  <c r="BV23" i="3" s="1"/>
  <c r="BY23" i="3" s="1"/>
  <c r="CB23" i="3" s="1"/>
  <c r="N25" i="3"/>
  <c r="Q25" i="3" s="1"/>
  <c r="T25" i="3" s="1"/>
  <c r="Z25" i="3" s="1"/>
  <c r="AC25" i="3" s="1"/>
  <c r="AF25" i="3" s="1"/>
  <c r="AI25" i="3" s="1"/>
  <c r="AL25" i="3" s="1"/>
  <c r="AO25" i="3" s="1"/>
  <c r="AR25" i="3" s="1"/>
  <c r="AU25" i="3" s="1"/>
  <c r="AX25" i="3" s="1"/>
  <c r="BD25" i="3" s="1"/>
  <c r="BG25" i="3" s="1"/>
  <c r="BJ25" i="3" s="1"/>
  <c r="BM25" i="3" s="1"/>
  <c r="BP25" i="3" s="1"/>
  <c r="BS25" i="3" s="1"/>
  <c r="BV25" i="3" s="1"/>
  <c r="BY25" i="3" s="1"/>
  <c r="CB25" i="3" s="1"/>
  <c r="N26" i="3"/>
  <c r="Q26" i="3" s="1"/>
  <c r="T26" i="3" s="1"/>
  <c r="Z26" i="3" s="1"/>
  <c r="AC26" i="3" s="1"/>
  <c r="AF26" i="3" s="1"/>
  <c r="AI26" i="3" s="1"/>
  <c r="AL26" i="3" s="1"/>
  <c r="AO26" i="3" s="1"/>
  <c r="AR26" i="3" s="1"/>
  <c r="AU26" i="3" s="1"/>
  <c r="AX26" i="3" s="1"/>
  <c r="BD26" i="3" s="1"/>
  <c r="BG26" i="3" s="1"/>
  <c r="BJ26" i="3" s="1"/>
  <c r="BM26" i="3" s="1"/>
  <c r="BP26" i="3" s="1"/>
  <c r="BS26" i="3" s="1"/>
  <c r="BV26" i="3" s="1"/>
  <c r="BY26" i="3" s="1"/>
  <c r="CB26" i="3" s="1"/>
  <c r="N27" i="3"/>
  <c r="Q27" i="3" s="1"/>
  <c r="T27" i="3" s="1"/>
  <c r="Z27" i="3" s="1"/>
  <c r="AC27" i="3" s="1"/>
  <c r="AF27" i="3" s="1"/>
  <c r="AI27" i="3" s="1"/>
  <c r="AL27" i="3" s="1"/>
  <c r="AO27" i="3" s="1"/>
  <c r="AR27" i="3" s="1"/>
  <c r="AU27" i="3" s="1"/>
  <c r="AX27" i="3" s="1"/>
  <c r="BD27" i="3" s="1"/>
  <c r="BG27" i="3" s="1"/>
  <c r="BJ27" i="3" s="1"/>
  <c r="BM27" i="3" s="1"/>
  <c r="BP27" i="3" s="1"/>
  <c r="BS27" i="3" s="1"/>
  <c r="BV27" i="3" s="1"/>
  <c r="BY27" i="3" s="1"/>
  <c r="CB27" i="3" s="1"/>
  <c r="N29" i="3"/>
  <c r="Q29" i="3" s="1"/>
  <c r="T29" i="3" s="1"/>
  <c r="Z29" i="3" s="1"/>
  <c r="AC29" i="3" s="1"/>
  <c r="AF29" i="3" s="1"/>
  <c r="AI29" i="3" s="1"/>
  <c r="AL29" i="3" s="1"/>
  <c r="AO29" i="3" s="1"/>
  <c r="AR29" i="3" s="1"/>
  <c r="AU29" i="3" s="1"/>
  <c r="AX29" i="3" s="1"/>
  <c r="BD29" i="3" s="1"/>
  <c r="BG29" i="3" s="1"/>
  <c r="BJ29" i="3" s="1"/>
  <c r="BM29" i="3" s="1"/>
  <c r="BP29" i="3" s="1"/>
  <c r="BS29" i="3" s="1"/>
  <c r="BV29" i="3" s="1"/>
  <c r="BY29" i="3" s="1"/>
  <c r="CB29" i="3" s="1"/>
  <c r="N30" i="3"/>
  <c r="Q30" i="3" s="1"/>
  <c r="T30" i="3" s="1"/>
  <c r="Z30" i="3" s="1"/>
  <c r="AC30" i="3" s="1"/>
  <c r="AF30" i="3" s="1"/>
  <c r="AI30" i="3" s="1"/>
  <c r="AL30" i="3" s="1"/>
  <c r="AO30" i="3" s="1"/>
  <c r="AR30" i="3" s="1"/>
  <c r="AU30" i="3" s="1"/>
  <c r="AX30" i="3" s="1"/>
  <c r="BD30" i="3" s="1"/>
  <c r="BG30" i="3" s="1"/>
  <c r="BJ30" i="3" s="1"/>
  <c r="BM30" i="3" s="1"/>
  <c r="BP30" i="3" s="1"/>
  <c r="BS30" i="3" s="1"/>
  <c r="BV30" i="3" s="1"/>
  <c r="BY30" i="3" s="1"/>
  <c r="CB30" i="3" s="1"/>
  <c r="N31" i="3"/>
  <c r="Q31" i="3" s="1"/>
  <c r="T31" i="3" s="1"/>
  <c r="Z31" i="3" s="1"/>
  <c r="AC31" i="3" s="1"/>
  <c r="AF31" i="3" s="1"/>
  <c r="AI31" i="3" s="1"/>
  <c r="AL31" i="3" s="1"/>
  <c r="AO31" i="3" s="1"/>
  <c r="AR31" i="3" s="1"/>
  <c r="AU31" i="3" s="1"/>
  <c r="AX31" i="3" s="1"/>
  <c r="BD31" i="3" s="1"/>
  <c r="BG31" i="3" s="1"/>
  <c r="BJ31" i="3" s="1"/>
  <c r="BM31" i="3" s="1"/>
  <c r="BP31" i="3" s="1"/>
  <c r="BS31" i="3" s="1"/>
  <c r="BV31" i="3" s="1"/>
  <c r="BY31" i="3" s="1"/>
  <c r="CB31" i="3" s="1"/>
  <c r="N32" i="3"/>
  <c r="Q32" i="3" s="1"/>
  <c r="T32" i="3" s="1"/>
  <c r="Z32" i="3" s="1"/>
  <c r="AC32" i="3" s="1"/>
  <c r="AF32" i="3" s="1"/>
  <c r="AI32" i="3" s="1"/>
  <c r="AL32" i="3" s="1"/>
  <c r="AO32" i="3" s="1"/>
  <c r="AR32" i="3" s="1"/>
  <c r="AU32" i="3" s="1"/>
  <c r="AX32" i="3" s="1"/>
  <c r="BD32" i="3" s="1"/>
  <c r="BG32" i="3" s="1"/>
  <c r="BJ32" i="3" s="1"/>
  <c r="BM32" i="3" s="1"/>
  <c r="BP32" i="3" s="1"/>
  <c r="BS32" i="3" s="1"/>
  <c r="BV32" i="3" s="1"/>
  <c r="BY32" i="3" s="1"/>
  <c r="CB32" i="3" s="1"/>
  <c r="N34" i="3"/>
  <c r="Q34" i="3" s="1"/>
  <c r="T34" i="3" s="1"/>
  <c r="Z34" i="3" s="1"/>
  <c r="AC34" i="3" s="1"/>
  <c r="AF34" i="3" s="1"/>
  <c r="AI34" i="3" s="1"/>
  <c r="AL34" i="3" s="1"/>
  <c r="AO34" i="3" s="1"/>
  <c r="AR34" i="3" s="1"/>
  <c r="AU34" i="3" s="1"/>
  <c r="AX34" i="3" s="1"/>
  <c r="BD34" i="3" s="1"/>
  <c r="BG34" i="3" s="1"/>
  <c r="BJ34" i="3" s="1"/>
  <c r="BM34" i="3" s="1"/>
  <c r="BP34" i="3" s="1"/>
  <c r="BS34" i="3" s="1"/>
  <c r="BV34" i="3" s="1"/>
  <c r="BY34" i="3" s="1"/>
  <c r="CB34" i="3" s="1"/>
  <c r="N35" i="3"/>
  <c r="Q35" i="3" s="1"/>
  <c r="T35" i="3" s="1"/>
  <c r="Z35" i="3" s="1"/>
  <c r="AC35" i="3" s="1"/>
  <c r="AF35" i="3" s="1"/>
  <c r="AI35" i="3" s="1"/>
  <c r="AL35" i="3" s="1"/>
  <c r="AO35" i="3" s="1"/>
  <c r="AR35" i="3" s="1"/>
  <c r="AU35" i="3" s="1"/>
  <c r="AX35" i="3" s="1"/>
  <c r="BD35" i="3" s="1"/>
  <c r="BG35" i="3" s="1"/>
  <c r="BJ35" i="3" s="1"/>
  <c r="BM35" i="3" s="1"/>
  <c r="BP35" i="3" s="1"/>
  <c r="BS35" i="3" s="1"/>
  <c r="BV35" i="3" s="1"/>
  <c r="BY35" i="3" s="1"/>
  <c r="CB35" i="3" s="1"/>
  <c r="N36" i="3"/>
  <c r="Q36" i="3" s="1"/>
  <c r="T36" i="3" s="1"/>
  <c r="Z36" i="3" s="1"/>
  <c r="AC36" i="3" s="1"/>
  <c r="AF36" i="3" s="1"/>
  <c r="AI36" i="3" s="1"/>
  <c r="AL36" i="3" s="1"/>
  <c r="AO36" i="3" s="1"/>
  <c r="AR36" i="3" s="1"/>
  <c r="AU36" i="3" s="1"/>
  <c r="AX36" i="3" s="1"/>
  <c r="BD36" i="3" s="1"/>
  <c r="BG36" i="3" s="1"/>
  <c r="BJ36" i="3" s="1"/>
  <c r="BM36" i="3" s="1"/>
  <c r="BP36" i="3" s="1"/>
  <c r="BS36" i="3" s="1"/>
  <c r="BV36" i="3" s="1"/>
  <c r="BY36" i="3" s="1"/>
  <c r="CB36" i="3" s="1"/>
  <c r="I27" i="5"/>
  <c r="L27" i="5" s="1"/>
  <c r="O27" i="5" s="1"/>
  <c r="R27" i="5" s="1"/>
  <c r="I20" i="5"/>
  <c r="L20" i="5" s="1"/>
  <c r="O20" i="5" s="1"/>
  <c r="R20" i="5" s="1"/>
  <c r="X20" i="5" s="1"/>
  <c r="AA20" i="5" s="1"/>
  <c r="AD20" i="5" s="1"/>
  <c r="AG20" i="5" s="1"/>
  <c r="AJ20" i="5" s="1"/>
  <c r="AM20" i="5" s="1"/>
  <c r="AP20" i="5" s="1"/>
  <c r="I19" i="5"/>
  <c r="L19" i="5" s="1"/>
  <c r="O19" i="5" s="1"/>
  <c r="R19" i="5" s="1"/>
  <c r="X19" i="5" s="1"/>
  <c r="AA19" i="5" s="1"/>
  <c r="AD19" i="5" s="1"/>
  <c r="AG19" i="5" s="1"/>
  <c r="AJ19" i="5" s="1"/>
  <c r="AM19" i="5" s="1"/>
  <c r="AP19" i="5" s="1"/>
  <c r="I12" i="5"/>
  <c r="L12" i="5" s="1"/>
  <c r="H41" i="4"/>
  <c r="K41" i="4" s="1"/>
  <c r="N41" i="4" s="1"/>
  <c r="Q41" i="4" s="1"/>
  <c r="T41" i="4" s="1"/>
  <c r="Z41" i="4" s="1"/>
  <c r="AC41" i="4" s="1"/>
  <c r="AF41" i="4" s="1"/>
  <c r="AI41" i="4" s="1"/>
  <c r="AL41" i="4" s="1"/>
  <c r="AO41" i="4" s="1"/>
  <c r="H71" i="4"/>
  <c r="K71" i="4" s="1"/>
  <c r="N71" i="4" s="1"/>
  <c r="Q71" i="4" s="1"/>
  <c r="T71" i="4" s="1"/>
  <c r="H23" i="4"/>
  <c r="K23" i="4" s="1"/>
  <c r="N23" i="4" s="1"/>
  <c r="Q23" i="4" s="1"/>
  <c r="T23" i="4" s="1"/>
  <c r="Z23" i="4" s="1"/>
  <c r="AC23" i="4" s="1"/>
  <c r="AF23" i="4" s="1"/>
  <c r="AI23" i="4" s="1"/>
  <c r="AL23" i="4" s="1"/>
  <c r="AO23" i="4" s="1"/>
  <c r="H9" i="4"/>
  <c r="K9" i="4" s="1"/>
  <c r="N9" i="4" s="1"/>
  <c r="Q9" i="4" s="1"/>
  <c r="T9" i="4" s="1"/>
  <c r="Z9" i="4" s="1"/>
  <c r="AC9" i="4" s="1"/>
  <c r="AF9" i="4" s="1"/>
  <c r="AI9" i="4" s="1"/>
  <c r="AL9" i="4" s="1"/>
  <c r="AO9" i="4" s="1"/>
  <c r="H26" i="4"/>
  <c r="K26" i="4" s="1"/>
  <c r="N26" i="4" s="1"/>
  <c r="Q26" i="4" s="1"/>
  <c r="T26" i="4" s="1"/>
  <c r="Z26" i="4" s="1"/>
  <c r="AC26" i="4" s="1"/>
  <c r="AF26" i="4" s="1"/>
  <c r="AI26" i="4" s="1"/>
  <c r="AL26" i="4" s="1"/>
  <c r="AO26" i="4" s="1"/>
  <c r="N28" i="3"/>
  <c r="Q28" i="3" s="1"/>
  <c r="T28" i="3" s="1"/>
  <c r="Z28" i="3" s="1"/>
  <c r="AC28" i="3" s="1"/>
  <c r="AF28" i="3" s="1"/>
  <c r="AI28" i="3" s="1"/>
  <c r="AL28" i="3" s="1"/>
  <c r="AO28" i="3" s="1"/>
  <c r="AR28" i="3" s="1"/>
  <c r="AU28" i="3" s="1"/>
  <c r="AX28" i="3" s="1"/>
  <c r="BD28" i="3" s="1"/>
  <c r="BG28" i="3" s="1"/>
  <c r="BJ28" i="3" s="1"/>
  <c r="BM28" i="3" s="1"/>
  <c r="BP28" i="3" s="1"/>
  <c r="BS28" i="3" s="1"/>
  <c r="BV28" i="3" s="1"/>
  <c r="BY28" i="3" s="1"/>
  <c r="CB28" i="3" s="1"/>
  <c r="O26" i="2"/>
  <c r="R26" i="2" s="1"/>
  <c r="U26" i="2" s="1"/>
  <c r="AA26" i="2" s="1"/>
  <c r="AD26" i="2" s="1"/>
  <c r="AG26" i="2" s="1"/>
  <c r="AJ26" i="2" s="1"/>
  <c r="AM26" i="2" s="1"/>
  <c r="AP26" i="2" s="1"/>
  <c r="AV26" i="2" s="1"/>
  <c r="AY26" i="2" s="1"/>
  <c r="BB26" i="2" s="1"/>
  <c r="BE26" i="2" s="1"/>
  <c r="BH26" i="2" s="1"/>
  <c r="BK26" i="2" s="1"/>
  <c r="O25" i="2"/>
  <c r="R25" i="2" s="1"/>
  <c r="U25" i="2" s="1"/>
  <c r="AA25" i="2" s="1"/>
  <c r="AD25" i="2" s="1"/>
  <c r="AG25" i="2" s="1"/>
  <c r="AJ25" i="2" s="1"/>
  <c r="AM25" i="2" s="1"/>
  <c r="AP25" i="2" s="1"/>
  <c r="AV25" i="2" s="1"/>
  <c r="AY25" i="2" s="1"/>
  <c r="BB25" i="2" s="1"/>
  <c r="BE25" i="2" s="1"/>
  <c r="BH25" i="2" s="1"/>
  <c r="BK25" i="2" s="1"/>
  <c r="O23" i="2"/>
  <c r="R23" i="2" s="1"/>
  <c r="U23" i="2" s="1"/>
  <c r="AA23" i="2" s="1"/>
  <c r="AD23" i="2" s="1"/>
  <c r="AG23" i="2" s="1"/>
  <c r="AJ23" i="2" s="1"/>
  <c r="AM23" i="2" s="1"/>
  <c r="AP23" i="2" s="1"/>
  <c r="AV23" i="2" s="1"/>
  <c r="O12" i="2"/>
  <c r="R12" i="2" s="1"/>
  <c r="U12" i="2" s="1"/>
  <c r="AA12" i="2" s="1"/>
  <c r="AD12" i="2" s="1"/>
  <c r="AG12" i="2" s="1"/>
  <c r="AJ12" i="2" s="1"/>
  <c r="AM12" i="2" s="1"/>
  <c r="AP12" i="2" s="1"/>
  <c r="AV12" i="2" s="1"/>
  <c r="AY12" i="2" s="1"/>
  <c r="BB12" i="2" s="1"/>
  <c r="BE12" i="2" s="1"/>
  <c r="BH12" i="2" s="1"/>
  <c r="BK12" i="2" s="1"/>
  <c r="H60" i="4"/>
  <c r="K60" i="4" s="1"/>
  <c r="N60" i="4" s="1"/>
  <c r="Q60" i="4" s="1"/>
  <c r="T60" i="4" s="1"/>
  <c r="Z60" i="4" s="1"/>
  <c r="AC60" i="4" s="1"/>
  <c r="AF60" i="4" s="1"/>
  <c r="AI60" i="4" s="1"/>
  <c r="AL60" i="4" s="1"/>
  <c r="AO60" i="4" s="1"/>
  <c r="I7" i="5"/>
  <c r="L7" i="5" s="1"/>
  <c r="O7" i="5" s="1"/>
  <c r="R7" i="5" s="1"/>
  <c r="X7" i="5" s="1"/>
  <c r="AA7" i="5" s="1"/>
  <c r="AD7" i="5" s="1"/>
  <c r="AG7" i="5" s="1"/>
  <c r="AJ7" i="5" s="1"/>
  <c r="AM7" i="5" s="1"/>
  <c r="AP7" i="5" s="1"/>
  <c r="L8" i="5"/>
  <c r="O8" i="5" s="1"/>
  <c r="L9" i="5"/>
  <c r="O9" i="5" s="1"/>
  <c r="R9" i="5" s="1"/>
  <c r="X9" i="5" s="1"/>
  <c r="AA9" i="5" s="1"/>
  <c r="AD9" i="5" s="1"/>
  <c r="AG9" i="5" s="1"/>
  <c r="AJ9" i="5" s="1"/>
  <c r="AM9" i="5" s="1"/>
  <c r="AP9" i="5" s="1"/>
  <c r="I10" i="5"/>
  <c r="L10" i="5" s="1"/>
  <c r="O10" i="5" s="1"/>
  <c r="R10" i="5" s="1"/>
  <c r="X10" i="5" s="1"/>
  <c r="AA10" i="5" s="1"/>
  <c r="AD10" i="5" s="1"/>
  <c r="AG10" i="5" s="1"/>
  <c r="AJ10" i="5" s="1"/>
  <c r="AM10" i="5" s="1"/>
  <c r="AP10" i="5" s="1"/>
  <c r="O12" i="5"/>
  <c r="R12" i="5" s="1"/>
  <c r="X12" i="5" s="1"/>
  <c r="AA12" i="5" s="1"/>
  <c r="AD12" i="5" s="1"/>
  <c r="AG12" i="5" s="1"/>
  <c r="AJ12" i="5" s="1"/>
  <c r="AM12" i="5" s="1"/>
  <c r="AP12" i="5" s="1"/>
  <c r="I14" i="5"/>
  <c r="L14" i="5" s="1"/>
  <c r="O14" i="5" s="1"/>
  <c r="R14" i="5" s="1"/>
  <c r="X14" i="5" s="1"/>
  <c r="AA14" i="5" s="1"/>
  <c r="AD14" i="5" s="1"/>
  <c r="AG14" i="5" s="1"/>
  <c r="AJ14" i="5" s="1"/>
  <c r="AM14" i="5" s="1"/>
  <c r="AP14" i="5" s="1"/>
  <c r="I15" i="5"/>
  <c r="L15" i="5" s="1"/>
  <c r="O15" i="5" s="1"/>
  <c r="R15" i="5" s="1"/>
  <c r="X15" i="5" s="1"/>
  <c r="AA15" i="5" s="1"/>
  <c r="AD15" i="5" s="1"/>
  <c r="AG15" i="5" s="1"/>
  <c r="AJ15" i="5" s="1"/>
  <c r="AM15" i="5" s="1"/>
  <c r="AP15" i="5" s="1"/>
  <c r="I29" i="5"/>
  <c r="L29" i="5" s="1"/>
  <c r="O29" i="5" s="1"/>
  <c r="R29" i="5" s="1"/>
  <c r="X29" i="5" s="1"/>
  <c r="AA29" i="5" s="1"/>
  <c r="AD29" i="5" s="1"/>
  <c r="AG29" i="5" s="1"/>
  <c r="AJ29" i="5" s="1"/>
  <c r="AM29" i="5" s="1"/>
  <c r="AP29" i="5" s="1"/>
  <c r="I35" i="5"/>
  <c r="L35" i="5" s="1"/>
  <c r="O35" i="5" s="1"/>
  <c r="R35" i="5" s="1"/>
  <c r="X35" i="5" s="1"/>
  <c r="AA35" i="5" s="1"/>
  <c r="AD35" i="5" s="1"/>
  <c r="AG35" i="5" s="1"/>
  <c r="AJ35" i="5" s="1"/>
  <c r="AM35" i="5" s="1"/>
  <c r="AP35" i="5" s="1"/>
  <c r="H7" i="4"/>
  <c r="K7" i="4" s="1"/>
  <c r="N7" i="4" s="1"/>
  <c r="Q7" i="4" s="1"/>
  <c r="T7" i="4" s="1"/>
  <c r="Z7" i="4" s="1"/>
  <c r="AC7" i="4" s="1"/>
  <c r="AF7" i="4" s="1"/>
  <c r="AI7" i="4" s="1"/>
  <c r="AL7" i="4" s="1"/>
  <c r="AO7" i="4" s="1"/>
  <c r="H11" i="4"/>
  <c r="H21" i="4"/>
  <c r="K21" i="4" s="1"/>
  <c r="H24" i="4"/>
  <c r="K24" i="4" s="1"/>
  <c r="N24" i="4" s="1"/>
  <c r="Q24" i="4" s="1"/>
  <c r="T24" i="4" s="1"/>
  <c r="Z24" i="4" s="1"/>
  <c r="AC24" i="4" s="1"/>
  <c r="AF24" i="4" s="1"/>
  <c r="AI24" i="4" s="1"/>
  <c r="AL24" i="4" s="1"/>
  <c r="AO24" i="4" s="1"/>
  <c r="K25" i="4"/>
  <c r="N25" i="4" s="1"/>
  <c r="Q25" i="4" s="1"/>
  <c r="T25" i="4" s="1"/>
  <c r="Z25" i="4" s="1"/>
  <c r="AC25" i="4" s="1"/>
  <c r="AF25" i="4" s="1"/>
  <c r="AI25" i="4" s="1"/>
  <c r="AL25" i="4" s="1"/>
  <c r="AO25" i="4" s="1"/>
  <c r="H27" i="4"/>
  <c r="K27" i="4" s="1"/>
  <c r="N27" i="4" s="1"/>
  <c r="Q27" i="4" s="1"/>
  <c r="T27" i="4" s="1"/>
  <c r="Z27" i="4" s="1"/>
  <c r="AC27" i="4" s="1"/>
  <c r="AF27" i="4" s="1"/>
  <c r="AI27" i="4" s="1"/>
  <c r="AL27" i="4" s="1"/>
  <c r="AO27" i="4" s="1"/>
  <c r="H28" i="4"/>
  <c r="K28" i="4" s="1"/>
  <c r="N28" i="4" s="1"/>
  <c r="Q28" i="4" s="1"/>
  <c r="T28" i="4" s="1"/>
  <c r="Z28" i="4" s="1"/>
  <c r="AC28" i="4" s="1"/>
  <c r="AF28" i="4" s="1"/>
  <c r="AI28" i="4" s="1"/>
  <c r="AL28" i="4" s="1"/>
  <c r="AO28" i="4" s="1"/>
  <c r="H30" i="4"/>
  <c r="K30" i="4" s="1"/>
  <c r="N30" i="4" s="1"/>
  <c r="Q30" i="4" s="1"/>
  <c r="T30" i="4" s="1"/>
  <c r="Z30" i="4" s="1"/>
  <c r="AC30" i="4" s="1"/>
  <c r="AF30" i="4" s="1"/>
  <c r="AI30" i="4" s="1"/>
  <c r="AL30" i="4" s="1"/>
  <c r="AO30" i="4" s="1"/>
  <c r="N31" i="4"/>
  <c r="Q31" i="4" s="1"/>
  <c r="T31" i="4" s="1"/>
  <c r="Z31" i="4" s="1"/>
  <c r="AC31" i="4" s="1"/>
  <c r="AF31" i="4" s="1"/>
  <c r="AI31" i="4" s="1"/>
  <c r="AL31" i="4" s="1"/>
  <c r="AO31" i="4" s="1"/>
  <c r="H33" i="4"/>
  <c r="K33" i="4" s="1"/>
  <c r="N33" i="4" s="1"/>
  <c r="Q33" i="4" s="1"/>
  <c r="T33" i="4" s="1"/>
  <c r="Z33" i="4" s="1"/>
  <c r="AC33" i="4" s="1"/>
  <c r="AF33" i="4" s="1"/>
  <c r="AI33" i="4" s="1"/>
  <c r="AL33" i="4" s="1"/>
  <c r="AO33" i="4" s="1"/>
  <c r="H39" i="4"/>
  <c r="K39" i="4" s="1"/>
  <c r="N39" i="4" s="1"/>
  <c r="Q39" i="4" s="1"/>
  <c r="T39" i="4" s="1"/>
  <c r="Z39" i="4" s="1"/>
  <c r="AC39" i="4" s="1"/>
  <c r="AF39" i="4" s="1"/>
  <c r="AI39" i="4" s="1"/>
  <c r="AL39" i="4" s="1"/>
  <c r="AO39" i="4" s="1"/>
  <c r="H40" i="4"/>
  <c r="K40" i="4" s="1"/>
  <c r="N40" i="4" s="1"/>
  <c r="Q40" i="4" s="1"/>
  <c r="T40" i="4" s="1"/>
  <c r="Z40" i="4" s="1"/>
  <c r="AC40" i="4" s="1"/>
  <c r="AF40" i="4" s="1"/>
  <c r="AI40" i="4" s="1"/>
  <c r="AL40" i="4" s="1"/>
  <c r="AO40" i="4" s="1"/>
  <c r="H72" i="4"/>
  <c r="K72" i="4" s="1"/>
  <c r="N72" i="4" s="1"/>
  <c r="Q72" i="4" s="1"/>
  <c r="T72" i="4" s="1"/>
  <c r="Z72" i="4" s="1"/>
  <c r="AC72" i="4" s="1"/>
  <c r="AF72" i="4" s="1"/>
  <c r="AI72" i="4" s="1"/>
  <c r="AL72" i="4" s="1"/>
  <c r="AO72" i="4" s="1"/>
  <c r="H35" i="4"/>
  <c r="K35" i="4" s="1"/>
  <c r="Z35" i="4"/>
  <c r="AC35" i="4" s="1"/>
  <c r="AF35" i="4" s="1"/>
  <c r="AI35" i="4" s="1"/>
  <c r="AL35" i="4" s="1"/>
  <c r="AO35" i="4" s="1"/>
  <c r="H36" i="4"/>
  <c r="K36" i="4" s="1"/>
  <c r="N36" i="4" s="1"/>
  <c r="Q36" i="4" s="1"/>
  <c r="T36" i="4" s="1"/>
  <c r="Z36" i="4" s="1"/>
  <c r="AC36" i="4" s="1"/>
  <c r="AF36" i="4" s="1"/>
  <c r="AI36" i="4" s="1"/>
  <c r="AL36" i="4" s="1"/>
  <c r="AO36" i="4" s="1"/>
  <c r="H37" i="4"/>
  <c r="K37" i="4" s="1"/>
  <c r="N37" i="4" s="1"/>
  <c r="Q37" i="4" s="1"/>
  <c r="T37" i="4" s="1"/>
  <c r="Z37" i="4" s="1"/>
  <c r="AC37" i="4" s="1"/>
  <c r="AF37" i="4" s="1"/>
  <c r="AI37" i="4" s="1"/>
  <c r="AL37" i="4" s="1"/>
  <c r="AO37" i="4" s="1"/>
  <c r="H38" i="4"/>
  <c r="K38" i="4" s="1"/>
  <c r="N38" i="4" s="1"/>
  <c r="Q38" i="4" s="1"/>
  <c r="T38" i="4" s="1"/>
  <c r="Z38" i="4" s="1"/>
  <c r="AC38" i="4" s="1"/>
  <c r="AF38" i="4" s="1"/>
  <c r="AI38" i="4" s="1"/>
  <c r="AL38" i="4" s="1"/>
  <c r="AO38" i="4" s="1"/>
  <c r="H43" i="4"/>
  <c r="K43" i="4" s="1"/>
  <c r="N43" i="4" s="1"/>
  <c r="Q43" i="4" s="1"/>
  <c r="T43" i="4" s="1"/>
  <c r="Z43" i="4" s="1"/>
  <c r="AC43" i="4" s="1"/>
  <c r="AF43" i="4" s="1"/>
  <c r="AI43" i="4" s="1"/>
  <c r="AL43" i="4" s="1"/>
  <c r="AO43" i="4" s="1"/>
  <c r="H44" i="4"/>
  <c r="K44" i="4" s="1"/>
  <c r="N44" i="4" s="1"/>
  <c r="Q44" i="4" s="1"/>
  <c r="T44" i="4" s="1"/>
  <c r="Z44" i="4" s="1"/>
  <c r="AC44" i="4" s="1"/>
  <c r="AF44" i="4" s="1"/>
  <c r="AI44" i="4" s="1"/>
  <c r="AL44" i="4" s="1"/>
  <c r="AO44" i="4" s="1"/>
  <c r="H61" i="4"/>
  <c r="K61" i="4" s="1"/>
  <c r="N61" i="4" s="1"/>
  <c r="Q61" i="4" s="1"/>
  <c r="T61" i="4" s="1"/>
  <c r="Z61" i="4" s="1"/>
  <c r="AC61" i="4" s="1"/>
  <c r="AF61" i="4" s="1"/>
  <c r="AI61" i="4" s="1"/>
  <c r="AL61" i="4" s="1"/>
  <c r="AO61" i="4" s="1"/>
  <c r="H62" i="4"/>
  <c r="K62" i="4" s="1"/>
  <c r="N62" i="4" s="1"/>
  <c r="Q62" i="4" s="1"/>
  <c r="T62" i="4" s="1"/>
  <c r="Z62" i="4" s="1"/>
  <c r="AC62" i="4" s="1"/>
  <c r="AF62" i="4" s="1"/>
  <c r="AI62" i="4" s="1"/>
  <c r="AL62" i="4" s="1"/>
  <c r="AO62" i="4" s="1"/>
  <c r="H75" i="4"/>
  <c r="K75" i="4" s="1"/>
  <c r="N75" i="4" s="1"/>
  <c r="Q75" i="4" s="1"/>
  <c r="T75" i="4" s="1"/>
  <c r="Z75" i="4" s="1"/>
  <c r="AC75" i="4" s="1"/>
  <c r="AF75" i="4" s="1"/>
  <c r="AI75" i="4" s="1"/>
  <c r="AL75" i="4" s="1"/>
  <c r="AO75" i="4" s="1"/>
  <c r="H76" i="4"/>
  <c r="K76" i="4" s="1"/>
  <c r="N76" i="4" s="1"/>
  <c r="Q76" i="4" s="1"/>
  <c r="T76" i="4" s="1"/>
  <c r="Z76" i="4" s="1"/>
  <c r="AC76" i="4" s="1"/>
  <c r="AF76" i="4" s="1"/>
  <c r="AI76" i="4" s="1"/>
  <c r="AL76" i="4" s="1"/>
  <c r="AO76" i="4" s="1"/>
  <c r="H73" i="4"/>
  <c r="K73" i="4" s="1"/>
  <c r="N73" i="4" s="1"/>
  <c r="Q73" i="4" s="1"/>
  <c r="T73" i="4" s="1"/>
  <c r="Z73" i="4" s="1"/>
  <c r="AC73" i="4" s="1"/>
  <c r="AF73" i="4" s="1"/>
  <c r="AI73" i="4" s="1"/>
  <c r="AL73" i="4" s="1"/>
  <c r="AO73" i="4" s="1"/>
  <c r="H74" i="4"/>
  <c r="K74" i="4" s="1"/>
  <c r="N74" i="4" s="1"/>
  <c r="Q74" i="4" s="1"/>
  <c r="T74" i="4" s="1"/>
  <c r="Z74" i="4" s="1"/>
  <c r="AC74" i="4" s="1"/>
  <c r="AF74" i="4" s="1"/>
  <c r="AI74" i="4" s="1"/>
  <c r="AL74" i="4" s="1"/>
  <c r="AO74" i="4" s="1"/>
  <c r="H42" i="4"/>
  <c r="K42" i="4" s="1"/>
  <c r="N42" i="4" s="1"/>
  <c r="Q42" i="4" s="1"/>
  <c r="T42" i="4" s="1"/>
  <c r="Z42" i="4" s="1"/>
  <c r="AC42" i="4" s="1"/>
  <c r="AF42" i="4" s="1"/>
  <c r="AI42" i="4" s="1"/>
  <c r="AL42" i="4" s="1"/>
  <c r="AO42" i="4" s="1"/>
  <c r="H59" i="4"/>
  <c r="K59" i="4" s="1"/>
  <c r="N59" i="4" s="1"/>
  <c r="Q59" i="4" s="1"/>
  <c r="T59" i="4" s="1"/>
  <c r="Z59" i="4" s="1"/>
  <c r="AC59" i="4" s="1"/>
  <c r="AF59" i="4" s="1"/>
  <c r="AI59" i="4" s="1"/>
  <c r="AL59" i="4" s="1"/>
  <c r="AO59" i="4" s="1"/>
  <c r="H83" i="4"/>
  <c r="K83" i="4" s="1"/>
  <c r="N83" i="4" s="1"/>
  <c r="Q83" i="4" s="1"/>
  <c r="T83" i="4" s="1"/>
  <c r="Z83" i="4" s="1"/>
  <c r="AC83" i="4" s="1"/>
  <c r="AF83" i="4" s="1"/>
  <c r="AI83" i="4" s="1"/>
  <c r="AL83" i="4" s="1"/>
  <c r="AO83" i="4" s="1"/>
  <c r="H84" i="4"/>
  <c r="K84" i="4" s="1"/>
  <c r="N84" i="4" s="1"/>
  <c r="Q84" i="4" s="1"/>
  <c r="T84" i="4" s="1"/>
  <c r="Z84" i="4" s="1"/>
  <c r="AC84" i="4" s="1"/>
  <c r="AF84" i="4" s="1"/>
  <c r="AI84" i="4" s="1"/>
  <c r="AL84" i="4" s="1"/>
  <c r="AO84" i="4" s="1"/>
  <c r="H77" i="4"/>
  <c r="K77" i="4" s="1"/>
  <c r="N77" i="4" s="1"/>
  <c r="Q77" i="4" s="1"/>
  <c r="T77" i="4" s="1"/>
  <c r="Z77" i="4" s="1"/>
  <c r="AC77" i="4" s="1"/>
  <c r="AF77" i="4" s="1"/>
  <c r="AI77" i="4" s="1"/>
  <c r="AL77" i="4" s="1"/>
  <c r="AO77" i="4" s="1"/>
  <c r="H78" i="4"/>
  <c r="K78" i="4" s="1"/>
  <c r="N78" i="4" s="1"/>
  <c r="Q78" i="4" s="1"/>
  <c r="T78" i="4" s="1"/>
  <c r="Z78" i="4" s="1"/>
  <c r="AC78" i="4" s="1"/>
  <c r="AF78" i="4" s="1"/>
  <c r="AI78" i="4" s="1"/>
  <c r="AL78" i="4" s="1"/>
  <c r="AO78" i="4" s="1"/>
  <c r="H79" i="4"/>
  <c r="K79" i="4" s="1"/>
  <c r="N79" i="4" s="1"/>
  <c r="Q79" i="4" s="1"/>
  <c r="T79" i="4" s="1"/>
  <c r="Z79" i="4" s="1"/>
  <c r="AC79" i="4" s="1"/>
  <c r="AF79" i="4" s="1"/>
  <c r="AI79" i="4" s="1"/>
  <c r="AL79" i="4" s="1"/>
  <c r="AO79" i="4" s="1"/>
  <c r="H85" i="4"/>
  <c r="N85" i="4" s="1"/>
  <c r="Q85" i="4" s="1"/>
  <c r="T85" i="4" s="1"/>
  <c r="Z85" i="4" s="1"/>
  <c r="AC85" i="4" s="1"/>
  <c r="AF85" i="4" s="1"/>
  <c r="AI85" i="4" s="1"/>
  <c r="AL85" i="4" s="1"/>
  <c r="AO85" i="4" s="1"/>
  <c r="Q88" i="4"/>
  <c r="T88" i="4" s="1"/>
  <c r="Z88" i="4" s="1"/>
  <c r="AC88" i="4" s="1"/>
  <c r="AF88" i="4" s="1"/>
  <c r="AI88" i="4" s="1"/>
  <c r="AL88" i="4" s="1"/>
  <c r="AO88" i="4" s="1"/>
  <c r="H93" i="4"/>
  <c r="K93" i="4" s="1"/>
  <c r="N93" i="4" s="1"/>
  <c r="Q93" i="4" s="1"/>
  <c r="T93" i="4" s="1"/>
  <c r="Z93" i="4" s="1"/>
  <c r="AC93" i="4" s="1"/>
  <c r="AF93" i="4" s="1"/>
  <c r="AI93" i="4" s="1"/>
  <c r="AL93" i="4" s="1"/>
  <c r="AO93" i="4" s="1"/>
  <c r="H94" i="4"/>
  <c r="K94" i="4" s="1"/>
  <c r="N94" i="4" s="1"/>
  <c r="Q94" i="4" s="1"/>
  <c r="T94" i="4" s="1"/>
  <c r="Z94" i="4" s="1"/>
  <c r="AC94" i="4" s="1"/>
  <c r="AF94" i="4" s="1"/>
  <c r="AI94" i="4" s="1"/>
  <c r="AL94" i="4" s="1"/>
  <c r="AO94" i="4" s="1"/>
  <c r="N9" i="3"/>
  <c r="Q9" i="3" s="1"/>
  <c r="T9" i="3" s="1"/>
  <c r="Z9" i="3" s="1"/>
  <c r="AC9" i="3" s="1"/>
  <c r="AF9" i="3" s="1"/>
  <c r="AI9" i="3" s="1"/>
  <c r="AL9" i="3" s="1"/>
  <c r="AO9" i="3" s="1"/>
  <c r="AR9" i="3" s="1"/>
  <c r="AU9" i="3" s="1"/>
  <c r="AX9" i="3" s="1"/>
  <c r="BD9" i="3" s="1"/>
  <c r="BG9" i="3" s="1"/>
  <c r="BJ9" i="3" s="1"/>
  <c r="BM9" i="3" s="1"/>
  <c r="BP9" i="3" s="1"/>
  <c r="BS9" i="3" s="1"/>
  <c r="BV9" i="3" s="1"/>
  <c r="BY9" i="3" s="1"/>
  <c r="CB9" i="3" s="1"/>
  <c r="N10" i="3"/>
  <c r="Q10" i="3" s="1"/>
  <c r="T10" i="3" s="1"/>
  <c r="Z10" i="3" s="1"/>
  <c r="AC10" i="3" s="1"/>
  <c r="AF10" i="3" s="1"/>
  <c r="AI10" i="3" s="1"/>
  <c r="AL10" i="3" s="1"/>
  <c r="AO10" i="3" s="1"/>
  <c r="AR10" i="3" s="1"/>
  <c r="AU10" i="3" s="1"/>
  <c r="AX10" i="3" s="1"/>
  <c r="BD10" i="3" s="1"/>
  <c r="BG10" i="3" s="1"/>
  <c r="BJ10" i="3" s="1"/>
  <c r="BM10" i="3" s="1"/>
  <c r="BP10" i="3" s="1"/>
  <c r="BS10" i="3" s="1"/>
  <c r="BV10" i="3" s="1"/>
  <c r="BY10" i="3" s="1"/>
  <c r="CB10" i="3" s="1"/>
  <c r="N11" i="3"/>
  <c r="Q11" i="3" s="1"/>
  <c r="T11" i="3" s="1"/>
  <c r="Z11" i="3" s="1"/>
  <c r="AC11" i="3" s="1"/>
  <c r="AF11" i="3" s="1"/>
  <c r="AI11" i="3" s="1"/>
  <c r="AL11" i="3" s="1"/>
  <c r="AO11" i="3" s="1"/>
  <c r="AR11" i="3" s="1"/>
  <c r="AU11" i="3" s="1"/>
  <c r="AX11" i="3" s="1"/>
  <c r="BD11" i="3" s="1"/>
  <c r="BG11" i="3" s="1"/>
  <c r="BJ11" i="3" s="1"/>
  <c r="BM11" i="3" s="1"/>
  <c r="BP11" i="3" s="1"/>
  <c r="BS11" i="3" s="1"/>
  <c r="BV11" i="3" s="1"/>
  <c r="BY11" i="3" s="1"/>
  <c r="CB11" i="3" s="1"/>
  <c r="N13" i="3"/>
  <c r="Q13" i="3" s="1"/>
  <c r="T13" i="3" s="1"/>
  <c r="Z13" i="3" s="1"/>
  <c r="AC13" i="3" s="1"/>
  <c r="AF13" i="3" s="1"/>
  <c r="AI13" i="3" s="1"/>
  <c r="AL13" i="3" s="1"/>
  <c r="AO13" i="3" s="1"/>
  <c r="AR13" i="3" s="1"/>
  <c r="AU13" i="3" s="1"/>
  <c r="AX13" i="3" s="1"/>
  <c r="BD13" i="3" s="1"/>
  <c r="BG13" i="3" s="1"/>
  <c r="BJ13" i="3" s="1"/>
  <c r="BM13" i="3" s="1"/>
  <c r="BP13" i="3" s="1"/>
  <c r="BS13" i="3" s="1"/>
  <c r="BV13" i="3" s="1"/>
  <c r="BY13" i="3" s="1"/>
  <c r="CB13" i="3" s="1"/>
  <c r="N18" i="3"/>
  <c r="Q18" i="3" s="1"/>
  <c r="T18" i="3" s="1"/>
  <c r="Z18" i="3" s="1"/>
  <c r="AC18" i="3" s="1"/>
  <c r="AF18" i="3" s="1"/>
  <c r="AI18" i="3" s="1"/>
  <c r="AL18" i="3" s="1"/>
  <c r="AO18" i="3" s="1"/>
  <c r="AR18" i="3" s="1"/>
  <c r="AU18" i="3" s="1"/>
  <c r="AX18" i="3" s="1"/>
  <c r="BD18" i="3" s="1"/>
  <c r="BG18" i="3" s="1"/>
  <c r="BJ18" i="3" s="1"/>
  <c r="BM18" i="3" s="1"/>
  <c r="BP18" i="3" s="1"/>
  <c r="BS18" i="3" s="1"/>
  <c r="BV18" i="3" s="1"/>
  <c r="BY18" i="3" s="1"/>
  <c r="CB18" i="3" s="1"/>
  <c r="N20" i="3"/>
  <c r="Q20" i="3" s="1"/>
  <c r="T20" i="3" s="1"/>
  <c r="Z20" i="3" s="1"/>
  <c r="AC20" i="3" s="1"/>
  <c r="AF20" i="3" s="1"/>
  <c r="AI20" i="3" s="1"/>
  <c r="AL20" i="3" s="1"/>
  <c r="AO20" i="3" s="1"/>
  <c r="AR20" i="3" s="1"/>
  <c r="AU20" i="3" s="1"/>
  <c r="AX20" i="3" s="1"/>
  <c r="BD20" i="3" s="1"/>
  <c r="BG20" i="3" s="1"/>
  <c r="BJ20" i="3" s="1"/>
  <c r="BM20" i="3" s="1"/>
  <c r="BP20" i="3" s="1"/>
  <c r="BS20" i="3" s="1"/>
  <c r="BV20" i="3" s="1"/>
  <c r="BY20" i="3" s="1"/>
  <c r="CB20" i="3" s="1"/>
  <c r="N22" i="3"/>
  <c r="Q22" i="3" s="1"/>
  <c r="T22" i="3" s="1"/>
  <c r="Z22" i="3" s="1"/>
  <c r="AC22" i="3" s="1"/>
  <c r="AF22" i="3" s="1"/>
  <c r="AI22" i="3" s="1"/>
  <c r="AL22" i="3" s="1"/>
  <c r="AO22" i="3" s="1"/>
  <c r="AR22" i="3" s="1"/>
  <c r="AU22" i="3" s="1"/>
  <c r="AX22" i="3" s="1"/>
  <c r="BD22" i="3" s="1"/>
  <c r="BG22" i="3" s="1"/>
  <c r="BJ22" i="3" s="1"/>
  <c r="BM22" i="3" s="1"/>
  <c r="BP22" i="3" s="1"/>
  <c r="BS22" i="3" s="1"/>
  <c r="BV22" i="3" s="1"/>
  <c r="BY22" i="3" s="1"/>
  <c r="CB22" i="3" s="1"/>
  <c r="N24" i="3"/>
  <c r="Q24" i="3" s="1"/>
  <c r="T24" i="3" s="1"/>
  <c r="Z24" i="3" s="1"/>
  <c r="AC24" i="3" s="1"/>
  <c r="AF24" i="3" s="1"/>
  <c r="AI24" i="3" s="1"/>
  <c r="AL24" i="3" s="1"/>
  <c r="AO24" i="3" s="1"/>
  <c r="AR24" i="3" s="1"/>
  <c r="AU24" i="3" s="1"/>
  <c r="AX24" i="3" s="1"/>
  <c r="BD24" i="3" s="1"/>
  <c r="BG24" i="3" s="1"/>
  <c r="BJ24" i="3" s="1"/>
  <c r="BM24" i="3" s="1"/>
  <c r="BP24" i="3" s="1"/>
  <c r="BS24" i="3" s="1"/>
  <c r="BV24" i="3" s="1"/>
  <c r="BY24" i="3" s="1"/>
  <c r="CB24" i="3" s="1"/>
  <c r="N33" i="3"/>
  <c r="Q33" i="3" s="1"/>
  <c r="T33" i="3" s="1"/>
  <c r="Z33" i="3" s="1"/>
  <c r="AC33" i="3" s="1"/>
  <c r="AF33" i="3" s="1"/>
  <c r="AI33" i="3" s="1"/>
  <c r="AL33" i="3" s="1"/>
  <c r="AO33" i="3" s="1"/>
  <c r="AR33" i="3" s="1"/>
  <c r="AU33" i="3" s="1"/>
  <c r="AX33" i="3" s="1"/>
  <c r="BD33" i="3" s="1"/>
  <c r="BG33" i="3" s="1"/>
  <c r="BJ33" i="3" s="1"/>
  <c r="BM33" i="3" s="1"/>
  <c r="BP33" i="3" s="1"/>
  <c r="BS33" i="3" s="1"/>
  <c r="BV33" i="3" s="1"/>
  <c r="BY33" i="3" s="1"/>
  <c r="CB33" i="3" s="1"/>
  <c r="N60" i="3"/>
  <c r="Q60" i="3" s="1"/>
  <c r="T60" i="3" s="1"/>
  <c r="N61" i="3"/>
  <c r="Q61" i="3" s="1"/>
  <c r="T61" i="3" s="1"/>
  <c r="Z61" i="3" s="1"/>
  <c r="AC61" i="3" s="1"/>
  <c r="AF61" i="3" s="1"/>
  <c r="AI61" i="3" s="1"/>
  <c r="AL61" i="3" s="1"/>
  <c r="AO61" i="3" s="1"/>
  <c r="AR61" i="3" s="1"/>
  <c r="AU61" i="3" s="1"/>
  <c r="AX61" i="3" s="1"/>
  <c r="BD61" i="3" s="1"/>
  <c r="BG61" i="3" s="1"/>
  <c r="BJ61" i="3" s="1"/>
  <c r="BM61" i="3" s="1"/>
  <c r="BP61" i="3" s="1"/>
  <c r="BS61" i="3" s="1"/>
  <c r="BV61" i="3" s="1"/>
  <c r="BY61" i="3" s="1"/>
  <c r="CB61" i="3" s="1"/>
  <c r="N72" i="3"/>
  <c r="Q72" i="3" s="1"/>
  <c r="T72" i="3" s="1"/>
  <c r="Z72" i="3" s="1"/>
  <c r="N76" i="3"/>
  <c r="Q76" i="3" s="1"/>
  <c r="T76" i="3" s="1"/>
  <c r="Z76" i="3" s="1"/>
  <c r="AC76" i="3" s="1"/>
  <c r="AF76" i="3" s="1"/>
  <c r="AI76" i="3" s="1"/>
  <c r="AL76" i="3" s="1"/>
  <c r="AO76" i="3" s="1"/>
  <c r="AR76" i="3" s="1"/>
  <c r="AU76" i="3" s="1"/>
  <c r="AX76" i="3" s="1"/>
  <c r="BD76" i="3" s="1"/>
  <c r="BG76" i="3" s="1"/>
  <c r="BJ76" i="3" s="1"/>
  <c r="BM76" i="3" s="1"/>
  <c r="BP76" i="3" s="1"/>
  <c r="BS76" i="3" s="1"/>
  <c r="BV76" i="3" s="1"/>
  <c r="BY76" i="3" s="1"/>
  <c r="CB76" i="3" s="1"/>
  <c r="N78" i="3"/>
  <c r="Q78" i="3" s="1"/>
  <c r="T78" i="3" s="1"/>
  <c r="Z78" i="3" s="1"/>
  <c r="AC78" i="3" s="1"/>
  <c r="AF78" i="3" s="1"/>
  <c r="AI78" i="3" s="1"/>
  <c r="AL78" i="3" s="1"/>
  <c r="AO78" i="3" s="1"/>
  <c r="AR78" i="3" s="1"/>
  <c r="AU78" i="3" s="1"/>
  <c r="AX78" i="3" s="1"/>
  <c r="BD78" i="3" s="1"/>
  <c r="BG78" i="3" s="1"/>
  <c r="BJ78" i="3" s="1"/>
  <c r="BM78" i="3" s="1"/>
  <c r="BP78" i="3" s="1"/>
  <c r="BS78" i="3" s="1"/>
  <c r="BV78" i="3" s="1"/>
  <c r="BY78" i="3" s="1"/>
  <c r="CB78" i="3" s="1"/>
  <c r="N80" i="3"/>
  <c r="Q80" i="3" s="1"/>
  <c r="T80" i="3" s="1"/>
  <c r="K95" i="3"/>
  <c r="N95" i="3" s="1"/>
  <c r="N98" i="3"/>
  <c r="Q98" i="3" s="1"/>
  <c r="T98" i="3" s="1"/>
  <c r="Z98" i="3" s="1"/>
  <c r="AC98" i="3" s="1"/>
  <c r="AF98" i="3" s="1"/>
  <c r="AI98" i="3" s="1"/>
  <c r="AL98" i="3" s="1"/>
  <c r="AO98" i="3" s="1"/>
  <c r="AR98" i="3" s="1"/>
  <c r="AU98" i="3" s="1"/>
  <c r="AX98" i="3" s="1"/>
  <c r="BD98" i="3" s="1"/>
  <c r="BG98" i="3" s="1"/>
  <c r="BJ98" i="3" s="1"/>
  <c r="BM98" i="3" s="1"/>
  <c r="BP98" i="3" s="1"/>
  <c r="BS98" i="3" s="1"/>
  <c r="BV98" i="3" s="1"/>
  <c r="BY98" i="3" s="1"/>
  <c r="CB98" i="3" s="1"/>
  <c r="O14" i="2"/>
  <c r="R14" i="2" s="1"/>
  <c r="U14" i="2" s="1"/>
  <c r="AA14" i="2" s="1"/>
  <c r="AD14" i="2" s="1"/>
  <c r="AG14" i="2" s="1"/>
  <c r="AJ14" i="2" s="1"/>
  <c r="AM14" i="2" s="1"/>
  <c r="AP14" i="2" s="1"/>
  <c r="AV14" i="2" s="1"/>
  <c r="AY14" i="2" s="1"/>
  <c r="BB14" i="2" s="1"/>
  <c r="BE14" i="2" s="1"/>
  <c r="BH14" i="2" s="1"/>
  <c r="BK14" i="2" s="1"/>
  <c r="O15" i="2"/>
  <c r="R15" i="2" s="1"/>
  <c r="U15" i="2" s="1"/>
  <c r="AA15" i="2" s="1"/>
  <c r="AD15" i="2" s="1"/>
  <c r="AG15" i="2" s="1"/>
  <c r="AJ15" i="2" s="1"/>
  <c r="AM15" i="2" s="1"/>
  <c r="AP15" i="2" s="1"/>
  <c r="AV15" i="2" s="1"/>
  <c r="AY15" i="2" s="1"/>
  <c r="BB15" i="2" s="1"/>
  <c r="BE15" i="2" s="1"/>
  <c r="BH15" i="2" s="1"/>
  <c r="BK15" i="2" s="1"/>
  <c r="O18" i="2"/>
  <c r="R18" i="2" s="1"/>
  <c r="U18" i="2" s="1"/>
  <c r="AA18" i="2" s="1"/>
  <c r="AD18" i="2" s="1"/>
  <c r="AG18" i="2" s="1"/>
  <c r="AJ18" i="2" s="1"/>
  <c r="AM18" i="2" s="1"/>
  <c r="AP18" i="2" s="1"/>
  <c r="AV18" i="2" s="1"/>
  <c r="AY18" i="2" s="1"/>
  <c r="BB18" i="2" s="1"/>
  <c r="BE18" i="2" s="1"/>
  <c r="BH18" i="2" s="1"/>
  <c r="BK18" i="2" s="1"/>
  <c r="O20" i="2"/>
  <c r="R20" i="2" s="1"/>
  <c r="U20" i="2" s="1"/>
  <c r="AA20" i="2" s="1"/>
  <c r="AD20" i="2" s="1"/>
  <c r="AG20" i="2" s="1"/>
  <c r="AJ20" i="2" s="1"/>
  <c r="AM20" i="2" s="1"/>
  <c r="AP20" i="2" s="1"/>
  <c r="AV20" i="2" s="1"/>
  <c r="AY20" i="2" s="1"/>
  <c r="BB20" i="2" s="1"/>
  <c r="BE20" i="2" s="1"/>
  <c r="BH20" i="2" s="1"/>
  <c r="BK20" i="2" s="1"/>
  <c r="O24" i="2"/>
  <c r="R24" i="2" s="1"/>
  <c r="U24" i="2" s="1"/>
  <c r="AA24" i="2" s="1"/>
  <c r="AD24" i="2" s="1"/>
  <c r="AG24" i="2" s="1"/>
  <c r="AJ24" i="2" s="1"/>
  <c r="AM24" i="2" s="1"/>
  <c r="AP24" i="2" s="1"/>
  <c r="AV24" i="2" s="1"/>
  <c r="AY24" i="2" s="1"/>
  <c r="BB24" i="2" s="1"/>
  <c r="BE24" i="2" s="1"/>
  <c r="BH24" i="2" s="1"/>
  <c r="BK24" i="2" s="1"/>
  <c r="O27" i="2"/>
  <c r="R27" i="2" s="1"/>
  <c r="U27" i="2" s="1"/>
  <c r="AA27" i="2" s="1"/>
  <c r="AD27" i="2" s="1"/>
  <c r="AG27" i="2" s="1"/>
  <c r="AJ27" i="2" s="1"/>
  <c r="AM27" i="2" s="1"/>
  <c r="AP27" i="2" s="1"/>
  <c r="AV27" i="2" s="1"/>
  <c r="AY27" i="2" s="1"/>
  <c r="BB27" i="2" s="1"/>
  <c r="BE27" i="2" s="1"/>
  <c r="BH27" i="2" s="1"/>
  <c r="BK27" i="2" s="1"/>
  <c r="O29" i="2"/>
  <c r="R29" i="2" s="1"/>
  <c r="U29" i="2" s="1"/>
  <c r="AA29" i="2" s="1"/>
  <c r="AD29" i="2" s="1"/>
  <c r="AG29" i="2" s="1"/>
  <c r="AJ29" i="2" s="1"/>
  <c r="AM29" i="2" s="1"/>
  <c r="AP29" i="2" s="1"/>
  <c r="AV29" i="2" s="1"/>
  <c r="AY29" i="2" s="1"/>
  <c r="BB29" i="2" s="1"/>
  <c r="BE29" i="2" s="1"/>
  <c r="BH29" i="2" s="1"/>
  <c r="BK29" i="2" s="1"/>
  <c r="O31" i="2"/>
  <c r="R31" i="2" s="1"/>
  <c r="U31" i="2" s="1"/>
  <c r="AA31" i="2" s="1"/>
  <c r="AD31" i="2" s="1"/>
  <c r="AG31" i="2" s="1"/>
  <c r="AJ31" i="2" s="1"/>
  <c r="AM31" i="2" s="1"/>
  <c r="AP31" i="2" s="1"/>
  <c r="AV31" i="2" s="1"/>
  <c r="AY31" i="2" s="1"/>
  <c r="BB31" i="2" s="1"/>
  <c r="BE31" i="2" s="1"/>
  <c r="BH31" i="2" s="1"/>
  <c r="BK31" i="2" s="1"/>
  <c r="O32" i="2"/>
  <c r="R32" i="2" s="1"/>
  <c r="U32" i="2" s="1"/>
  <c r="AA32" i="2" s="1"/>
  <c r="AD32" i="2" s="1"/>
  <c r="AG32" i="2" s="1"/>
  <c r="AJ32" i="2" s="1"/>
  <c r="AM32" i="2" s="1"/>
  <c r="AP32" i="2" s="1"/>
  <c r="AV32" i="2" s="1"/>
  <c r="AY32" i="2" s="1"/>
  <c r="BB32" i="2" s="1"/>
  <c r="BE32" i="2" s="1"/>
  <c r="BH32" i="2" s="1"/>
  <c r="BK32" i="2" s="1"/>
  <c r="K11" i="4" l="1"/>
  <c r="N11" i="4" s="1"/>
  <c r="Q11" i="4" s="1"/>
  <c r="T11" i="4" s="1"/>
  <c r="Z11" i="4" s="1"/>
  <c r="AC11" i="4" s="1"/>
  <c r="AF11" i="4" s="1"/>
  <c r="AI11" i="4" s="1"/>
  <c r="AL11" i="4" s="1"/>
  <c r="AO11" i="4" s="1"/>
  <c r="R16" i="2"/>
  <c r="U16" i="2" s="1"/>
  <c r="AA16" i="2" s="1"/>
  <c r="AD16" i="2" s="1"/>
  <c r="AG16" i="2" s="1"/>
  <c r="AJ16" i="2" s="1"/>
  <c r="AM16" i="2" s="1"/>
  <c r="AP16" i="2" s="1"/>
  <c r="AV16" i="2" s="1"/>
  <c r="AY16" i="2" s="1"/>
  <c r="BB16" i="2" s="1"/>
  <c r="BE16" i="2" s="1"/>
  <c r="BH16" i="2" s="1"/>
  <c r="BK16" i="2" s="1"/>
  <c r="O30" i="2"/>
  <c r="R30" i="2" s="1"/>
  <c r="U30" i="2" s="1"/>
  <c r="AA30" i="2" s="1"/>
  <c r="AD30" i="2" s="1"/>
  <c r="AG30" i="2" s="1"/>
  <c r="AJ30" i="2" s="1"/>
  <c r="AM30" i="2" s="1"/>
  <c r="AP30" i="2" s="1"/>
  <c r="AV30" i="2" s="1"/>
  <c r="AY30" i="2" s="1"/>
  <c r="BB30" i="2" s="1"/>
  <c r="BE30" i="2" s="1"/>
  <c r="BH30" i="2" s="1"/>
  <c r="BK30" i="2" s="1"/>
  <c r="N73" i="3"/>
  <c r="Q73" i="3" s="1"/>
  <c r="T73" i="3" s="1"/>
  <c r="Z73" i="3" s="1"/>
  <c r="AC73" i="3" s="1"/>
  <c r="AF73" i="3" s="1"/>
  <c r="AI73" i="3" s="1"/>
  <c r="AL73" i="3" s="1"/>
  <c r="AO73" i="3" s="1"/>
  <c r="AR73" i="3" s="1"/>
  <c r="AU73" i="3" s="1"/>
  <c r="AX73" i="3" s="1"/>
  <c r="BD73" i="3" s="1"/>
  <c r="BG73" i="3" s="1"/>
  <c r="BJ73" i="3" s="1"/>
  <c r="BM73" i="3" s="1"/>
  <c r="BP73" i="3" s="1"/>
  <c r="BS73" i="3" s="1"/>
  <c r="BV73" i="3" s="1"/>
  <c r="BY73" i="3" s="1"/>
  <c r="CB73" i="3" s="1"/>
  <c r="O21" i="2"/>
  <c r="R21" i="2" s="1"/>
  <c r="U21" i="2" s="1"/>
  <c r="AA21" i="2" s="1"/>
  <c r="AD21" i="2" s="1"/>
  <c r="AG21" i="2" s="1"/>
  <c r="AJ21" i="2" s="1"/>
  <c r="AM21" i="2" s="1"/>
  <c r="AP21" i="2" s="1"/>
  <c r="AV21" i="2" s="1"/>
  <c r="AY21" i="2" s="1"/>
  <c r="BB21" i="2" s="1"/>
  <c r="BE21" i="2" s="1"/>
  <c r="BH21" i="2" s="1"/>
  <c r="BK21" i="2" s="1"/>
  <c r="N17" i="3"/>
  <c r="Q17" i="3" s="1"/>
  <c r="T17" i="3" s="1"/>
  <c r="Z17" i="3" s="1"/>
  <c r="AC17" i="3" s="1"/>
  <c r="AF17" i="3" s="1"/>
  <c r="AI17" i="3" s="1"/>
  <c r="AL17" i="3" s="1"/>
  <c r="AO17" i="3" s="1"/>
  <c r="AR17" i="3" s="1"/>
  <c r="AU17" i="3" s="1"/>
  <c r="AX17" i="3" s="1"/>
  <c r="BD17" i="3" s="1"/>
  <c r="BG17" i="3" s="1"/>
  <c r="BJ17" i="3" s="1"/>
  <c r="BM17" i="3" s="1"/>
  <c r="BP17" i="3" s="1"/>
  <c r="BS17" i="3" s="1"/>
  <c r="BV17" i="3" s="1"/>
  <c r="BY17" i="3" s="1"/>
  <c r="CB17" i="3" s="1"/>
  <c r="N16" i="3"/>
  <c r="Q16" i="3" s="1"/>
  <c r="T16" i="3" s="1"/>
  <c r="Z16" i="3" s="1"/>
  <c r="AC16" i="3" s="1"/>
  <c r="AF16" i="3" s="1"/>
  <c r="AI16" i="3" s="1"/>
  <c r="AL16" i="3" s="1"/>
  <c r="AO16" i="3" s="1"/>
  <c r="AR16" i="3" s="1"/>
  <c r="AU16" i="3" s="1"/>
  <c r="AX16" i="3" s="1"/>
  <c r="BD16" i="3" s="1"/>
  <c r="BG16" i="3" s="1"/>
  <c r="BJ16" i="3" s="1"/>
  <c r="BM16" i="3" s="1"/>
  <c r="BP16" i="3" s="1"/>
  <c r="BS16" i="3" s="1"/>
  <c r="BV16" i="3" s="1"/>
  <c r="BY16" i="3" s="1"/>
  <c r="CB16" i="3" s="1"/>
  <c r="O22" i="2"/>
  <c r="R22" i="2" s="1"/>
  <c r="U22" i="2" s="1"/>
  <c r="AA22" i="2" s="1"/>
  <c r="AD22" i="2" s="1"/>
  <c r="AG22" i="2" s="1"/>
  <c r="AJ22" i="2" s="1"/>
  <c r="AM22" i="2" s="1"/>
  <c r="AP22" i="2" s="1"/>
  <c r="AV22" i="2" s="1"/>
  <c r="AY22" i="2" s="1"/>
  <c r="BB22" i="2" s="1"/>
  <c r="BE22" i="2" s="1"/>
  <c r="BH22" i="2" s="1"/>
  <c r="BK22" i="2" s="1"/>
  <c r="Q13" i="4"/>
  <c r="T13" i="4" s="1"/>
  <c r="Z13" i="4" s="1"/>
  <c r="AC13" i="4" s="1"/>
  <c r="AF13" i="4" s="1"/>
  <c r="AI13" i="4" s="1"/>
  <c r="AL13" i="4" s="1"/>
  <c r="AO13" i="4" s="1"/>
  <c r="N35" i="4"/>
  <c r="Q35" i="4" s="1"/>
  <c r="T35" i="4" s="1"/>
  <c r="Z71" i="4"/>
  <c r="AC71" i="4" s="1"/>
  <c r="AF71" i="4" s="1"/>
  <c r="AI71" i="4" s="1"/>
  <c r="AL71" i="4" s="1"/>
  <c r="AO71" i="4" s="1"/>
  <c r="BV42" i="3"/>
  <c r="BY42" i="3" s="1"/>
  <c r="CB42" i="3" s="1"/>
  <c r="AL43" i="3"/>
  <c r="AO43" i="3" s="1"/>
  <c r="AR43" i="3" s="1"/>
  <c r="Z60" i="3"/>
  <c r="AC60" i="3" s="1"/>
  <c r="AF60" i="3" s="1"/>
  <c r="AI60" i="3" s="1"/>
  <c r="AL60" i="3" s="1"/>
  <c r="AO60" i="3" s="1"/>
  <c r="AR60" i="3" s="1"/>
  <c r="AU60" i="3" s="1"/>
  <c r="AX60" i="3" s="1"/>
  <c r="BD60" i="3" s="1"/>
  <c r="BG60" i="3" s="1"/>
  <c r="BJ60" i="3" s="1"/>
  <c r="BM60" i="3" s="1"/>
  <c r="BP60" i="3" s="1"/>
  <c r="BS60" i="3" s="1"/>
  <c r="BV60" i="3" s="1"/>
  <c r="BY60" i="3" s="1"/>
  <c r="CB60" i="3" s="1"/>
  <c r="O13" i="2"/>
  <c r="R13" i="2" s="1"/>
  <c r="U13" i="2" s="1"/>
  <c r="AA13" i="2" s="1"/>
  <c r="AD13" i="2" s="1"/>
  <c r="AG13" i="2" s="1"/>
  <c r="AJ13" i="2" s="1"/>
  <c r="AM13" i="2" s="1"/>
  <c r="AP13" i="2" s="1"/>
  <c r="AV13" i="2" s="1"/>
  <c r="AY13" i="2" s="1"/>
  <c r="BB13" i="2" s="1"/>
  <c r="BE13" i="2" s="1"/>
  <c r="BH13" i="2" s="1"/>
  <c r="BK13" i="2" s="1"/>
  <c r="AC59" i="3"/>
  <c r="AF59" i="3" s="1"/>
  <c r="AI59" i="3" s="1"/>
  <c r="AL59" i="3" s="1"/>
  <c r="N41" i="3"/>
  <c r="Q41" i="3" s="1"/>
  <c r="T41" i="3" s="1"/>
  <c r="Z41" i="3" s="1"/>
  <c r="AC41" i="3" s="1"/>
  <c r="AF41" i="3" s="1"/>
  <c r="AI41" i="3" s="1"/>
  <c r="AL41" i="3" s="1"/>
  <c r="AO41" i="3" s="1"/>
  <c r="AR41" i="3" s="1"/>
  <c r="AU41" i="3" s="1"/>
  <c r="AX41" i="3" s="1"/>
  <c r="BD41" i="3" s="1"/>
  <c r="BG41" i="3" s="1"/>
  <c r="BJ41" i="3" s="1"/>
  <c r="BM41" i="3" s="1"/>
  <c r="BP41" i="3" s="1"/>
  <c r="BS41" i="3" s="1"/>
  <c r="BV41" i="3" s="1"/>
  <c r="BY41" i="3" s="1"/>
  <c r="CB41" i="3" s="1"/>
  <c r="N14" i="3"/>
  <c r="Q14" i="3" s="1"/>
  <c r="T14" i="3" s="1"/>
  <c r="Z14" i="3" s="1"/>
  <c r="AC14" i="3" s="1"/>
  <c r="AF14" i="3" s="1"/>
  <c r="AI14" i="3" s="1"/>
  <c r="AL14" i="3" s="1"/>
  <c r="AO14" i="3" s="1"/>
  <c r="AR14" i="3" s="1"/>
  <c r="AU14" i="3" s="1"/>
  <c r="AX14" i="3" s="1"/>
  <c r="BD14" i="3" s="1"/>
  <c r="BG14" i="3" s="1"/>
  <c r="BJ14" i="3" s="1"/>
  <c r="BM14" i="3" s="1"/>
  <c r="BP14" i="3" s="1"/>
  <c r="BS14" i="3" s="1"/>
  <c r="BV14" i="3" s="1"/>
  <c r="BY14" i="3" s="1"/>
  <c r="CB14" i="3" s="1"/>
  <c r="R8" i="5"/>
  <c r="X8" i="5" s="1"/>
  <c r="AA8" i="5" s="1"/>
  <c r="AD8" i="5" s="1"/>
  <c r="AG8" i="5" s="1"/>
  <c r="AJ8" i="5" s="1"/>
  <c r="AM8" i="5" s="1"/>
  <c r="AP8" i="5" s="1"/>
  <c r="X28" i="5"/>
  <c r="AA28" i="5" s="1"/>
  <c r="AD28" i="5" s="1"/>
  <c r="AG28" i="5" s="1"/>
  <c r="AJ28" i="5" s="1"/>
  <c r="AM28" i="5" s="1"/>
  <c r="AP28" i="5" s="1"/>
  <c r="X34" i="5"/>
  <c r="AA34" i="5" s="1"/>
  <c r="AD34" i="5" s="1"/>
  <c r="AG34" i="5" s="1"/>
  <c r="AJ34" i="5" s="1"/>
  <c r="AM34" i="5" s="1"/>
  <c r="AP34" i="5" s="1"/>
  <c r="Z79" i="3"/>
  <c r="AC79" i="3" s="1"/>
  <c r="AF79" i="3" s="1"/>
  <c r="AI79" i="3" s="1"/>
  <c r="AL79" i="3" s="1"/>
  <c r="AO79" i="3" s="1"/>
  <c r="AR79" i="3" s="1"/>
  <c r="AU79" i="3" s="1"/>
  <c r="AX79" i="3" s="1"/>
  <c r="BD79" i="3" s="1"/>
  <c r="BG79" i="3" s="1"/>
  <c r="BJ79" i="3" s="1"/>
  <c r="BM79" i="3" s="1"/>
  <c r="BP79" i="3" s="1"/>
  <c r="BS79" i="3" s="1"/>
  <c r="BV79" i="3" s="1"/>
  <c r="BY79" i="3" s="1"/>
  <c r="CB79" i="3" s="1"/>
  <c r="Z80" i="3"/>
  <c r="AC80" i="3" s="1"/>
  <c r="AF80" i="3" s="1"/>
  <c r="AI80" i="3" s="1"/>
  <c r="AL80" i="3" s="1"/>
  <c r="AO80" i="3" s="1"/>
  <c r="AR80" i="3" s="1"/>
  <c r="AU80" i="3" s="1"/>
  <c r="AX80" i="3" s="1"/>
  <c r="BD80" i="3" s="1"/>
  <c r="BG80" i="3" s="1"/>
  <c r="BJ80" i="3" s="1"/>
  <c r="BM80" i="3" s="1"/>
  <c r="BP80" i="3" s="1"/>
  <c r="BS80" i="3" s="1"/>
  <c r="BV80" i="3" s="1"/>
  <c r="BY80" i="3" s="1"/>
  <c r="CB80" i="3" s="1"/>
  <c r="Z75" i="3"/>
  <c r="AC75" i="3" s="1"/>
  <c r="AF75" i="3" s="1"/>
  <c r="AI75" i="3" s="1"/>
  <c r="AL75" i="3" s="1"/>
  <c r="AO75" i="3" s="1"/>
  <c r="AR75" i="3" s="1"/>
  <c r="AU75" i="3" s="1"/>
  <c r="AX75" i="3" s="1"/>
  <c r="BD75" i="3" s="1"/>
  <c r="BG75" i="3" s="1"/>
  <c r="BJ75" i="3" s="1"/>
  <c r="BM75" i="3" s="1"/>
  <c r="BP75" i="3" s="1"/>
  <c r="BS75" i="3" s="1"/>
  <c r="BV75" i="3" s="1"/>
  <c r="BY75" i="3" s="1"/>
  <c r="CB75" i="3" s="1"/>
  <c r="T96" i="3"/>
  <c r="Z96" i="3" s="1"/>
  <c r="AC96" i="3" s="1"/>
  <c r="AF96" i="3" s="1"/>
  <c r="AI96" i="3" s="1"/>
  <c r="AL96" i="3" s="1"/>
  <c r="AO96" i="3" s="1"/>
  <c r="AR96" i="3" s="1"/>
  <c r="AU96" i="3" s="1"/>
  <c r="AX96" i="3" s="1"/>
  <c r="BD96" i="3" s="1"/>
  <c r="BG96" i="3" s="1"/>
  <c r="BJ96" i="3" s="1"/>
  <c r="BM96" i="3" s="1"/>
  <c r="BP96" i="3" s="1"/>
  <c r="BS96" i="3" s="1"/>
  <c r="BV96" i="3" s="1"/>
  <c r="BY96" i="3" s="1"/>
  <c r="CB96" i="3" s="1"/>
  <c r="AC74" i="3"/>
  <c r="AF74" i="3" s="1"/>
  <c r="AI74" i="3" s="1"/>
  <c r="AL74" i="3" s="1"/>
  <c r="AO74" i="3" s="1"/>
  <c r="AR74" i="3" s="1"/>
  <c r="AU74" i="3" s="1"/>
  <c r="AX74" i="3" s="1"/>
  <c r="BD74" i="3" s="1"/>
  <c r="BG74" i="3" s="1"/>
  <c r="BJ74" i="3" s="1"/>
  <c r="BM74" i="3" s="1"/>
  <c r="BP74" i="3" s="1"/>
  <c r="BS74" i="3" s="1"/>
  <c r="BV74" i="3" s="1"/>
  <c r="BY74" i="3" s="1"/>
  <c r="CB74" i="3" s="1"/>
  <c r="AC72" i="3"/>
  <c r="AF72" i="3" s="1"/>
  <c r="AI72" i="3" s="1"/>
  <c r="AL72" i="3" s="1"/>
  <c r="AO72" i="3" s="1"/>
  <c r="AR72" i="3" s="1"/>
  <c r="AU72" i="3" s="1"/>
  <c r="AX72" i="3" s="1"/>
  <c r="BD72" i="3" s="1"/>
  <c r="BG72" i="3" s="1"/>
  <c r="BJ72" i="3" s="1"/>
  <c r="BM72" i="3" s="1"/>
  <c r="BP72" i="3" s="1"/>
  <c r="BS72" i="3" s="1"/>
  <c r="BV72" i="3" s="1"/>
  <c r="BY72" i="3" s="1"/>
  <c r="CB72" i="3" s="1"/>
  <c r="Q95" i="3"/>
  <c r="T95" i="3" s="1"/>
  <c r="Z95" i="3" s="1"/>
  <c r="AC95" i="3" s="1"/>
  <c r="AF95" i="3" s="1"/>
  <c r="AI95" i="3" s="1"/>
  <c r="AL95" i="3" s="1"/>
  <c r="AO95" i="3" s="1"/>
  <c r="AR95" i="3" s="1"/>
  <c r="AU95" i="3" s="1"/>
  <c r="AX95" i="3" s="1"/>
  <c r="BD95" i="3" s="1"/>
  <c r="BG95" i="3" s="1"/>
  <c r="BJ95" i="3" s="1"/>
  <c r="BM95" i="3" s="1"/>
  <c r="BP95" i="3" s="1"/>
  <c r="BS95" i="3" s="1"/>
  <c r="BV95" i="3" s="1"/>
  <c r="BY95" i="3" s="1"/>
  <c r="CB95" i="3" s="1"/>
  <c r="N21" i="4"/>
  <c r="Q21" i="4" s="1"/>
  <c r="T21" i="4" s="1"/>
  <c r="Z21" i="4" s="1"/>
  <c r="AC21" i="4" s="1"/>
  <c r="AF21" i="4" s="1"/>
  <c r="AI21" i="4" s="1"/>
  <c r="AL21" i="4" s="1"/>
  <c r="AO21" i="4" s="1"/>
  <c r="X27" i="5"/>
  <c r="AA27" i="5" s="1"/>
  <c r="AD27" i="5" s="1"/>
  <c r="AG27" i="5" s="1"/>
  <c r="AJ27" i="5" s="1"/>
  <c r="AM27" i="5" s="1"/>
  <c r="AP27" i="5" s="1"/>
  <c r="AY23" i="2"/>
  <c r="BB23" i="2" s="1"/>
  <c r="AU43" i="3" l="1"/>
  <c r="AX43" i="3" s="1"/>
  <c r="BD43" i="3" s="1"/>
  <c r="BG43" i="3" s="1"/>
  <c r="BJ43" i="3" s="1"/>
  <c r="AO59" i="3"/>
  <c r="AR59" i="3" s="1"/>
  <c r="AU59" i="3" s="1"/>
  <c r="BB28" i="2"/>
  <c r="BE28" i="2" s="1"/>
  <c r="BH28" i="2" s="1"/>
  <c r="BK28" i="2" s="1"/>
  <c r="BE23" i="2"/>
  <c r="BH23" i="2" s="1"/>
  <c r="BK23" i="2" s="1"/>
  <c r="BM43" i="3" l="1"/>
  <c r="BP43" i="3" s="1"/>
  <c r="BS43" i="3" s="1"/>
  <c r="AX59" i="3"/>
  <c r="BD59" i="3" s="1"/>
  <c r="BV43" i="3" l="1"/>
  <c r="BY43" i="3" s="1"/>
  <c r="CB43" i="3" s="1"/>
  <c r="BG59" i="3"/>
  <c r="BJ59" i="3" s="1"/>
  <c r="BM59" i="3" s="1"/>
  <c r="BP59" i="3" l="1"/>
  <c r="BS59" i="3" s="1"/>
  <c r="BV59" i="3" s="1"/>
  <c r="BY59" i="3" s="1"/>
  <c r="CB59" i="3" s="1"/>
  <c r="I11" i="2"/>
  <c r="L11" i="2" s="1"/>
  <c r="O11" i="2" s="1"/>
  <c r="R11" i="2" s="1"/>
  <c r="U11" i="2" s="1"/>
  <c r="AA11" i="2" s="1"/>
  <c r="AD11" i="2" s="1"/>
  <c r="AG11" i="2" s="1"/>
  <c r="AJ11" i="2" s="1"/>
  <c r="AM11" i="2" s="1"/>
  <c r="AP11" i="2" s="1"/>
  <c r="AV11" i="2" s="1"/>
  <c r="AY11" i="2" s="1"/>
  <c r="BB11" i="2" s="1"/>
  <c r="BE11" i="2" s="1"/>
  <c r="BH11" i="2" s="1"/>
  <c r="BK11" i="2" s="1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B43" i="2"/>
  <c r="B44" i="2" s="1"/>
  <c r="B45" i="2" s="1"/>
  <c r="B46" i="2" s="1"/>
  <c r="B47" i="2" s="1"/>
  <c r="B48" i="2" s="1"/>
  <c r="B49" i="2" s="1"/>
  <c r="B50" i="2" s="1"/>
  <c r="B51" i="2" s="1"/>
  <c r="B52" i="2" s="1"/>
  <c r="B5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Эдуард</author>
  </authors>
  <commentList>
    <comment ref="D33" authorId="0" shapeId="0" xr:uid="{2ED677A1-8678-42A0-A663-48BD4B79DED7}">
      <text>
        <r>
          <rPr>
            <sz val="9"/>
            <color indexed="81"/>
            <rFont val="Tahoma"/>
            <family val="2"/>
            <charset val="204"/>
          </rPr>
          <t xml:space="preserve">
дизельный</t>
        </r>
      </text>
    </comment>
    <comment ref="D34" authorId="0" shapeId="0" xr:uid="{E4468FB4-16A5-4BBC-A4CB-BAB82E2DC85C}">
      <text>
        <r>
          <rPr>
            <sz val="9"/>
            <color indexed="81"/>
            <rFont val="Tahoma"/>
            <family val="2"/>
            <charset val="204"/>
          </rPr>
          <t xml:space="preserve">
дизельный</t>
        </r>
      </text>
    </comment>
    <comment ref="D35" authorId="0" shapeId="0" xr:uid="{7DB3C31C-E23A-4CE1-9935-6E406DC0EF8F}">
      <text>
        <r>
          <rPr>
            <sz val="9"/>
            <color indexed="81"/>
            <rFont val="Tahoma"/>
            <family val="2"/>
            <charset val="204"/>
          </rPr>
          <t xml:space="preserve">
дизельный</t>
        </r>
      </text>
    </comment>
    <comment ref="D36" authorId="0" shapeId="0" xr:uid="{248AC4CB-F8C0-4279-AF50-C0C238D7BE56}">
      <text>
        <r>
          <rPr>
            <sz val="9"/>
            <color indexed="81"/>
            <rFont val="Tahoma"/>
            <family val="2"/>
            <charset val="204"/>
          </rPr>
          <t xml:space="preserve">
дизельный</t>
        </r>
      </text>
    </comment>
  </commentList>
</comments>
</file>

<file path=xl/sharedStrings.xml><?xml version="1.0" encoding="utf-8"?>
<sst xmlns="http://schemas.openxmlformats.org/spreadsheetml/2006/main" count="1652" uniqueCount="438">
  <si>
    <t>Наименование</t>
  </si>
  <si>
    <t>Гос.</t>
  </si>
  <si>
    <t>Год</t>
  </si>
  <si>
    <t>№ п/п</t>
  </si>
  <si>
    <t xml:space="preserve">и краткая </t>
  </si>
  <si>
    <t>номер</t>
  </si>
  <si>
    <t>выпуска</t>
  </si>
  <si>
    <t>ТО-2</t>
  </si>
  <si>
    <t>Дата</t>
  </si>
  <si>
    <t>1ТО-1</t>
  </si>
  <si>
    <t>2ТО-1</t>
  </si>
  <si>
    <t>характеристика</t>
  </si>
  <si>
    <t>по плану</t>
  </si>
  <si>
    <t>по факту</t>
  </si>
  <si>
    <t>провед.</t>
  </si>
  <si>
    <t xml:space="preserve"> </t>
  </si>
  <si>
    <t>L 864 AY</t>
  </si>
  <si>
    <t>L 866 AY</t>
  </si>
  <si>
    <t>L 868 AY</t>
  </si>
  <si>
    <t>L 869 AY</t>
  </si>
  <si>
    <t>L 872 AY</t>
  </si>
  <si>
    <t>Toyota HiAce</t>
  </si>
  <si>
    <t>L 999 AU</t>
  </si>
  <si>
    <t>L 540 AT</t>
  </si>
  <si>
    <t>L 541 AT</t>
  </si>
  <si>
    <t>ГолАЗ 5291</t>
  </si>
  <si>
    <t>L 511 AХ</t>
  </si>
  <si>
    <t>L 066 BЕ</t>
  </si>
  <si>
    <t>L 068 BЕ</t>
  </si>
  <si>
    <t>L 072 BЕ</t>
  </si>
  <si>
    <t>L 587 AR</t>
  </si>
  <si>
    <t>L 581 AR</t>
  </si>
  <si>
    <t>L 582 AR</t>
  </si>
  <si>
    <t>L 903 AR</t>
  </si>
  <si>
    <t>L 901 AR</t>
  </si>
  <si>
    <t>L 902 AR</t>
  </si>
  <si>
    <t xml:space="preserve">Бортовые  </t>
  </si>
  <si>
    <t xml:space="preserve">Газ 33021   </t>
  </si>
  <si>
    <t>Газ 53 САЗ</t>
  </si>
  <si>
    <t>L 941 AT</t>
  </si>
  <si>
    <t>L 652 AL</t>
  </si>
  <si>
    <t>L 628 AL</t>
  </si>
  <si>
    <t>L 681 AL</t>
  </si>
  <si>
    <t>Газ 3307  АТЗ - 4,7</t>
  </si>
  <si>
    <t>L 613 AL</t>
  </si>
  <si>
    <t>L 531 AT</t>
  </si>
  <si>
    <t>Дизельные</t>
  </si>
  <si>
    <t>Камаз 4310   автобус</t>
  </si>
  <si>
    <t>L 917 AO</t>
  </si>
  <si>
    <t>Камаз 55102</t>
  </si>
  <si>
    <t>L 055 AE</t>
  </si>
  <si>
    <t>L 109 AT</t>
  </si>
  <si>
    <t xml:space="preserve">Камаз 541150      </t>
  </si>
  <si>
    <t>Урал 4320 ДЭ-226</t>
  </si>
  <si>
    <t>L 077 AO</t>
  </si>
  <si>
    <t>ТО-1</t>
  </si>
  <si>
    <t>L 419 BM</t>
  </si>
  <si>
    <t>L532 BM</t>
  </si>
  <si>
    <t>L 428 BM</t>
  </si>
  <si>
    <t>L 443 BM</t>
  </si>
  <si>
    <t>Специальные  бензиновые автомобили период проведения ТО-1  4000 км.</t>
  </si>
  <si>
    <t>L283 BF</t>
  </si>
  <si>
    <t>Урал  4320 ППУА пробег</t>
  </si>
  <si>
    <t>Урал  4320 ППУА мото час</t>
  </si>
  <si>
    <t>L 984 BF</t>
  </si>
  <si>
    <t>L 579 BL</t>
  </si>
  <si>
    <t>L 414 AND</t>
  </si>
  <si>
    <t>L 416 AND</t>
  </si>
  <si>
    <t>L 417 AND</t>
  </si>
  <si>
    <t>Тойота НiLux</t>
  </si>
  <si>
    <t>L 027 AFD</t>
  </si>
  <si>
    <t>L 676 AMD</t>
  </si>
  <si>
    <t>ACD154 L</t>
  </si>
  <si>
    <t>L 507 BM</t>
  </si>
  <si>
    <t>L 517 BM</t>
  </si>
  <si>
    <t>Камаз 65116-019</t>
  </si>
  <si>
    <t>L 187 BN</t>
  </si>
  <si>
    <t>L 196 BN</t>
  </si>
  <si>
    <t xml:space="preserve">Техническое обслуживание прицепного состава проводится вместе с тягачами. </t>
  </si>
  <si>
    <t>L 907 BH</t>
  </si>
  <si>
    <t>L 941 BH</t>
  </si>
  <si>
    <t>L 563 BN</t>
  </si>
  <si>
    <t>L 564 BN</t>
  </si>
  <si>
    <t>L 693 BL</t>
  </si>
  <si>
    <t>L 643 LL</t>
  </si>
  <si>
    <t>L 665 LL</t>
  </si>
  <si>
    <t>L 532 BM</t>
  </si>
  <si>
    <t>639 AD 07</t>
  </si>
  <si>
    <t xml:space="preserve"> L 419 BM</t>
  </si>
  <si>
    <t>642 AD 07</t>
  </si>
  <si>
    <t>Урал-4320     АЦ-32 пробег</t>
  </si>
  <si>
    <t>Урал-4320     АЦ-32 мото час</t>
  </si>
  <si>
    <t>620 AD 07</t>
  </si>
  <si>
    <t>646 AD 07</t>
  </si>
  <si>
    <t>L 637 LL</t>
  </si>
  <si>
    <t>506 AA 07</t>
  </si>
  <si>
    <t>507 AA 07</t>
  </si>
  <si>
    <t>512 AA 07</t>
  </si>
  <si>
    <t>514 AA 07</t>
  </si>
  <si>
    <t>518 AA 07</t>
  </si>
  <si>
    <t>513 AA 07</t>
  </si>
  <si>
    <t xml:space="preserve">  L 563 BN</t>
  </si>
  <si>
    <t xml:space="preserve">  L 564 BN</t>
  </si>
  <si>
    <t>603 AD 07</t>
  </si>
  <si>
    <t>643 AD 07</t>
  </si>
  <si>
    <t>№</t>
  </si>
  <si>
    <t>958 AF 07</t>
  </si>
  <si>
    <t>996 AF 07</t>
  </si>
  <si>
    <t>Камаз 65115 - L4</t>
  </si>
  <si>
    <t>865 AE 07</t>
  </si>
  <si>
    <t>965 AE 07</t>
  </si>
  <si>
    <t>894 AF 07</t>
  </si>
  <si>
    <t>924 AF 07</t>
  </si>
  <si>
    <t>ГАЗ 3307</t>
  </si>
  <si>
    <t>296 АВ 07</t>
  </si>
  <si>
    <t>164 АН 07</t>
  </si>
  <si>
    <t>165 АН 07</t>
  </si>
  <si>
    <t>166 АН 07</t>
  </si>
  <si>
    <t>170 АН 07</t>
  </si>
  <si>
    <t>174 АН 07</t>
  </si>
  <si>
    <t>186 АН 07</t>
  </si>
  <si>
    <t>895 AF 07</t>
  </si>
  <si>
    <t xml:space="preserve">№ </t>
  </si>
  <si>
    <t>п/п</t>
  </si>
  <si>
    <t>457 AH 07</t>
  </si>
  <si>
    <t>465 AH 07</t>
  </si>
  <si>
    <t>471 AH 07</t>
  </si>
  <si>
    <t>478 AH 07</t>
  </si>
  <si>
    <t>480 АН 07</t>
  </si>
  <si>
    <t>457 АН 07</t>
  </si>
  <si>
    <t>465 АН 07</t>
  </si>
  <si>
    <t>471 АН 07</t>
  </si>
  <si>
    <t>478 АН 07</t>
  </si>
  <si>
    <t>459 AH 07</t>
  </si>
  <si>
    <t>456 АК 07</t>
  </si>
  <si>
    <t>457 АК 07</t>
  </si>
  <si>
    <t>471 АК 07</t>
  </si>
  <si>
    <t>477 АК 07</t>
  </si>
  <si>
    <t>495 АК 07</t>
  </si>
  <si>
    <t>957 АН 07</t>
  </si>
  <si>
    <t>Hyundai Universe</t>
  </si>
  <si>
    <t>169 AH 07</t>
  </si>
  <si>
    <t>453 АН 07</t>
  </si>
  <si>
    <t>463 АК 07</t>
  </si>
  <si>
    <t>467 АК 07</t>
  </si>
  <si>
    <t>476 АК 07</t>
  </si>
  <si>
    <t>169 АН 07</t>
  </si>
  <si>
    <t>865 АЕ 07</t>
  </si>
  <si>
    <t>965 АЕ 07</t>
  </si>
  <si>
    <t>296 AB 07</t>
  </si>
  <si>
    <t>Урал 4320 кислотник  мото час</t>
  </si>
  <si>
    <t>475 АН 07</t>
  </si>
  <si>
    <t xml:space="preserve">    </t>
  </si>
  <si>
    <t>25.07.16</t>
  </si>
  <si>
    <t>Toyota  Coaster</t>
  </si>
  <si>
    <t>ADD 871 L</t>
  </si>
  <si>
    <t>ADD 872 L</t>
  </si>
  <si>
    <t>ADD 876 L</t>
  </si>
  <si>
    <t>AED 718 L</t>
  </si>
  <si>
    <t>AED 719 L</t>
  </si>
  <si>
    <t>AED 720 L</t>
  </si>
  <si>
    <t>без м/ч</t>
  </si>
  <si>
    <t>Автогрейдер ГС - 14,02</t>
  </si>
  <si>
    <t>Автогрейдер ДЗ-98В</t>
  </si>
  <si>
    <t>ADD 878 L</t>
  </si>
  <si>
    <t>AED 716 L</t>
  </si>
  <si>
    <t>695 AN 07</t>
  </si>
  <si>
    <t xml:space="preserve">653 AN 07 </t>
  </si>
  <si>
    <t>ALD L 517</t>
  </si>
  <si>
    <t>б/м</t>
  </si>
  <si>
    <t>ALD L 536</t>
  </si>
  <si>
    <t>ALD L 528</t>
  </si>
  <si>
    <t>ALD L 529</t>
  </si>
  <si>
    <t>Bobcat S630</t>
  </si>
  <si>
    <t>Урал 4320 кислотник  пробег</t>
  </si>
  <si>
    <t>вып.</t>
  </si>
  <si>
    <t>AFD 032 L</t>
  </si>
  <si>
    <t>AFD 021 L</t>
  </si>
  <si>
    <t>AFD 022 L</t>
  </si>
  <si>
    <t>130 AY 07</t>
  </si>
  <si>
    <t>Hyundai АГП пробег</t>
  </si>
  <si>
    <t>Hyundai АГП мото час</t>
  </si>
  <si>
    <t>н/р</t>
  </si>
  <si>
    <t>197 AL 07</t>
  </si>
  <si>
    <t>06.06.18</t>
  </si>
  <si>
    <t xml:space="preserve">  </t>
  </si>
  <si>
    <t>IVECO Daily 45C15V 11+1</t>
  </si>
  <si>
    <t>219 AQ 07</t>
  </si>
  <si>
    <t>227 AQ 07</t>
  </si>
  <si>
    <t>228 AQ 07</t>
  </si>
  <si>
    <t>225 AQ 07</t>
  </si>
  <si>
    <t>896 АО 07</t>
  </si>
  <si>
    <t>Урал-4320     АЦ-32.50 пробег</t>
  </si>
  <si>
    <t>052 YN 07</t>
  </si>
  <si>
    <t>237 AQ07</t>
  </si>
  <si>
    <t>L676 ATD</t>
  </si>
  <si>
    <t>L684 ATD</t>
  </si>
  <si>
    <t>L683 ATD</t>
  </si>
  <si>
    <t>241 AQ 07</t>
  </si>
  <si>
    <t>248 AQ 07</t>
  </si>
  <si>
    <t>251 AQ 07</t>
  </si>
  <si>
    <t>258 AQ 07</t>
  </si>
  <si>
    <t>271 AQ 07</t>
  </si>
  <si>
    <t>278 AQ 07</t>
  </si>
  <si>
    <t>997 AQ 07</t>
  </si>
  <si>
    <t>Газ 330980 АТЗ  пробег</t>
  </si>
  <si>
    <t>Газ 330980 АТЗ  моточас</t>
  </si>
  <si>
    <t xml:space="preserve">К703 </t>
  </si>
  <si>
    <t>L883 ATD</t>
  </si>
  <si>
    <t>L884 ATD</t>
  </si>
  <si>
    <t>695 LADD</t>
  </si>
  <si>
    <t>Вице-президент АО "Аксайавтотранс"</t>
  </si>
  <si>
    <t>103 YA07</t>
  </si>
  <si>
    <t>108 YA07</t>
  </si>
  <si>
    <t>132 YA07</t>
  </si>
  <si>
    <t>133 YA07</t>
  </si>
  <si>
    <t>937AS07</t>
  </si>
  <si>
    <t>926 AS 07</t>
  </si>
  <si>
    <t>936 AS 07</t>
  </si>
  <si>
    <t>955 АТ 07</t>
  </si>
  <si>
    <t>L549AUD</t>
  </si>
  <si>
    <t>948 AS 07</t>
  </si>
  <si>
    <t>910 AT 07</t>
  </si>
  <si>
    <t>910 AТ 07</t>
  </si>
  <si>
    <t>УАЗ-390945-4557</t>
  </si>
  <si>
    <t>943 AT 07</t>
  </si>
  <si>
    <t>972 AT 07</t>
  </si>
  <si>
    <t>963 AT 07</t>
  </si>
  <si>
    <t>991 AT 07</t>
  </si>
  <si>
    <t>998 AT 07</t>
  </si>
  <si>
    <t>п/т</t>
  </si>
  <si>
    <t>УАЗ-220695-04</t>
  </si>
  <si>
    <t>324 АТ 07</t>
  </si>
  <si>
    <t>354 АТ 07</t>
  </si>
  <si>
    <t>360 АТ 07</t>
  </si>
  <si>
    <t>361 АТ 07</t>
  </si>
  <si>
    <t>362 АТ 07</t>
  </si>
  <si>
    <t>961 АТ 07</t>
  </si>
  <si>
    <t>967 АТ 07</t>
  </si>
  <si>
    <t>946 АТ 07</t>
  </si>
  <si>
    <t>964 АТ 07</t>
  </si>
  <si>
    <t xml:space="preserve">907 AF 07 </t>
  </si>
  <si>
    <t xml:space="preserve">909 AF 07 </t>
  </si>
  <si>
    <t xml:space="preserve">912 AF 07 </t>
  </si>
  <si>
    <t>912 AS 07</t>
  </si>
  <si>
    <t>913 AS 07</t>
  </si>
  <si>
    <t>901 AT 07</t>
  </si>
  <si>
    <t>902 AT 07</t>
  </si>
  <si>
    <t>903 AT 07</t>
  </si>
  <si>
    <t>908 AT 07</t>
  </si>
  <si>
    <t>Газ 330232</t>
  </si>
  <si>
    <t>382 АТ 07</t>
  </si>
  <si>
    <t>Газ 3302</t>
  </si>
  <si>
    <t>384 АТ 07</t>
  </si>
  <si>
    <t>392 АТ 07</t>
  </si>
  <si>
    <t>944 AS 07</t>
  </si>
  <si>
    <t>934 AS 07</t>
  </si>
  <si>
    <t>945 AQ 07</t>
  </si>
  <si>
    <t>935 AQ 07</t>
  </si>
  <si>
    <t>936 AQ 07</t>
  </si>
  <si>
    <t>100 OO 07</t>
  </si>
  <si>
    <t>905 YD 07</t>
  </si>
  <si>
    <t>Toyota  Land Cruiser</t>
  </si>
  <si>
    <t>К702МБА-01-БКУ</t>
  </si>
  <si>
    <t>941 АТ 07</t>
  </si>
  <si>
    <t>Урал 4320 ЦА-320 пробег</t>
  </si>
  <si>
    <t>Урал 4320 ЦА-320 моточас</t>
  </si>
  <si>
    <t>Краз-65053 УНБ-450х700 пробег</t>
  </si>
  <si>
    <t>Краз-65053 УНБ-450х700 м/ч</t>
  </si>
  <si>
    <t>Урал  4320 ППУА  пробег</t>
  </si>
  <si>
    <t>Урал  4320 ППУА м/ч</t>
  </si>
  <si>
    <t>Камаз 65115-6058-50 KO829c1 м/ч</t>
  </si>
  <si>
    <t>Камаз 6505 пробег</t>
  </si>
  <si>
    <t>Камаз 6505 м/ч</t>
  </si>
  <si>
    <t>L 110 AT</t>
  </si>
  <si>
    <t>L 110AT</t>
  </si>
  <si>
    <t>УРАЛ 4320 ЦА-320 пробег</t>
  </si>
  <si>
    <t>УРАЛ 4320 ЦА-320 мото час</t>
  </si>
  <si>
    <t>Камаз 6520 УНБ пробег</t>
  </si>
  <si>
    <t>Камаз 6520 УНБ мото час</t>
  </si>
  <si>
    <t>Периодичность</t>
  </si>
  <si>
    <t>Подсветка строки</t>
  </si>
  <si>
    <t>Вкл</t>
  </si>
  <si>
    <t xml:space="preserve"> __________________  Ибраимов С.Б.</t>
  </si>
  <si>
    <t>Легковые автомобили иностранного производства период проведения ТО-1   4000 км.</t>
  </si>
  <si>
    <t>208 AT 07</t>
  </si>
  <si>
    <t>Mercedes Benz Intоurо 0560</t>
  </si>
  <si>
    <t>Mitsubishi Canter</t>
  </si>
  <si>
    <t>Самосвалы бензиновые, период проведения ТО-1  4000км</t>
  </si>
  <si>
    <t>Зил 130 водовоз</t>
  </si>
  <si>
    <t>Зил 131 водовоз</t>
  </si>
  <si>
    <t>Зил 4314 бензовоз</t>
  </si>
  <si>
    <t>Зил 131 вакуумная машина</t>
  </si>
  <si>
    <t>Зил 131 ШРС - ДЭ</t>
  </si>
  <si>
    <t>Меrсеdеs Benz Tourismo</t>
  </si>
  <si>
    <t>Меrсеdеs Benz</t>
  </si>
  <si>
    <t>Камаз 65115 -026  КДМ пробег</t>
  </si>
  <si>
    <t>Камаз 65115 -026  КДМ м/ч</t>
  </si>
  <si>
    <t>Камаз 65115 КДМ пробег</t>
  </si>
  <si>
    <t>Камаз 65115  КДМ м/ч</t>
  </si>
  <si>
    <t>Камаз 829б КДМ пробег</t>
  </si>
  <si>
    <t>Камаз 829б КДМ м/ч</t>
  </si>
  <si>
    <t>Камаз 65115 -026 КДМ пробег</t>
  </si>
  <si>
    <t>Камаз 65115 -026 КДМ м/ч</t>
  </si>
  <si>
    <t>Камаз 65153081-50 КДМ пробег</t>
  </si>
  <si>
    <t>Камаз 65153081-50 КДМ м/ч</t>
  </si>
  <si>
    <t>Камаз 65115-6058-50 KO829c1 пробег</t>
  </si>
  <si>
    <t>Самосвалы  период проведения ТО-1  4000км</t>
  </si>
  <si>
    <t>ТО-2
по плану</t>
  </si>
  <si>
    <t>ТО-2
по факту</t>
  </si>
  <si>
    <t>Марка</t>
  </si>
  <si>
    <t>Год 
выпуска</t>
  </si>
  <si>
    <t>Гос. 
номер</t>
  </si>
  <si>
    <t>Дата
проведения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</si>
  <si>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</si>
  <si>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</si>
  <si>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</si>
  <si>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</si>
  <si>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</si>
  <si>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</si>
  <si>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Седельные тягачи период проведения  ТО-1  4000км</t>
  </si>
  <si>
    <t>Специальные период проведения ТО-1  4000км</t>
  </si>
  <si>
    <t>Камаз 43118-3027-50 ПАРМ пробег</t>
  </si>
  <si>
    <t>Камаз 43118-3027-50 ПАРМ м/ч</t>
  </si>
  <si>
    <t>Камаз 45143-6012-50 Сельхозник пробег</t>
  </si>
  <si>
    <t>Камаз 45143-6012-50 Сельхозник м/ч</t>
  </si>
  <si>
    <t>Дизельные легковые автомобили иностранного производства - период проведения ТО-1  4 000км</t>
  </si>
  <si>
    <t xml:space="preserve">№№ </t>
  </si>
  <si>
    <t>Марка, модель т/с</t>
  </si>
  <si>
    <t>гос. номер</t>
  </si>
  <si>
    <t>дата</t>
  </si>
  <si>
    <t>пробег по плану</t>
  </si>
  <si>
    <t>пробег по факту</t>
  </si>
  <si>
    <t>перепробег</t>
  </si>
  <si>
    <t>вид ТО</t>
  </si>
  <si>
    <t>Toyota Hi Lux</t>
  </si>
  <si>
    <t>ТО2</t>
  </si>
  <si>
    <t>ТО1</t>
  </si>
  <si>
    <t>Краны период проведения ТО-1   4 000км</t>
  </si>
  <si>
    <t>Урал-4320     АЦ-32 50 моточас</t>
  </si>
  <si>
    <t>Камаз 43118-3027-50 Вахтовка м/ч</t>
  </si>
  <si>
    <t>Камаз 43118-3027-50 Вахтовка пробег</t>
  </si>
  <si>
    <t xml:space="preserve">Камаз 541150       </t>
  </si>
  <si>
    <t>Автогрейдеры период  проведения ТО-1  125 мото/час</t>
  </si>
  <si>
    <t>Беларус 82.1 Д-243</t>
  </si>
  <si>
    <t>К 701 Р  7363</t>
  </si>
  <si>
    <t>К 701      2978</t>
  </si>
  <si>
    <t>К 701     7378</t>
  </si>
  <si>
    <t>К702М СХТ</t>
  </si>
  <si>
    <t>МКСМ-1000</t>
  </si>
  <si>
    <t>Телескоп. погрузчик Faresin</t>
  </si>
  <si>
    <t>ACD 154 L</t>
  </si>
  <si>
    <t>Погрузчики  период  проведения ТО-1  125 мото/час</t>
  </si>
  <si>
    <t xml:space="preserve">М 4040  1695    </t>
  </si>
  <si>
    <t>Амкодор 211</t>
  </si>
  <si>
    <t>Амкодор 342B</t>
  </si>
  <si>
    <t>Погрузчик XCMG LW300FN</t>
  </si>
  <si>
    <t>Погрузчик ХCMG LW300FN</t>
  </si>
  <si>
    <t>ноябрь 2016г.</t>
  </si>
  <si>
    <t>февраль 2017г.</t>
  </si>
  <si>
    <t>октябрь 2016г.</t>
  </si>
  <si>
    <t>К 701А  1692</t>
  </si>
  <si>
    <t>К 700A  2746</t>
  </si>
  <si>
    <t>922 AU 07</t>
  </si>
  <si>
    <t>923 AU 07</t>
  </si>
  <si>
    <t>924 AU 07</t>
  </si>
  <si>
    <t>925 AU 07</t>
  </si>
  <si>
    <t>926 AU 07</t>
  </si>
  <si>
    <t>927 AU 07</t>
  </si>
  <si>
    <t>928 AU 07</t>
  </si>
  <si>
    <t>Toyota HiAce дизель</t>
  </si>
  <si>
    <t>956 AU 07</t>
  </si>
  <si>
    <t>964 AU 07</t>
  </si>
  <si>
    <t>931 AU 07</t>
  </si>
  <si>
    <t>933 AU 07</t>
  </si>
  <si>
    <t>935 AU 07</t>
  </si>
  <si>
    <t>961 AU 07</t>
  </si>
  <si>
    <t>963 AU 07</t>
  </si>
  <si>
    <t>965 AU 07</t>
  </si>
  <si>
    <t>966 AU 07</t>
  </si>
  <si>
    <t>967 AU 07</t>
  </si>
  <si>
    <t>968 AU 07</t>
  </si>
  <si>
    <t>970 AU 07</t>
  </si>
  <si>
    <t>971 AU 07</t>
  </si>
  <si>
    <t>972 AU 07</t>
  </si>
  <si>
    <t>973 AU 07</t>
  </si>
  <si>
    <t>974 AU 07</t>
  </si>
  <si>
    <t>980 AU 07</t>
  </si>
  <si>
    <t>982 AU 07</t>
  </si>
  <si>
    <t>984 AU 07</t>
  </si>
  <si>
    <t>№ 
п/п</t>
  </si>
  <si>
    <t>УТВЕРЖДАЮ:</t>
  </si>
  <si>
    <t>Показания одометра</t>
  </si>
  <si>
    <t>Автобусы иностранного производства</t>
  </si>
  <si>
    <t>AFE 054 L</t>
  </si>
  <si>
    <t>Гос.
номер</t>
  </si>
  <si>
    <t>Трактора колесные  период  проведения ТО-1  125 мото/час</t>
  </si>
  <si>
    <t>AFD 446 L</t>
  </si>
  <si>
    <t>694 L ADD</t>
  </si>
  <si>
    <t>AFD 215 L</t>
  </si>
  <si>
    <t xml:space="preserve">График проведения технического обслуживания </t>
  </si>
  <si>
    <r>
      <rPr>
        <sz val="12"/>
        <rFont val="Arial"/>
        <family val="2"/>
        <charset val="204"/>
      </rPr>
      <t xml:space="preserve">"________"     ___________________  2022г.  </t>
    </r>
    <r>
      <rPr>
        <sz val="10"/>
        <rFont val="Arial Cyr"/>
        <family val="2"/>
        <charset val="204"/>
      </rPr>
      <t xml:space="preserve">   </t>
    </r>
  </si>
  <si>
    <t>231 AT 07</t>
  </si>
  <si>
    <t>Автобусы период проведения ТО-1 4000км</t>
  </si>
  <si>
    <t>Микроавтобусы период проведения ТО-1   4 000км</t>
  </si>
  <si>
    <t>СОСТАВИЛ:</t>
  </si>
  <si>
    <t>Специалист тех.отдела</t>
  </si>
  <si>
    <t>Бекбулатов Э.Р.</t>
  </si>
  <si>
    <t>990 AU 07</t>
  </si>
  <si>
    <t>подвижного состава АО "Аксайавтотранс" на II квартал 2023 года</t>
  </si>
  <si>
    <t>18.03,.23</t>
  </si>
  <si>
    <t>15.03,23</t>
  </si>
  <si>
    <t>03,03,23</t>
  </si>
  <si>
    <t>03,02,23</t>
  </si>
  <si>
    <t>15,03,23</t>
  </si>
  <si>
    <t>30,03,23</t>
  </si>
  <si>
    <t>017 AV 07</t>
  </si>
  <si>
    <t>30,01,23</t>
  </si>
  <si>
    <t>02,04,23</t>
  </si>
  <si>
    <t>07,03,23</t>
  </si>
  <si>
    <t>15,02,23</t>
  </si>
  <si>
    <t>24,03,23</t>
  </si>
  <si>
    <t>20,02,23</t>
  </si>
  <si>
    <t>31,03,23</t>
  </si>
  <si>
    <t>11,03,23</t>
  </si>
  <si>
    <t>15,01,23</t>
  </si>
  <si>
    <t>18,01,23</t>
  </si>
  <si>
    <t>16,03,23</t>
  </si>
  <si>
    <t>24,02,23</t>
  </si>
  <si>
    <t>07,02,23</t>
  </si>
  <si>
    <t>20,03,23</t>
  </si>
  <si>
    <t>28,03,23</t>
  </si>
  <si>
    <t>23,03,23</t>
  </si>
  <si>
    <t>12,02,23</t>
  </si>
  <si>
    <t>04,03,23</t>
  </si>
  <si>
    <t>22,01,23</t>
  </si>
  <si>
    <t>16,02,23</t>
  </si>
  <si>
    <t>27,02,23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</si>
</sst>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d/m/yyyy"/>
    <numFmt numFmtId="166" formatCode="#,##0_р_."/>
    <numFmt numFmtId="167" formatCode="dd/mm/yy;@"/>
  </numFmts>
  <fonts count="43" x14ac:knownFonts="1"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0"/>
      <color indexed="8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</font>
    <font>
      <sz val="9"/>
      <name val="Arial Cyr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6"/>
      <name val="Arial Cyr"/>
      <charset val="204"/>
    </font>
    <font>
      <b/>
      <sz val="11"/>
      <name val="Arial Cyr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54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9" fillId="0" borderId="20" xfId="0" applyFont="1" applyBorder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0" xfId="0" applyFont="1" applyFill="1"/>
    <xf numFmtId="0" fontId="0" fillId="3" borderId="1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3" borderId="0" xfId="0" applyNumberFormat="1" applyFill="1" applyAlignment="1">
      <alignment horizontal="center"/>
    </xf>
    <xf numFmtId="3" fontId="0" fillId="3" borderId="12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0" xfId="0" applyNumberFormat="1" applyFill="1"/>
    <xf numFmtId="3" fontId="0" fillId="0" borderId="17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/>
    <xf numFmtId="14" fontId="24" fillId="3" borderId="2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0" fillId="5" borderId="0" xfId="0" applyFill="1"/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0" fontId="9" fillId="0" borderId="0" xfId="0" applyFont="1"/>
    <xf numFmtId="3" fontId="6" fillId="3" borderId="2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3" fontId="9" fillId="6" borderId="2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17" fillId="5" borderId="2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17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8" fillId="4" borderId="0" xfId="0" applyFont="1" applyFill="1"/>
    <xf numFmtId="0" fontId="2" fillId="4" borderId="0" xfId="0" applyFont="1" applyFill="1" applyAlignment="1">
      <alignment horizont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3" fontId="0" fillId="5" borderId="17" xfId="0" applyNumberForma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0" fillId="5" borderId="9" xfId="0" applyNumberForma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26" fillId="0" borderId="14" xfId="0" applyNumberFormat="1" applyFont="1" applyBorder="1" applyAlignment="1">
      <alignment horizontal="center" vertical="center" wrapText="1"/>
    </xf>
    <xf numFmtId="14" fontId="26" fillId="0" borderId="14" xfId="0" applyNumberFormat="1" applyFont="1" applyBorder="1" applyAlignment="1">
      <alignment horizontal="center" vertical="center"/>
    </xf>
    <xf numFmtId="14" fontId="26" fillId="3" borderId="14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3" fontId="0" fillId="0" borderId="18" xfId="0" applyNumberFormat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0" fillId="0" borderId="0" xfId="0" applyNumberFormat="1" applyAlignment="1">
      <alignment horizontal="center"/>
    </xf>
    <xf numFmtId="0" fontId="5" fillId="0" borderId="14" xfId="0" applyFont="1" applyBorder="1" applyAlignment="1">
      <alignment horizontal="left" vertical="center"/>
    </xf>
    <xf numFmtId="164" fontId="0" fillId="0" borderId="14" xfId="0" applyNumberFormat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0" fillId="8" borderId="0" xfId="0" applyFill="1"/>
    <xf numFmtId="0" fontId="7" fillId="3" borderId="1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3" fontId="9" fillId="4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19" fillId="3" borderId="17" xfId="0" applyFont="1" applyFill="1" applyBorder="1"/>
    <xf numFmtId="14" fontId="0" fillId="3" borderId="9" xfId="0" applyNumberFormat="1" applyFill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3" borderId="17" xfId="0" applyNumberForma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21" fillId="3" borderId="18" xfId="0" applyFont="1" applyFill="1" applyBorder="1"/>
    <xf numFmtId="0" fontId="21" fillId="3" borderId="19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vertical="center"/>
    </xf>
    <xf numFmtId="0" fontId="0" fillId="0" borderId="14" xfId="0" applyBorder="1" applyAlignment="1">
      <alignment vertical="center"/>
    </xf>
    <xf numFmtId="0" fontId="0" fillId="7" borderId="14" xfId="0" applyFill="1" applyBorder="1" applyAlignment="1">
      <alignment horizontal="center" vertical="center"/>
    </xf>
    <xf numFmtId="14" fontId="0" fillId="7" borderId="14" xfId="0" applyNumberFormat="1" applyFill="1" applyBorder="1" applyAlignment="1">
      <alignment horizontal="center" vertical="center"/>
    </xf>
    <xf numFmtId="3" fontId="0" fillId="7" borderId="14" xfId="0" applyNumberForma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1" fontId="0" fillId="7" borderId="14" xfId="0" applyNumberForma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" fontId="9" fillId="3" borderId="0" xfId="0" applyNumberFormat="1" applyFont="1" applyFill="1" applyAlignment="1">
      <alignment horizontal="center"/>
    </xf>
    <xf numFmtId="0" fontId="18" fillId="3" borderId="1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left" vertical="center"/>
    </xf>
    <xf numFmtId="14" fontId="26" fillId="3" borderId="14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3" fillId="4" borderId="14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3" fontId="9" fillId="5" borderId="7" xfId="0" applyNumberFormat="1" applyFont="1" applyFill="1" applyBorder="1" applyAlignment="1">
      <alignment horizontal="center" vertical="center"/>
    </xf>
    <xf numFmtId="3" fontId="17" fillId="5" borderId="7" xfId="0" applyNumberFormat="1" applyFont="1" applyFill="1" applyBorder="1" applyAlignment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5" borderId="23" xfId="0" applyNumberFormat="1" applyFont="1" applyFill="1" applyBorder="1" applyAlignment="1">
      <alignment horizontal="center" vertical="center"/>
    </xf>
    <xf numFmtId="3" fontId="9" fillId="5" borderId="26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3" fontId="13" fillId="5" borderId="14" xfId="0" applyNumberFormat="1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14" fontId="13" fillId="3" borderId="2" xfId="0" applyNumberFormat="1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/>
    </xf>
    <xf numFmtId="14" fontId="13" fillId="3" borderId="6" xfId="0" applyNumberFormat="1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vertical="center"/>
    </xf>
    <xf numFmtId="3" fontId="15" fillId="3" borderId="14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3" fontId="13" fillId="3" borderId="18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3" fontId="14" fillId="5" borderId="14" xfId="0" applyNumberFormat="1" applyFont="1" applyFill="1" applyBorder="1" applyAlignment="1">
      <alignment horizontal="center" vertical="center"/>
    </xf>
    <xf numFmtId="3" fontId="14" fillId="5" borderId="18" xfId="0" applyNumberFormat="1" applyFont="1" applyFill="1" applyBorder="1" applyAlignment="1">
      <alignment horizontal="center" vertical="center"/>
    </xf>
    <xf numFmtId="3" fontId="14" fillId="5" borderId="6" xfId="0" applyNumberFormat="1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14" fontId="13" fillId="3" borderId="18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/>
    </xf>
    <xf numFmtId="3" fontId="14" fillId="5" borderId="7" xfId="0" applyNumberFormat="1" applyFont="1" applyFill="1" applyBorder="1" applyAlignment="1">
      <alignment horizontal="center" vertical="center"/>
    </xf>
    <xf numFmtId="3" fontId="14" fillId="5" borderId="10" xfId="0" applyNumberFormat="1" applyFont="1" applyFill="1" applyBorder="1" applyAlignment="1">
      <alignment horizontal="center" vertical="center"/>
    </xf>
    <xf numFmtId="3" fontId="14" fillId="5" borderId="23" xfId="0" applyNumberFormat="1" applyFont="1" applyFill="1" applyBorder="1" applyAlignment="1">
      <alignment horizontal="center" vertical="center"/>
    </xf>
    <xf numFmtId="3" fontId="14" fillId="5" borderId="13" xfId="0" applyNumberFormat="1" applyFont="1" applyFill="1" applyBorder="1" applyAlignment="1">
      <alignment horizontal="center" vertical="center"/>
    </xf>
    <xf numFmtId="3" fontId="14" fillId="5" borderId="15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7" fillId="0" borderId="18" xfId="0" applyFont="1" applyBorder="1"/>
    <xf numFmtId="0" fontId="0" fillId="3" borderId="3" xfId="0" applyFill="1" applyBorder="1" applyAlignment="1">
      <alignment horizontal="center"/>
    </xf>
    <xf numFmtId="0" fontId="24" fillId="3" borderId="1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9" xfId="0" applyFont="1" applyBorder="1"/>
    <xf numFmtId="0" fontId="30" fillId="0" borderId="17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167" fontId="0" fillId="3" borderId="14" xfId="0" applyNumberFormat="1" applyFill="1" applyBorder="1" applyAlignment="1">
      <alignment horizontal="center" vertical="center"/>
    </xf>
    <xf numFmtId="164" fontId="13" fillId="3" borderId="14" xfId="0" applyNumberFormat="1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3" fontId="21" fillId="3" borderId="14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3" fontId="21" fillId="5" borderId="14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19" fillId="5" borderId="10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vertical="center"/>
    </xf>
    <xf numFmtId="165" fontId="13" fillId="3" borderId="14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32" fillId="9" borderId="0" xfId="0" applyFont="1" applyFill="1" applyAlignment="1">
      <alignment horizontal="center" vertical="center"/>
    </xf>
    <xf numFmtId="0" fontId="3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" fontId="9" fillId="5" borderId="18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3" fontId="0" fillId="3" borderId="0" xfId="0" applyNumberFormat="1" applyFill="1" applyAlignment="1">
      <alignment horizontal="centerContinuous"/>
    </xf>
    <xf numFmtId="166" fontId="14" fillId="5" borderId="14" xfId="0" applyNumberFormat="1" applyFont="1" applyFill="1" applyBorder="1" applyAlignment="1">
      <alignment horizontal="left" vertical="center" indent="2"/>
    </xf>
    <xf numFmtId="0" fontId="27" fillId="2" borderId="14" xfId="0" applyFont="1" applyFill="1" applyBorder="1" applyAlignment="1">
      <alignment horizontal="center" vertical="center"/>
    </xf>
    <xf numFmtId="3" fontId="11" fillId="5" borderId="14" xfId="0" applyNumberFormat="1" applyFont="1" applyFill="1" applyBorder="1" applyAlignment="1">
      <alignment horizontal="center" vertical="center"/>
    </xf>
    <xf numFmtId="3" fontId="27" fillId="5" borderId="14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3" fontId="9" fillId="7" borderId="14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Alignment="1">
      <alignment horizontal="center"/>
    </xf>
    <xf numFmtId="3" fontId="9" fillId="5" borderId="0" xfId="0" applyNumberFormat="1" applyFont="1" applyFill="1"/>
    <xf numFmtId="3" fontId="24" fillId="3" borderId="14" xfId="0" applyNumberFormat="1" applyFont="1" applyFill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 wrapText="1"/>
    </xf>
    <xf numFmtId="3" fontId="17" fillId="5" borderId="2" xfId="0" quotePrefix="1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3" fontId="9" fillId="6" borderId="18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14" fontId="24" fillId="0" borderId="14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3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3" fontId="24" fillId="5" borderId="14" xfId="0" applyNumberFormat="1" applyFont="1" applyFill="1" applyBorder="1" applyAlignment="1">
      <alignment horizontal="center" vertical="center"/>
    </xf>
    <xf numFmtId="3" fontId="24" fillId="5" borderId="17" xfId="0" applyNumberFormat="1" applyFont="1" applyFill="1" applyBorder="1" applyAlignment="1">
      <alignment horizontal="center" vertical="center"/>
    </xf>
    <xf numFmtId="0" fontId="4" fillId="0" borderId="0" xfId="0" applyFont="1"/>
    <xf numFmtId="0" fontId="9" fillId="2" borderId="0" xfId="0" applyFont="1" applyFill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7" fillId="2" borderId="23" xfId="0" applyFont="1" applyFill="1" applyBorder="1"/>
    <xf numFmtId="0" fontId="27" fillId="2" borderId="14" xfId="0" applyFont="1" applyFill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26" fillId="0" borderId="14" xfId="0" applyNumberFormat="1" applyFont="1" applyBorder="1" applyAlignment="1">
      <alignment horizontal="center" vertical="center"/>
    </xf>
    <xf numFmtId="17" fontId="0" fillId="0" borderId="14" xfId="0" applyNumberFormat="1" applyBorder="1" applyAlignment="1">
      <alignment horizontal="centerContinuous" vertical="center"/>
    </xf>
    <xf numFmtId="0" fontId="0" fillId="3" borderId="14" xfId="0" applyFill="1" applyBorder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4" fillId="0" borderId="14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9" fillId="3" borderId="14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3" borderId="14" xfId="0" applyFont="1" applyFill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18" fillId="5" borderId="14" xfId="0" applyNumberFormat="1" applyFont="1" applyFill="1" applyBorder="1" applyAlignment="1">
      <alignment horizontal="center" vertical="center"/>
    </xf>
    <xf numFmtId="166" fontId="18" fillId="5" borderId="1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Continuous" vertical="center"/>
    </xf>
    <xf numFmtId="0" fontId="40" fillId="3" borderId="0" xfId="0" applyFont="1" applyFill="1" applyAlignment="1">
      <alignment vertical="center"/>
    </xf>
    <xf numFmtId="3" fontId="2" fillId="3" borderId="0" xfId="0" applyNumberFormat="1" applyFont="1" applyFill="1"/>
    <xf numFmtId="3" fontId="19" fillId="5" borderId="2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/>
    </xf>
    <xf numFmtId="3" fontId="41" fillId="5" borderId="14" xfId="0" applyNumberFormat="1" applyFont="1" applyFill="1" applyBorder="1" applyAlignment="1">
      <alignment horizontal="center" vertical="center"/>
    </xf>
    <xf numFmtId="3" fontId="19" fillId="5" borderId="7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1" fillId="5" borderId="2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5" borderId="14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0" fontId="41" fillId="5" borderId="18" xfId="0" applyFont="1" applyFill="1" applyBorder="1" applyAlignment="1">
      <alignment horizontal="center" vertical="center"/>
    </xf>
    <xf numFmtId="3" fontId="41" fillId="5" borderId="18" xfId="0" applyNumberFormat="1" applyFont="1" applyFill="1" applyBorder="1" applyAlignment="1">
      <alignment horizontal="center" vertical="center"/>
    </xf>
    <xf numFmtId="3" fontId="41" fillId="5" borderId="2" xfId="0" applyNumberFormat="1" applyFont="1" applyFill="1" applyBorder="1" applyAlignment="1">
      <alignment horizontal="center" vertical="center"/>
    </xf>
    <xf numFmtId="3" fontId="41" fillId="5" borderId="17" xfId="0" applyNumberFormat="1" applyFont="1" applyFill="1" applyBorder="1" applyAlignment="1">
      <alignment horizontal="center" vertical="center"/>
    </xf>
    <xf numFmtId="0" fontId="41" fillId="5" borderId="17" xfId="0" applyFont="1" applyFill="1" applyBorder="1" applyAlignment="1">
      <alignment horizontal="center" vertical="center"/>
    </xf>
    <xf numFmtId="3" fontId="41" fillId="5" borderId="6" xfId="0" applyNumberFormat="1" applyFont="1" applyFill="1" applyBorder="1" applyAlignment="1">
      <alignment horizontal="center" vertical="center"/>
    </xf>
    <xf numFmtId="3" fontId="41" fillId="5" borderId="3" xfId="0" applyNumberFormat="1" applyFont="1" applyFill="1" applyBorder="1" applyAlignment="1">
      <alignment horizontal="center" vertical="center"/>
    </xf>
    <xf numFmtId="1" fontId="41" fillId="5" borderId="6" xfId="0" applyNumberFormat="1" applyFont="1" applyFill="1" applyBorder="1" applyAlignment="1">
      <alignment horizontal="center" vertical="center"/>
    </xf>
    <xf numFmtId="3" fontId="41" fillId="5" borderId="23" xfId="0" applyNumberFormat="1" applyFont="1" applyFill="1" applyBorder="1" applyAlignment="1">
      <alignment horizontal="center" vertical="center"/>
    </xf>
    <xf numFmtId="3" fontId="41" fillId="5" borderId="7" xfId="0" applyNumberFormat="1" applyFont="1" applyFill="1" applyBorder="1" applyAlignment="1">
      <alignment horizontal="center" vertical="center"/>
    </xf>
    <xf numFmtId="3" fontId="41" fillId="5" borderId="10" xfId="0" applyNumberFormat="1" applyFont="1" applyFill="1" applyBorder="1" applyAlignment="1">
      <alignment horizontal="center" vertical="center"/>
    </xf>
    <xf numFmtId="3" fontId="41" fillId="5" borderId="13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/>
    </xf>
    <xf numFmtId="1" fontId="9" fillId="7" borderId="14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19" fillId="5" borderId="14" xfId="0" applyFont="1" applyFill="1" applyBorder="1" applyAlignment="1">
      <alignment horizontal="center" vertical="center" wrapText="1"/>
    </xf>
    <xf numFmtId="3" fontId="2" fillId="5" borderId="14" xfId="0" applyNumberFormat="1" applyFont="1" applyFill="1" applyBorder="1" applyAlignment="1">
      <alignment horizontal="center" vertical="center"/>
    </xf>
    <xf numFmtId="3" fontId="2" fillId="7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0" xfId="0" applyFont="1"/>
    <xf numFmtId="0" fontId="4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41" fillId="5" borderId="14" xfId="0" applyFont="1" applyFill="1" applyBorder="1" applyAlignment="1">
      <alignment horizontal="centerContinuous" vertical="center"/>
    </xf>
    <xf numFmtId="0" fontId="14" fillId="5" borderId="0" xfId="0" applyFont="1" applyFill="1" applyAlignment="1">
      <alignment horizontal="center" vertical="center"/>
    </xf>
    <xf numFmtId="17" fontId="14" fillId="5" borderId="14" xfId="0" applyNumberFormat="1" applyFont="1" applyFill="1" applyBorder="1" applyAlignment="1">
      <alignment horizontal="centerContinuous" vertical="center"/>
    </xf>
    <xf numFmtId="0" fontId="14" fillId="5" borderId="14" xfId="0" applyFont="1" applyFill="1" applyBorder="1" applyAlignment="1">
      <alignment horizontal="centerContinuous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9" fillId="5" borderId="0" xfId="0" applyNumberFormat="1" applyFont="1" applyFill="1" applyAlignment="1">
      <alignment horizontal="center" vertical="center"/>
    </xf>
    <xf numFmtId="0" fontId="11" fillId="4" borderId="0" xfId="0" applyFont="1" applyFill="1"/>
    <xf numFmtId="0" fontId="0" fillId="4" borderId="0" xfId="0" applyFill="1" applyAlignment="1">
      <alignment horizontal="centerContinuous"/>
    </xf>
    <xf numFmtId="0" fontId="10" fillId="2" borderId="0" xfId="0" applyFont="1" applyFill="1" applyAlignment="1">
      <alignment horizontal="left" vertical="center" indent="33"/>
    </xf>
    <xf numFmtId="0" fontId="2" fillId="4" borderId="0" xfId="0" applyFont="1" applyFill="1" applyAlignment="1">
      <alignment horizontal="left" vertical="center" indent="33"/>
    </xf>
    <xf numFmtId="0" fontId="0" fillId="2" borderId="0" xfId="0" applyFill="1" applyAlignment="1">
      <alignment horizontal="left" vertical="center" indent="33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0" fillId="4" borderId="0" xfId="0" applyFont="1" applyFill="1"/>
    <xf numFmtId="0" fontId="2" fillId="2" borderId="0" xfId="0" applyFont="1" applyFill="1" applyAlignment="1">
      <alignment horizontal="left" vertical="center" indent="33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0" fontId="27" fillId="4" borderId="0" xfId="0" applyFont="1" applyFill="1"/>
    <xf numFmtId="3" fontId="0" fillId="4" borderId="0" xfId="0" applyNumberFormat="1" applyFill="1" applyAlignment="1">
      <alignment horizontal="left" vertical="center" indent="33"/>
    </xf>
    <xf numFmtId="3" fontId="0" fillId="4" borderId="0" xfId="0" applyNumberFormat="1" applyFill="1" applyAlignment="1">
      <alignment horizontal="centerContinuous"/>
    </xf>
    <xf numFmtId="0" fontId="21" fillId="0" borderId="14" xfId="0" applyFont="1" applyBorder="1" applyAlignment="1">
      <alignment vertical="center"/>
    </xf>
    <xf numFmtId="14" fontId="13" fillId="0" borderId="14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2" xfId="0" applyFont="1" applyBorder="1"/>
    <xf numFmtId="3" fontId="9" fillId="0" borderId="0" xfId="0" applyNumberFormat="1" applyFont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3" borderId="31" xfId="0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distributed"/>
    </xf>
    <xf numFmtId="0" fontId="9" fillId="2" borderId="1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3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8" fillId="0" borderId="14" xfId="0" applyFont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vertical="center"/>
    </xf>
    <xf numFmtId="0" fontId="27" fillId="5" borderId="14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left" vertical="center"/>
    </xf>
    <xf numFmtId="0" fontId="20" fillId="6" borderId="14" xfId="0" applyFont="1" applyFill="1" applyBorder="1" applyAlignment="1">
      <alignment horizontal="left" vertical="center"/>
    </xf>
  </cellXfs>
  <cellStyles count="1">
    <cellStyle name="Обычный" xfId="0" builtinId="0"/>
  </cellStyles>
  <dxfs count="41"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fill>
        <patternFill patternType="solid">
          <fgColor indexed="26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fill>
        <patternFill patternType="solid">
          <fgColor indexed="26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charset val="204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charset val="204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04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0000"/>
      <color rgb="FF66FF66"/>
      <color rgb="FFFF66FF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FC66F5-B217-45A7-9537-2D7900D3CB58}" name="Таблица1" displayName="Таблица1" ref="A3:L10" totalsRowShown="0" headerRowDxfId="40" dataDxfId="38" headerRowBorderDxfId="39" tableBorderDxfId="37" totalsRowBorderDxfId="36">
  <autoFilter ref="A3:L10" xr:uid="{1FFC66F5-B217-45A7-9537-2D7900D3CB58}"/>
  <tableColumns count="12">
    <tableColumn id="1" xr3:uid="{D5DD5BE9-FA13-4CB3-BF63-8CEFCF61CE1D}" name="Марка" dataDxfId="35"/>
    <tableColumn id="2" xr3:uid="{DE6EFF2B-C831-49DF-8EB1-91635931B381}" name="Гос. _x000a_номер" dataDxfId="34"/>
    <tableColumn id="3" xr3:uid="{7FF7B3FF-AC6A-4CA3-9B9C-01E6A8B336D7}" name="Год _x000a_выпуска" dataDxfId="33"/>
    <tableColumn id="4" xr3:uid="{84F8E564-AA87-4D9B-9FD3-0A82A266863B}" name="ТО-2_x000a_по плану" dataDxfId="32"/>
    <tableColumn id="5" xr3:uid="{5966ABE1-8E8B-4AA3-B5A8-813BB73A3837}" name="ТО-2_x000a_по факту" dataDxfId="31"/>
    <tableColumn id="6" xr3:uid="{3B6DFEBB-8F9E-4EE8-8464-9579360FD1AD}" name="Дата_x000a_проведения" dataDxfId="30"/>
    <tableColumn id="7" xr3:uid="{1DA579BE-83FC-4BE8-8B6F-D60CA2FBE97C}" name="Столбец1" dataDxfId="29">
      <calculatedColumnFormula>D4+4000</calculatedColumnFormula>
    </tableColumn>
    <tableColumn id="8" xr3:uid="{0ED3327C-6C9E-4F72-97BB-BE160708D020}" name="Столбец2" dataDxfId="28"/>
    <tableColumn id="9" xr3:uid="{9E45A4B4-84BC-4E67-AFE2-E011F3FB89B6}" name="Столбец3" dataDxfId="27"/>
    <tableColumn id="10" xr3:uid="{A4D4AD77-502C-4CED-85C5-16B9C49C6987}" name="Столбец4" dataDxfId="26">
      <calculatedColumnFormula>G4+4000</calculatedColumnFormula>
    </tableColumn>
    <tableColumn id="11" xr3:uid="{B7D7090E-B856-4920-8E5E-5ACF6E9BA5F6}" name="Столбец5" dataDxfId="25"/>
    <tableColumn id="12" xr3:uid="{940C9208-FC3A-4959-A3CA-56CDF4C2450A}" name="Столбец6" dataDxfId="24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BF44C4-6C9F-4BCF-8E75-E08EE28AC4C6}" name="Таблица13" displayName="Таблица13" ref="B12:G15" totalsRowShown="0" headerRowDxfId="23" dataDxfId="21" headerRowBorderDxfId="22" tableBorderDxfId="20">
  <autoFilter ref="B12:G15" xr:uid="{44BF44C4-6C9F-4BCF-8E75-E08EE28AC4C6}"/>
  <tableColumns count="6">
    <tableColumn id="1" xr3:uid="{425441FC-24D9-471B-97E8-52031A43B98A}" name="Марка, модель т/с" dataDxfId="19"/>
    <tableColumn id="2" xr3:uid="{7994A162-1668-4AB2-AB06-499E8C4BF467}" name="гос. номер" dataDxfId="18"/>
    <tableColumn id="4" xr3:uid="{7C2C9A07-1FA2-4B91-AB3E-9F0A747CCAE1}" name="дата" dataDxfId="17"/>
    <tableColumn id="5" xr3:uid="{657A257A-AF20-4D4B-B73D-1B79779956C3}" name="пробег по плану" dataDxfId="16"/>
    <tableColumn id="6" xr3:uid="{20615E2A-FB3D-4790-B61E-6A739878209D}" name="пробег по факту" dataDxfId="15"/>
    <tableColumn id="7" xr3:uid="{9CB4DC92-1F6A-4718-8571-4553844DE51A}" name="перепробег" dataDxfId="14">
      <calculatedColumnFormula>F13-E13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IO59"/>
  <sheetViews>
    <sheetView tabSelected="1" showRuler="0" zoomScaleNormal="100" zoomScaleSheetLayoutView="100" zoomScalePageLayoutView="55" workbookViewId="0">
      <pane ySplit="9" topLeftCell="A10" activePane="bottomLeft" state="frozen"/>
      <selection pane="bottomLeft" activeCell="F1" sqref="F1"/>
    </sheetView>
  </sheetViews>
  <sheetFormatPr defaultRowHeight="12.75" x14ac:dyDescent="0.2"/>
  <cols>
    <col min="1" max="1" width="4.5703125" style="3" customWidth="1"/>
    <col min="2" max="2" width="4.7109375" style="3" customWidth="1"/>
    <col min="3" max="3" width="20.28515625" style="3" customWidth="1"/>
    <col min="4" max="4" width="10.42578125" style="3" customWidth="1"/>
    <col min="5" max="5" width="8.7109375" style="3" customWidth="1"/>
    <col min="6" max="6" width="9.5703125" style="85" bestFit="1" customWidth="1"/>
    <col min="7" max="7" width="9.7109375" style="85" bestFit="1" customWidth="1"/>
    <col min="8" max="9" width="13.28515625" style="86" customWidth="1"/>
    <col min="10" max="10" width="13.28515625" style="85" customWidth="1"/>
    <col min="11" max="11" width="13.28515625" style="4" customWidth="1"/>
    <col min="12" max="13" width="13.28515625" style="86" customWidth="1"/>
    <col min="14" max="14" width="13.28515625" style="4" customWidth="1"/>
    <col min="15" max="15" width="9.5703125" style="86" bestFit="1" customWidth="1"/>
    <col min="16" max="16" width="9.7109375" style="85" bestFit="1" customWidth="1"/>
    <col min="17" max="17" width="13.28515625" style="86" customWidth="1"/>
    <col min="18" max="23" width="13.28515625" style="4" customWidth="1"/>
    <col min="24" max="25" width="5.140625" style="4" customWidth="1"/>
    <col min="26" max="26" width="11.85546875" style="3" customWidth="1"/>
    <col min="27" max="44" width="13.85546875" style="4" customWidth="1"/>
    <col min="45" max="46" width="5.140625" style="4" customWidth="1"/>
    <col min="47" max="47" width="11.42578125" style="3" customWidth="1"/>
    <col min="48" max="56" width="14.28515625" style="4" customWidth="1"/>
    <col min="57" max="65" width="14.28515625" style="3" customWidth="1"/>
    <col min="66" max="66" width="5.140625" style="4" customWidth="1"/>
    <col min="67" max="67" width="7.7109375" style="3" bestFit="1" customWidth="1"/>
    <col min="68" max="68" width="8.85546875" style="3" bestFit="1" customWidth="1"/>
    <col min="69" max="16384" width="9.140625" style="3"/>
  </cols>
  <sheetData>
    <row r="1" spans="1:68" ht="12" customHeight="1" x14ac:dyDescent="0.25">
      <c r="C1" s="312" t="s">
        <v>281</v>
      </c>
      <c r="D1" s="313" t="s">
        <v>282</v>
      </c>
    </row>
    <row r="2" spans="1:68" ht="17.25" customHeight="1" x14ac:dyDescent="0.25">
      <c r="N2" s="86"/>
      <c r="Q2" s="87"/>
      <c r="T2" s="87"/>
      <c r="V2" s="87"/>
      <c r="W2" s="88" t="s">
        <v>391</v>
      </c>
    </row>
    <row r="3" spans="1:68" ht="17.25" customHeight="1" x14ac:dyDescent="0.25">
      <c r="N3" s="86"/>
      <c r="Q3" s="87"/>
      <c r="R3" s="88"/>
      <c r="T3" s="88"/>
      <c r="U3" s="450" t="s">
        <v>211</v>
      </c>
      <c r="V3" s="88"/>
      <c r="W3" s="88"/>
    </row>
    <row r="4" spans="1:68" ht="30" customHeight="1" x14ac:dyDescent="0.25">
      <c r="A4" s="2"/>
      <c r="E4" s="445"/>
      <c r="F4" s="445"/>
      <c r="G4" s="445"/>
      <c r="H4" s="445"/>
      <c r="J4" s="445"/>
      <c r="K4" s="445"/>
      <c r="N4" s="481" t="s">
        <v>400</v>
      </c>
      <c r="P4" s="455"/>
      <c r="Q4" s="446"/>
      <c r="R4" s="446" t="s">
        <v>152</v>
      </c>
      <c r="S4" s="447"/>
      <c r="T4" s="451"/>
      <c r="U4" s="454" t="s">
        <v>283</v>
      </c>
      <c r="V4" s="443"/>
      <c r="W4" s="443"/>
    </row>
    <row r="5" spans="1:68" ht="30.75" customHeight="1" x14ac:dyDescent="0.25">
      <c r="D5" s="391" t="s">
        <v>409</v>
      </c>
      <c r="E5" s="391"/>
      <c r="F5" s="370"/>
      <c r="G5" s="370"/>
      <c r="H5" s="370"/>
      <c r="I5" s="370"/>
      <c r="J5" s="370"/>
      <c r="K5" s="370"/>
      <c r="L5" s="370"/>
      <c r="M5" s="370"/>
      <c r="N5" s="444"/>
      <c r="O5" s="444"/>
      <c r="P5" s="456"/>
      <c r="Q5" s="444"/>
      <c r="R5" s="444"/>
      <c r="S5" s="444"/>
      <c r="T5" s="452"/>
      <c r="U5" s="453"/>
      <c r="V5" s="86" t="s">
        <v>401</v>
      </c>
      <c r="W5" s="89"/>
      <c r="Z5" s="4"/>
      <c r="AU5" s="4"/>
    </row>
    <row r="6" spans="1:68" ht="10.5" customHeight="1" x14ac:dyDescent="0.25"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86"/>
      <c r="R6" s="86"/>
      <c r="S6" s="86"/>
      <c r="T6" s="89"/>
      <c r="U6" s="86"/>
      <c r="V6" s="86"/>
      <c r="W6" s="86"/>
      <c r="Z6" s="4"/>
      <c r="AU6" s="4"/>
    </row>
    <row r="7" spans="1:68" s="21" customFormat="1" ht="13.5" customHeight="1" x14ac:dyDescent="0.2">
      <c r="A7" s="497" t="s">
        <v>3</v>
      </c>
      <c r="B7" s="494" t="s">
        <v>105</v>
      </c>
      <c r="C7" s="20" t="s">
        <v>0</v>
      </c>
      <c r="D7" s="20" t="s">
        <v>1</v>
      </c>
      <c r="E7" s="20" t="s">
        <v>2</v>
      </c>
      <c r="F7" s="491" t="s">
        <v>392</v>
      </c>
      <c r="G7" s="492"/>
      <c r="H7" s="493"/>
      <c r="I7" s="488" t="s">
        <v>392</v>
      </c>
      <c r="J7" s="489"/>
      <c r="K7" s="490"/>
      <c r="L7" s="488" t="s">
        <v>392</v>
      </c>
      <c r="M7" s="489"/>
      <c r="N7" s="490"/>
      <c r="O7" s="491" t="s">
        <v>392</v>
      </c>
      <c r="P7" s="492"/>
      <c r="Q7" s="493"/>
      <c r="R7" s="488" t="s">
        <v>392</v>
      </c>
      <c r="S7" s="489"/>
      <c r="T7" s="489"/>
      <c r="U7" s="498" t="s">
        <v>392</v>
      </c>
      <c r="V7" s="498"/>
      <c r="W7" s="498"/>
      <c r="X7" s="485" t="s">
        <v>390</v>
      </c>
      <c r="Y7" s="485" t="s">
        <v>390</v>
      </c>
      <c r="Z7" s="179" t="s">
        <v>1</v>
      </c>
      <c r="AA7" s="489" t="s">
        <v>392</v>
      </c>
      <c r="AB7" s="489"/>
      <c r="AC7" s="490"/>
      <c r="AD7" s="488" t="s">
        <v>392</v>
      </c>
      <c r="AE7" s="489"/>
      <c r="AF7" s="490"/>
      <c r="AG7" s="488" t="s">
        <v>392</v>
      </c>
      <c r="AH7" s="489"/>
      <c r="AI7" s="490"/>
      <c r="AJ7" s="488" t="s">
        <v>392</v>
      </c>
      <c r="AK7" s="489"/>
      <c r="AL7" s="490"/>
      <c r="AM7" s="488" t="s">
        <v>392</v>
      </c>
      <c r="AN7" s="489"/>
      <c r="AO7" s="489"/>
      <c r="AP7" s="498" t="s">
        <v>392</v>
      </c>
      <c r="AQ7" s="498"/>
      <c r="AR7" s="498"/>
      <c r="AS7" s="485" t="s">
        <v>390</v>
      </c>
      <c r="AT7" s="485" t="s">
        <v>390</v>
      </c>
      <c r="AU7" s="179" t="s">
        <v>1</v>
      </c>
      <c r="AV7" s="489" t="s">
        <v>392</v>
      </c>
      <c r="AW7" s="489"/>
      <c r="AX7" s="500"/>
      <c r="AY7" s="499" t="s">
        <v>392</v>
      </c>
      <c r="AZ7" s="489"/>
      <c r="BA7" s="490"/>
      <c r="BB7" s="488" t="s">
        <v>392</v>
      </c>
      <c r="BC7" s="489"/>
      <c r="BD7" s="490"/>
      <c r="BE7" s="488" t="s">
        <v>392</v>
      </c>
      <c r="BF7" s="489"/>
      <c r="BG7" s="490"/>
      <c r="BH7" s="488" t="s">
        <v>392</v>
      </c>
      <c r="BI7" s="489"/>
      <c r="BJ7" s="489"/>
      <c r="BK7" s="498" t="s">
        <v>392</v>
      </c>
      <c r="BL7" s="498"/>
      <c r="BM7" s="498"/>
      <c r="BN7" s="485" t="s">
        <v>390</v>
      </c>
    </row>
    <row r="8" spans="1:68" s="21" customFormat="1" ht="13.5" customHeight="1" x14ac:dyDescent="0.2">
      <c r="A8" s="497"/>
      <c r="B8" s="495"/>
      <c r="C8" s="22" t="s">
        <v>4</v>
      </c>
      <c r="D8" s="22" t="s">
        <v>5</v>
      </c>
      <c r="E8" s="22" t="s">
        <v>6</v>
      </c>
      <c r="F8" s="72" t="s">
        <v>7</v>
      </c>
      <c r="G8" s="73" t="s">
        <v>7</v>
      </c>
      <c r="H8" s="93" t="s">
        <v>8</v>
      </c>
      <c r="I8" s="93" t="s">
        <v>9</v>
      </c>
      <c r="J8" s="135" t="s">
        <v>9</v>
      </c>
      <c r="K8" s="54" t="s">
        <v>8</v>
      </c>
      <c r="L8" s="93" t="s">
        <v>10</v>
      </c>
      <c r="M8" s="93" t="s">
        <v>10</v>
      </c>
      <c r="N8" s="54" t="s">
        <v>8</v>
      </c>
      <c r="O8" s="72" t="s">
        <v>7</v>
      </c>
      <c r="P8" s="73" t="s">
        <v>7</v>
      </c>
      <c r="Q8" s="93" t="s">
        <v>8</v>
      </c>
      <c r="R8" s="23" t="s">
        <v>9</v>
      </c>
      <c r="S8" s="54" t="s">
        <v>9</v>
      </c>
      <c r="T8" s="260" t="s">
        <v>8</v>
      </c>
      <c r="U8" s="258" t="s">
        <v>10</v>
      </c>
      <c r="V8" s="258" t="s">
        <v>10</v>
      </c>
      <c r="W8" s="258" t="s">
        <v>8</v>
      </c>
      <c r="X8" s="486"/>
      <c r="Y8" s="486"/>
      <c r="Z8" s="180" t="s">
        <v>5</v>
      </c>
      <c r="AA8" s="96" t="s">
        <v>7</v>
      </c>
      <c r="AB8" s="72" t="s">
        <v>7</v>
      </c>
      <c r="AC8" s="93" t="s">
        <v>8</v>
      </c>
      <c r="AD8" s="23" t="s">
        <v>9</v>
      </c>
      <c r="AE8" s="54" t="s">
        <v>9</v>
      </c>
      <c r="AF8" s="54" t="s">
        <v>8</v>
      </c>
      <c r="AG8" s="54" t="s">
        <v>10</v>
      </c>
      <c r="AH8" s="54" t="s">
        <v>10</v>
      </c>
      <c r="AI8" s="54" t="s">
        <v>8</v>
      </c>
      <c r="AJ8" s="72" t="s">
        <v>7</v>
      </c>
      <c r="AK8" s="72" t="s">
        <v>7</v>
      </c>
      <c r="AL8" s="93" t="s">
        <v>8</v>
      </c>
      <c r="AM8" s="23" t="s">
        <v>9</v>
      </c>
      <c r="AN8" s="54" t="s">
        <v>9</v>
      </c>
      <c r="AO8" s="260" t="s">
        <v>8</v>
      </c>
      <c r="AP8" s="258" t="s">
        <v>10</v>
      </c>
      <c r="AQ8" s="258" t="s">
        <v>10</v>
      </c>
      <c r="AR8" s="258" t="s">
        <v>8</v>
      </c>
      <c r="AS8" s="486"/>
      <c r="AT8" s="486"/>
      <c r="AU8" s="180" t="s">
        <v>5</v>
      </c>
      <c r="AV8" s="96" t="s">
        <v>7</v>
      </c>
      <c r="AW8" s="72" t="s">
        <v>7</v>
      </c>
      <c r="AX8" s="261" t="s">
        <v>8</v>
      </c>
      <c r="AY8" s="259" t="s">
        <v>9</v>
      </c>
      <c r="AZ8" s="54" t="s">
        <v>55</v>
      </c>
      <c r="BA8" s="54" t="s">
        <v>8</v>
      </c>
      <c r="BB8" s="54" t="s">
        <v>10</v>
      </c>
      <c r="BC8" s="54" t="s">
        <v>10</v>
      </c>
      <c r="BD8" s="54" t="s">
        <v>8</v>
      </c>
      <c r="BE8" s="73" t="s">
        <v>7</v>
      </c>
      <c r="BF8" s="72" t="s">
        <v>7</v>
      </c>
      <c r="BG8" s="54" t="s">
        <v>8</v>
      </c>
      <c r="BH8" s="54" t="s">
        <v>9</v>
      </c>
      <c r="BI8" s="54" t="s">
        <v>9</v>
      </c>
      <c r="BJ8" s="260" t="s">
        <v>8</v>
      </c>
      <c r="BK8" s="258" t="s">
        <v>10</v>
      </c>
      <c r="BL8" s="258" t="s">
        <v>10</v>
      </c>
      <c r="BM8" s="258" t="s">
        <v>8</v>
      </c>
      <c r="BN8" s="486"/>
      <c r="BO8" s="352" t="s">
        <v>7</v>
      </c>
      <c r="BP8" s="352" t="s">
        <v>55</v>
      </c>
    </row>
    <row r="9" spans="1:68" s="21" customFormat="1" x14ac:dyDescent="0.2">
      <c r="A9" s="497"/>
      <c r="B9" s="496"/>
      <c r="C9" s="24" t="s">
        <v>11</v>
      </c>
      <c r="D9" s="24"/>
      <c r="E9" s="25"/>
      <c r="F9" s="73" t="s">
        <v>12</v>
      </c>
      <c r="G9" s="73" t="s">
        <v>13</v>
      </c>
      <c r="H9" s="93" t="s">
        <v>14</v>
      </c>
      <c r="I9" s="93" t="s">
        <v>12</v>
      </c>
      <c r="J9" s="135" t="s">
        <v>13</v>
      </c>
      <c r="K9" s="54" t="s">
        <v>14</v>
      </c>
      <c r="L9" s="93" t="s">
        <v>12</v>
      </c>
      <c r="M9" s="93" t="s">
        <v>13</v>
      </c>
      <c r="N9" s="54" t="s">
        <v>14</v>
      </c>
      <c r="O9" s="72" t="s">
        <v>12</v>
      </c>
      <c r="P9" s="73" t="s">
        <v>13</v>
      </c>
      <c r="Q9" s="93" t="s">
        <v>14</v>
      </c>
      <c r="R9" s="23" t="s">
        <v>12</v>
      </c>
      <c r="S9" s="54" t="s">
        <v>13</v>
      </c>
      <c r="T9" s="260" t="s">
        <v>14</v>
      </c>
      <c r="U9" s="258" t="s">
        <v>12</v>
      </c>
      <c r="V9" s="258" t="s">
        <v>13</v>
      </c>
      <c r="W9" s="258" t="s">
        <v>14</v>
      </c>
      <c r="X9" s="487"/>
      <c r="Y9" s="487"/>
      <c r="Z9" s="181"/>
      <c r="AA9" s="96" t="s">
        <v>12</v>
      </c>
      <c r="AB9" s="72" t="s">
        <v>13</v>
      </c>
      <c r="AC9" s="54" t="s">
        <v>14</v>
      </c>
      <c r="AD9" s="23" t="s">
        <v>12</v>
      </c>
      <c r="AE9" s="54" t="s">
        <v>13</v>
      </c>
      <c r="AF9" s="54" t="s">
        <v>14</v>
      </c>
      <c r="AG9" s="54" t="s">
        <v>12</v>
      </c>
      <c r="AH9" s="54" t="s">
        <v>13</v>
      </c>
      <c r="AI9" s="54" t="s">
        <v>14</v>
      </c>
      <c r="AJ9" s="72" t="s">
        <v>12</v>
      </c>
      <c r="AK9" s="72" t="s">
        <v>13</v>
      </c>
      <c r="AL9" s="54" t="s">
        <v>14</v>
      </c>
      <c r="AM9" s="23" t="s">
        <v>12</v>
      </c>
      <c r="AN9" s="54" t="s">
        <v>13</v>
      </c>
      <c r="AO9" s="260" t="s">
        <v>14</v>
      </c>
      <c r="AP9" s="258" t="s">
        <v>12</v>
      </c>
      <c r="AQ9" s="258" t="s">
        <v>13</v>
      </c>
      <c r="AR9" s="258" t="s">
        <v>14</v>
      </c>
      <c r="AS9" s="487"/>
      <c r="AT9" s="487"/>
      <c r="AU9" s="181"/>
      <c r="AV9" s="96" t="s">
        <v>12</v>
      </c>
      <c r="AW9" s="72" t="s">
        <v>13</v>
      </c>
      <c r="AX9" s="260" t="s">
        <v>14</v>
      </c>
      <c r="AY9" s="259" t="s">
        <v>12</v>
      </c>
      <c r="AZ9" s="54" t="s">
        <v>13</v>
      </c>
      <c r="BA9" s="54" t="s">
        <v>14</v>
      </c>
      <c r="BB9" s="54" t="s">
        <v>12</v>
      </c>
      <c r="BC9" s="54" t="s">
        <v>13</v>
      </c>
      <c r="BD9" s="54" t="s">
        <v>14</v>
      </c>
      <c r="BE9" s="73" t="s">
        <v>12</v>
      </c>
      <c r="BF9" s="72" t="s">
        <v>13</v>
      </c>
      <c r="BG9" s="54" t="s">
        <v>14</v>
      </c>
      <c r="BH9" s="54" t="s">
        <v>12</v>
      </c>
      <c r="BI9" s="54" t="s">
        <v>13</v>
      </c>
      <c r="BJ9" s="260" t="s">
        <v>14</v>
      </c>
      <c r="BK9" s="258" t="s">
        <v>12</v>
      </c>
      <c r="BL9" s="258" t="s">
        <v>13</v>
      </c>
      <c r="BM9" s="258" t="s">
        <v>14</v>
      </c>
      <c r="BN9" s="487"/>
    </row>
    <row r="10" spans="1:68" customFormat="1" ht="12.75" customHeight="1" x14ac:dyDescent="0.2">
      <c r="A10" s="351" t="s">
        <v>326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"/>
      <c r="N10" s="1"/>
      <c r="O10" s="49"/>
      <c r="P10" s="125"/>
      <c r="Q10" s="1"/>
      <c r="R10" s="1"/>
      <c r="S10" s="1"/>
      <c r="T10" s="1"/>
      <c r="U10" s="1"/>
      <c r="V10" s="1"/>
      <c r="W10" s="1"/>
      <c r="X10" s="58"/>
      <c r="Y10" s="58"/>
      <c r="Z10" s="466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467"/>
      <c r="AV10" s="1"/>
      <c r="AW10" s="1"/>
      <c r="AX10" s="1"/>
      <c r="AY10" s="468"/>
      <c r="AZ10" s="1"/>
      <c r="BA10" s="1"/>
      <c r="BB10" s="1"/>
      <c r="BC10" s="1"/>
      <c r="BD10" s="469"/>
      <c r="BE10" s="469"/>
      <c r="BF10" s="1"/>
      <c r="BG10" s="1"/>
      <c r="BH10" s="1"/>
      <c r="BI10" s="1"/>
      <c r="BJ10" s="1"/>
      <c r="BK10" s="1"/>
      <c r="BL10" s="1"/>
      <c r="BM10" s="1"/>
      <c r="BN10" s="58"/>
    </row>
    <row r="11" spans="1:68" s="16" customFormat="1" ht="17.25" customHeight="1" x14ac:dyDescent="0.2">
      <c r="A11" s="252">
        <v>1</v>
      </c>
      <c r="B11" s="60">
        <v>1</v>
      </c>
      <c r="C11" s="126" t="s">
        <v>69</v>
      </c>
      <c r="D11" s="104" t="s">
        <v>16</v>
      </c>
      <c r="E11" s="94">
        <v>2006</v>
      </c>
      <c r="F11" s="74">
        <v>904000</v>
      </c>
      <c r="G11" s="74"/>
      <c r="H11" s="14"/>
      <c r="I11" s="31">
        <f>F11+4000</f>
        <v>908000</v>
      </c>
      <c r="J11" s="31"/>
      <c r="K11" s="32"/>
      <c r="L11" s="31">
        <f>I11+4000</f>
        <v>912000</v>
      </c>
      <c r="M11" s="31"/>
      <c r="N11" s="14"/>
      <c r="O11" s="74">
        <f>L11+4000</f>
        <v>916000</v>
      </c>
      <c r="P11" s="74"/>
      <c r="Q11" s="90"/>
      <c r="R11" s="13">
        <f>O11+4000</f>
        <v>920000</v>
      </c>
      <c r="S11" s="13" t="s">
        <v>15</v>
      </c>
      <c r="T11" s="15"/>
      <c r="U11" s="41">
        <f>R11+4000</f>
        <v>924000</v>
      </c>
      <c r="V11" s="41"/>
      <c r="W11" s="40"/>
      <c r="X11" s="252">
        <v>1</v>
      </c>
      <c r="Y11" s="252">
        <v>1</v>
      </c>
      <c r="Z11" s="251" t="s">
        <v>16</v>
      </c>
      <c r="AA11" s="197">
        <f>U11+4000</f>
        <v>928000</v>
      </c>
      <c r="AB11" s="80"/>
      <c r="AC11" s="14"/>
      <c r="AD11" s="13">
        <f t="shared" ref="AD11:AD16" si="0">AA11+4000</f>
        <v>932000</v>
      </c>
      <c r="AE11" s="12"/>
      <c r="AF11" s="12"/>
      <c r="AG11" s="13">
        <f t="shared" ref="AG11:AG16" si="1">AD11+4000</f>
        <v>936000</v>
      </c>
      <c r="AH11" s="12"/>
      <c r="AI11" s="12"/>
      <c r="AJ11" s="74">
        <f t="shared" ref="AJ11:AJ16" si="2">AG11+4000</f>
        <v>940000</v>
      </c>
      <c r="AK11" s="101"/>
      <c r="AL11" s="12"/>
      <c r="AM11" s="13">
        <f t="shared" ref="AM11:AM16" si="3">AJ11+4000</f>
        <v>944000</v>
      </c>
      <c r="AN11" s="12"/>
      <c r="AO11" s="15"/>
      <c r="AP11" s="41">
        <f t="shared" ref="AP11:AP16" si="4">AM11+4000</f>
        <v>948000</v>
      </c>
      <c r="AQ11" s="60"/>
      <c r="AR11" s="60"/>
      <c r="AS11" s="252">
        <v>1</v>
      </c>
      <c r="AT11" s="252">
        <v>1</v>
      </c>
      <c r="AU11" s="276" t="s">
        <v>16</v>
      </c>
      <c r="AV11" s="197">
        <f>AP11+4000</f>
        <v>952000</v>
      </c>
      <c r="AW11" s="81"/>
      <c r="AX11" s="15"/>
      <c r="AY11" s="119">
        <f t="shared" ref="AY11:AY16" si="5">AV11+4000</f>
        <v>956000</v>
      </c>
      <c r="AZ11" s="19"/>
      <c r="BA11" s="12"/>
      <c r="BB11" s="13">
        <f t="shared" ref="BB11:BB16" si="6">AY11+4000</f>
        <v>960000</v>
      </c>
      <c r="BC11" s="13"/>
      <c r="BD11" s="19"/>
      <c r="BE11" s="74">
        <f t="shared" ref="BE11:BE16" si="7">BB11+4000</f>
        <v>964000</v>
      </c>
      <c r="BF11" s="80"/>
      <c r="BG11" s="18"/>
      <c r="BH11" s="13">
        <f t="shared" ref="BH11:BH16" si="8">BE11+4000</f>
        <v>968000</v>
      </c>
      <c r="BI11" s="12"/>
      <c r="BJ11" s="12"/>
      <c r="BK11" s="148">
        <f t="shared" ref="BK11:BK16" si="9">BH11+4000</f>
        <v>972000</v>
      </c>
      <c r="BL11" s="41"/>
      <c r="BM11" s="60"/>
      <c r="BN11" s="252">
        <v>1</v>
      </c>
    </row>
    <row r="12" spans="1:68" s="16" customFormat="1" ht="17.25" customHeight="1" x14ac:dyDescent="0.2">
      <c r="A12" s="168">
        <f ca="1">OFFSET(A12,-1,0,1,1)+1</f>
        <v>2</v>
      </c>
      <c r="B12" s="59">
        <f ca="1">OFFSET(B12,-1,0,1,1)+1</f>
        <v>2</v>
      </c>
      <c r="C12" s="196" t="s">
        <v>69</v>
      </c>
      <c r="D12" s="185" t="s">
        <v>151</v>
      </c>
      <c r="E12" s="137">
        <v>2006</v>
      </c>
      <c r="F12" s="74">
        <v>934000</v>
      </c>
      <c r="G12" s="74">
        <v>933642</v>
      </c>
      <c r="H12" s="90">
        <v>44917</v>
      </c>
      <c r="I12" s="31">
        <f>F12+4000</f>
        <v>938000</v>
      </c>
      <c r="J12" s="31"/>
      <c r="K12" s="32"/>
      <c r="L12" s="31">
        <f>I12+4000</f>
        <v>942000</v>
      </c>
      <c r="M12" s="31"/>
      <c r="N12" s="14"/>
      <c r="O12" s="74">
        <f t="shared" ref="O12:O15" si="10">L12+4000</f>
        <v>946000</v>
      </c>
      <c r="P12" s="74"/>
      <c r="Q12" s="90"/>
      <c r="R12" s="13">
        <f t="shared" ref="R12:R15" si="11">O12+4000</f>
        <v>950000</v>
      </c>
      <c r="S12" s="13" t="s">
        <v>15</v>
      </c>
      <c r="T12" s="15"/>
      <c r="U12" s="41">
        <f t="shared" ref="U12:U16" si="12">R12+4000</f>
        <v>954000</v>
      </c>
      <c r="V12" s="41"/>
      <c r="W12" s="60"/>
      <c r="X12" s="168">
        <f ca="1">OFFSET(X12,-1,0,1,1)+1</f>
        <v>2</v>
      </c>
      <c r="Y12" s="168">
        <f ca="1">OFFSET(Y12,-1,0,1,1)+1</f>
        <v>2</v>
      </c>
      <c r="Z12" s="251" t="s">
        <v>151</v>
      </c>
      <c r="AA12" s="197">
        <f t="shared" ref="AA12:AA16" si="13">U12+4000</f>
        <v>958000</v>
      </c>
      <c r="AB12" s="80" t="s">
        <v>15</v>
      </c>
      <c r="AC12" s="12"/>
      <c r="AD12" s="13">
        <f t="shared" si="0"/>
        <v>962000</v>
      </c>
      <c r="AE12" s="12"/>
      <c r="AF12" s="12"/>
      <c r="AG12" s="13">
        <f t="shared" si="1"/>
        <v>966000</v>
      </c>
      <c r="AH12" s="12"/>
      <c r="AI12" s="12"/>
      <c r="AJ12" s="74">
        <f t="shared" si="2"/>
        <v>970000</v>
      </c>
      <c r="AK12" s="101"/>
      <c r="AL12" s="12"/>
      <c r="AM12" s="13">
        <f t="shared" si="3"/>
        <v>974000</v>
      </c>
      <c r="AN12" s="12"/>
      <c r="AO12" s="15"/>
      <c r="AP12" s="41">
        <f t="shared" si="4"/>
        <v>978000</v>
      </c>
      <c r="AQ12" s="60"/>
      <c r="AR12" s="60"/>
      <c r="AS12" s="168">
        <f ca="1">OFFSET(AS12,-1,0,1,1)+1</f>
        <v>2</v>
      </c>
      <c r="AT12" s="168">
        <f ca="1">OFFSET(AT12,-1,0,1,1)+1</f>
        <v>2</v>
      </c>
      <c r="AU12" s="276" t="s">
        <v>151</v>
      </c>
      <c r="AV12" s="197">
        <f t="shared" ref="AV12:AV16" si="14">AP12+4000</f>
        <v>982000</v>
      </c>
      <c r="AW12" s="81"/>
      <c r="AX12" s="15"/>
      <c r="AY12" s="41">
        <f t="shared" si="5"/>
        <v>986000</v>
      </c>
      <c r="AZ12" s="19"/>
      <c r="BA12" s="12"/>
      <c r="BB12" s="13">
        <f t="shared" si="6"/>
        <v>990000</v>
      </c>
      <c r="BC12" s="13"/>
      <c r="BD12" s="19"/>
      <c r="BE12" s="74">
        <f t="shared" si="7"/>
        <v>994000</v>
      </c>
      <c r="BF12" s="80"/>
      <c r="BG12" s="18"/>
      <c r="BH12" s="13">
        <f t="shared" si="8"/>
        <v>998000</v>
      </c>
      <c r="BI12" s="12"/>
      <c r="BJ12" s="12"/>
      <c r="BK12" s="148">
        <f t="shared" si="9"/>
        <v>1002000</v>
      </c>
      <c r="BL12" s="41"/>
      <c r="BM12" s="60"/>
      <c r="BN12" s="168">
        <f ca="1">OFFSET(BN12,-1,0,1,1)+1</f>
        <v>2</v>
      </c>
      <c r="BO12" s="257">
        <f>G12-F12</f>
        <v>-358</v>
      </c>
      <c r="BP12" s="257">
        <f>J12-I12</f>
        <v>-938000</v>
      </c>
    </row>
    <row r="13" spans="1:68" s="71" customFormat="1" ht="17.25" customHeight="1" x14ac:dyDescent="0.2">
      <c r="A13" s="168">
        <f t="shared" ref="A13:B16" ca="1" si="15">OFFSET(A13,-1,0,1,1)+1</f>
        <v>3</v>
      </c>
      <c r="B13" s="59">
        <f t="shared" ca="1" si="15"/>
        <v>3</v>
      </c>
      <c r="C13" s="29" t="s">
        <v>69</v>
      </c>
      <c r="D13" s="53" t="s">
        <v>17</v>
      </c>
      <c r="E13" s="33">
        <v>2006</v>
      </c>
      <c r="F13" s="75">
        <v>216000</v>
      </c>
      <c r="G13" s="338">
        <v>217015</v>
      </c>
      <c r="H13" s="66">
        <v>44904</v>
      </c>
      <c r="I13" s="31">
        <f>F13+4000</f>
        <v>220000</v>
      </c>
      <c r="J13" s="65">
        <v>219970</v>
      </c>
      <c r="K13" s="34">
        <v>44929</v>
      </c>
      <c r="L13" s="65">
        <f>I13+4000</f>
        <v>224000</v>
      </c>
      <c r="M13" s="65">
        <v>223950</v>
      </c>
      <c r="N13" s="66">
        <v>44972</v>
      </c>
      <c r="O13" s="75">
        <f t="shared" si="10"/>
        <v>228000</v>
      </c>
      <c r="P13" s="75"/>
      <c r="Q13" s="66"/>
      <c r="R13" s="65">
        <f t="shared" si="11"/>
        <v>232000</v>
      </c>
      <c r="S13" s="65" t="s">
        <v>15</v>
      </c>
      <c r="T13" s="67"/>
      <c r="U13" s="155">
        <f t="shared" si="12"/>
        <v>236000</v>
      </c>
      <c r="V13" s="155"/>
      <c r="W13" s="153"/>
      <c r="X13" s="168">
        <f t="shared" ref="X13:Y15" ca="1" si="16">OFFSET(X13,-1,0,1,1)+1</f>
        <v>3</v>
      </c>
      <c r="Y13" s="168">
        <f t="shared" ca="1" si="16"/>
        <v>3</v>
      </c>
      <c r="Z13" s="380" t="s">
        <v>17</v>
      </c>
      <c r="AA13" s="198">
        <f t="shared" si="13"/>
        <v>240000</v>
      </c>
      <c r="AB13" s="97" t="s">
        <v>15</v>
      </c>
      <c r="AC13" s="33"/>
      <c r="AD13" s="65">
        <f t="shared" si="0"/>
        <v>244000</v>
      </c>
      <c r="AE13" s="33"/>
      <c r="AF13" s="33"/>
      <c r="AG13" s="65">
        <f t="shared" si="1"/>
        <v>248000</v>
      </c>
      <c r="AH13" s="33"/>
      <c r="AI13" s="33"/>
      <c r="AJ13" s="75">
        <f t="shared" si="2"/>
        <v>252000</v>
      </c>
      <c r="AK13" s="102"/>
      <c r="AL13" s="33"/>
      <c r="AM13" s="65">
        <f t="shared" si="3"/>
        <v>256000</v>
      </c>
      <c r="AN13" s="33"/>
      <c r="AO13" s="67"/>
      <c r="AP13" s="155">
        <f t="shared" si="4"/>
        <v>260000</v>
      </c>
      <c r="AQ13" s="153"/>
      <c r="AR13" s="153"/>
      <c r="AS13" s="168">
        <f t="shared" ref="AS13:AT15" ca="1" si="17">OFFSET(AS13,-1,0,1,1)+1</f>
        <v>3</v>
      </c>
      <c r="AT13" s="168">
        <f t="shared" ca="1" si="17"/>
        <v>3</v>
      </c>
      <c r="AU13" s="378" t="s">
        <v>17</v>
      </c>
      <c r="AV13" s="198">
        <f t="shared" si="14"/>
        <v>264000</v>
      </c>
      <c r="AW13" s="82"/>
      <c r="AX13" s="67"/>
      <c r="AY13" s="68">
        <f t="shared" si="5"/>
        <v>268000</v>
      </c>
      <c r="AZ13" s="69"/>
      <c r="BA13" s="33"/>
      <c r="BB13" s="65">
        <f t="shared" si="6"/>
        <v>272000</v>
      </c>
      <c r="BC13" s="65"/>
      <c r="BD13" s="69"/>
      <c r="BE13" s="75">
        <f t="shared" si="7"/>
        <v>276000</v>
      </c>
      <c r="BF13" s="97"/>
      <c r="BG13" s="70"/>
      <c r="BH13" s="65">
        <f t="shared" si="8"/>
        <v>280000</v>
      </c>
      <c r="BI13" s="33"/>
      <c r="BJ13" s="33"/>
      <c r="BK13" s="149">
        <f t="shared" si="9"/>
        <v>284000</v>
      </c>
      <c r="BL13" s="155"/>
      <c r="BM13" s="153"/>
      <c r="BN13" s="168">
        <f t="shared" ref="BN13:BN15" ca="1" si="18">OFFSET(BN13,-1,0,1,1)+1</f>
        <v>3</v>
      </c>
      <c r="BO13" s="257">
        <f t="shared" ref="BO13:BO59" si="19">G13-F13</f>
        <v>1015</v>
      </c>
      <c r="BP13" s="257">
        <f t="shared" ref="BP13:BP59" si="20">J13-I13</f>
        <v>-30</v>
      </c>
    </row>
    <row r="14" spans="1:68" s="16" customFormat="1" ht="17.25" customHeight="1" x14ac:dyDescent="0.2">
      <c r="A14" s="168">
        <f t="shared" ca="1" si="15"/>
        <v>4</v>
      </c>
      <c r="B14" s="59">
        <f t="shared" ca="1" si="15"/>
        <v>4</v>
      </c>
      <c r="C14" s="17" t="s">
        <v>69</v>
      </c>
      <c r="D14" s="48" t="s">
        <v>18</v>
      </c>
      <c r="E14" s="28">
        <v>2006</v>
      </c>
      <c r="F14" s="74">
        <v>347000</v>
      </c>
      <c r="G14" s="74">
        <v>347740</v>
      </c>
      <c r="H14" s="51">
        <v>44826</v>
      </c>
      <c r="I14" s="31">
        <f t="shared" ref="I14:I15" si="21">F14+4000</f>
        <v>351000</v>
      </c>
      <c r="J14" s="31">
        <v>351000</v>
      </c>
      <c r="K14" s="32">
        <v>44996</v>
      </c>
      <c r="L14" s="31">
        <f t="shared" ref="L14:L15" si="22">I14+4000</f>
        <v>355000</v>
      </c>
      <c r="M14" s="31"/>
      <c r="N14" s="14"/>
      <c r="O14" s="74">
        <f>L14+4000</f>
        <v>359000</v>
      </c>
      <c r="P14" s="74"/>
      <c r="Q14" s="90"/>
      <c r="R14" s="13">
        <f>O14+4000</f>
        <v>363000</v>
      </c>
      <c r="S14" s="13"/>
      <c r="T14" s="154"/>
      <c r="U14" s="41">
        <f t="shared" si="12"/>
        <v>367000</v>
      </c>
      <c r="V14" s="41"/>
      <c r="W14" s="60"/>
      <c r="X14" s="168">
        <f t="shared" ca="1" si="16"/>
        <v>4</v>
      </c>
      <c r="Y14" s="168">
        <f t="shared" ca="1" si="16"/>
        <v>4</v>
      </c>
      <c r="Z14" s="251" t="s">
        <v>18</v>
      </c>
      <c r="AA14" s="197">
        <f t="shared" si="13"/>
        <v>371000</v>
      </c>
      <c r="AB14" s="80" t="s">
        <v>15</v>
      </c>
      <c r="AC14" s="12"/>
      <c r="AD14" s="13">
        <f t="shared" si="0"/>
        <v>375000</v>
      </c>
      <c r="AE14" s="12"/>
      <c r="AF14" s="12"/>
      <c r="AG14" s="13">
        <f t="shared" si="1"/>
        <v>379000</v>
      </c>
      <c r="AH14" s="12"/>
      <c r="AI14" s="12"/>
      <c r="AJ14" s="74">
        <f t="shared" si="2"/>
        <v>383000</v>
      </c>
      <c r="AK14" s="101"/>
      <c r="AL14" s="12"/>
      <c r="AM14" s="13">
        <f t="shared" si="3"/>
        <v>387000</v>
      </c>
      <c r="AN14" s="12"/>
      <c r="AO14" s="15"/>
      <c r="AP14" s="41">
        <f t="shared" si="4"/>
        <v>391000</v>
      </c>
      <c r="AQ14" s="60"/>
      <c r="AR14" s="60"/>
      <c r="AS14" s="168">
        <f t="shared" ca="1" si="17"/>
        <v>4</v>
      </c>
      <c r="AT14" s="168">
        <f t="shared" ca="1" si="17"/>
        <v>4</v>
      </c>
      <c r="AU14" s="276" t="s">
        <v>18</v>
      </c>
      <c r="AV14" s="197">
        <f t="shared" si="14"/>
        <v>395000</v>
      </c>
      <c r="AW14" s="81"/>
      <c r="AX14" s="15"/>
      <c r="AY14" s="41">
        <f t="shared" si="5"/>
        <v>399000</v>
      </c>
      <c r="AZ14" s="19"/>
      <c r="BA14" s="12"/>
      <c r="BB14" s="13">
        <f t="shared" si="6"/>
        <v>403000</v>
      </c>
      <c r="BC14" s="13"/>
      <c r="BD14" s="19"/>
      <c r="BE14" s="74">
        <f t="shared" si="7"/>
        <v>407000</v>
      </c>
      <c r="BF14" s="80"/>
      <c r="BG14" s="18"/>
      <c r="BH14" s="13">
        <f t="shared" si="8"/>
        <v>411000</v>
      </c>
      <c r="BI14" s="12"/>
      <c r="BJ14" s="12"/>
      <c r="BK14" s="148">
        <f t="shared" si="9"/>
        <v>415000</v>
      </c>
      <c r="BL14" s="41"/>
      <c r="BM14" s="60"/>
      <c r="BN14" s="168">
        <f t="shared" ca="1" si="18"/>
        <v>4</v>
      </c>
      <c r="BO14" s="257">
        <f t="shared" si="19"/>
        <v>740</v>
      </c>
      <c r="BP14" s="257">
        <f t="shared" si="20"/>
        <v>0</v>
      </c>
    </row>
    <row r="15" spans="1:68" s="16" customFormat="1" ht="17.25" customHeight="1" x14ac:dyDescent="0.2">
      <c r="A15" s="168">
        <f t="shared" ca="1" si="15"/>
        <v>5</v>
      </c>
      <c r="B15" s="59">
        <f t="shared" ca="1" si="15"/>
        <v>5</v>
      </c>
      <c r="C15" s="124" t="s">
        <v>69</v>
      </c>
      <c r="D15" s="123" t="s">
        <v>19</v>
      </c>
      <c r="E15" s="92">
        <v>2006</v>
      </c>
      <c r="F15" s="77">
        <v>944000</v>
      </c>
      <c r="G15" s="74">
        <v>946851</v>
      </c>
      <c r="H15" s="129">
        <v>44896</v>
      </c>
      <c r="I15" s="31">
        <f t="shared" si="21"/>
        <v>948000</v>
      </c>
      <c r="J15" s="116">
        <v>936848</v>
      </c>
      <c r="K15" s="144">
        <v>44741</v>
      </c>
      <c r="L15" s="116">
        <f t="shared" si="22"/>
        <v>952000</v>
      </c>
      <c r="M15" s="116">
        <v>942571</v>
      </c>
      <c r="N15" s="256">
        <v>44826</v>
      </c>
      <c r="O15" s="77">
        <f t="shared" si="10"/>
        <v>956000</v>
      </c>
      <c r="P15" s="77"/>
      <c r="Q15" s="129"/>
      <c r="R15" s="36">
        <f t="shared" si="11"/>
        <v>960000</v>
      </c>
      <c r="S15" s="36" t="s">
        <v>15</v>
      </c>
      <c r="T15" s="37"/>
      <c r="U15" s="41">
        <f t="shared" si="12"/>
        <v>964000</v>
      </c>
      <c r="V15" s="41"/>
      <c r="W15" s="40"/>
      <c r="X15" s="168">
        <f t="shared" ca="1" si="16"/>
        <v>5</v>
      </c>
      <c r="Y15" s="168">
        <f t="shared" ca="1" si="16"/>
        <v>5</v>
      </c>
      <c r="Z15" s="251" t="s">
        <v>19</v>
      </c>
      <c r="AA15" s="199">
        <f t="shared" si="13"/>
        <v>968000</v>
      </c>
      <c r="AB15" s="98" t="s">
        <v>15</v>
      </c>
      <c r="AC15" s="35"/>
      <c r="AD15" s="36">
        <f t="shared" si="0"/>
        <v>972000</v>
      </c>
      <c r="AE15" s="35"/>
      <c r="AF15" s="35"/>
      <c r="AG15" s="36">
        <f t="shared" si="1"/>
        <v>976000</v>
      </c>
      <c r="AH15" s="35"/>
      <c r="AI15" s="35"/>
      <c r="AJ15" s="77">
        <f t="shared" si="2"/>
        <v>980000</v>
      </c>
      <c r="AK15" s="103"/>
      <c r="AL15" s="35"/>
      <c r="AM15" s="36">
        <f t="shared" si="3"/>
        <v>984000</v>
      </c>
      <c r="AN15" s="35"/>
      <c r="AO15" s="37"/>
      <c r="AP15" s="41">
        <f t="shared" si="4"/>
        <v>988000</v>
      </c>
      <c r="AQ15" s="60"/>
      <c r="AR15" s="60"/>
      <c r="AS15" s="168">
        <f t="shared" ca="1" si="17"/>
        <v>5</v>
      </c>
      <c r="AT15" s="168">
        <f t="shared" ca="1" si="17"/>
        <v>5</v>
      </c>
      <c r="AU15" s="379" t="s">
        <v>19</v>
      </c>
      <c r="AV15" s="199">
        <f t="shared" si="14"/>
        <v>992000</v>
      </c>
      <c r="AW15" s="83"/>
      <c r="AX15" s="37"/>
      <c r="AY15" s="46">
        <f t="shared" si="5"/>
        <v>996000</v>
      </c>
      <c r="AZ15" s="39"/>
      <c r="BA15" s="35"/>
      <c r="BB15" s="36">
        <f t="shared" si="6"/>
        <v>1000000</v>
      </c>
      <c r="BC15" s="36"/>
      <c r="BD15" s="39"/>
      <c r="BE15" s="77">
        <f t="shared" si="7"/>
        <v>1004000</v>
      </c>
      <c r="BF15" s="98"/>
      <c r="BG15" s="38"/>
      <c r="BH15" s="36">
        <f t="shared" si="8"/>
        <v>1008000</v>
      </c>
      <c r="BI15" s="35"/>
      <c r="BJ15" s="35"/>
      <c r="BK15" s="150">
        <f t="shared" si="9"/>
        <v>1012000</v>
      </c>
      <c r="BL15" s="41"/>
      <c r="BM15" s="60"/>
      <c r="BN15" s="168">
        <f t="shared" ca="1" si="18"/>
        <v>5</v>
      </c>
      <c r="BO15" s="257">
        <f t="shared" si="19"/>
        <v>2851</v>
      </c>
      <c r="BP15" s="257">
        <f t="shared" si="20"/>
        <v>-11152</v>
      </c>
    </row>
    <row r="16" spans="1:68" s="16" customFormat="1" ht="17.25" customHeight="1" x14ac:dyDescent="0.2">
      <c r="A16" s="168">
        <f ca="1">OFFSET(A16,-1,0,1,1)+1</f>
        <v>6</v>
      </c>
      <c r="B16" s="59">
        <f t="shared" ca="1" si="15"/>
        <v>6</v>
      </c>
      <c r="C16" s="126" t="s">
        <v>69</v>
      </c>
      <c r="D16" s="104" t="s">
        <v>20</v>
      </c>
      <c r="E16" s="60">
        <v>2006</v>
      </c>
      <c r="F16" s="79">
        <v>2000</v>
      </c>
      <c r="G16" s="79">
        <v>2516</v>
      </c>
      <c r="H16" s="95">
        <v>44626</v>
      </c>
      <c r="I16" s="68">
        <f>F16+4000</f>
        <v>6000</v>
      </c>
      <c r="J16" s="68">
        <v>7000</v>
      </c>
      <c r="K16" s="40">
        <v>44649</v>
      </c>
      <c r="L16" s="68">
        <f>I16+4000</f>
        <v>10000</v>
      </c>
      <c r="M16" s="68">
        <v>10150</v>
      </c>
      <c r="N16" s="127">
        <v>44694</v>
      </c>
      <c r="O16" s="79">
        <f>L16+4000</f>
        <v>14000</v>
      </c>
      <c r="P16" s="79" t="s">
        <v>182</v>
      </c>
      <c r="Q16" s="95">
        <v>44952</v>
      </c>
      <c r="R16" s="41">
        <f>O16+4000</f>
        <v>18000</v>
      </c>
      <c r="S16" s="41"/>
      <c r="T16" s="145"/>
      <c r="U16" s="41">
        <f t="shared" si="12"/>
        <v>22000</v>
      </c>
      <c r="V16" s="41"/>
      <c r="W16" s="40"/>
      <c r="X16" s="168">
        <f ca="1">OFFSET(X16,-1,0,1,1)+1</f>
        <v>6</v>
      </c>
      <c r="Y16" s="168">
        <f ca="1">OFFSET(Y16,-1,0,1,1)+1</f>
        <v>6</v>
      </c>
      <c r="Z16" s="251" t="s">
        <v>20</v>
      </c>
      <c r="AA16" s="200">
        <f t="shared" si="13"/>
        <v>26000</v>
      </c>
      <c r="AB16" s="99" t="s">
        <v>15</v>
      </c>
      <c r="AC16" s="60"/>
      <c r="AD16" s="41">
        <f t="shared" si="0"/>
        <v>30000</v>
      </c>
      <c r="AE16" s="60"/>
      <c r="AF16" s="60"/>
      <c r="AG16" s="41">
        <f t="shared" si="1"/>
        <v>34000</v>
      </c>
      <c r="AH16" s="60"/>
      <c r="AI16" s="60"/>
      <c r="AJ16" s="79">
        <f t="shared" si="2"/>
        <v>38000</v>
      </c>
      <c r="AK16" s="99"/>
      <c r="AL16" s="60"/>
      <c r="AM16" s="41">
        <f t="shared" si="3"/>
        <v>42000</v>
      </c>
      <c r="AN16" s="60"/>
      <c r="AO16" s="263"/>
      <c r="AP16" s="41">
        <f t="shared" si="4"/>
        <v>46000</v>
      </c>
      <c r="AQ16" s="60"/>
      <c r="AR16" s="60"/>
      <c r="AS16" s="168">
        <f ca="1">OFFSET(AS16,-1,0,1,1)+1</f>
        <v>6</v>
      </c>
      <c r="AT16" s="168">
        <f ca="1">OFFSET(AT16,-1,0,1,1)+1</f>
        <v>6</v>
      </c>
      <c r="AU16" s="276" t="s">
        <v>20</v>
      </c>
      <c r="AV16" s="200">
        <f t="shared" si="14"/>
        <v>50000</v>
      </c>
      <c r="AW16" s="84"/>
      <c r="AX16" s="60"/>
      <c r="AY16" s="41">
        <f t="shared" si="5"/>
        <v>54000</v>
      </c>
      <c r="AZ16" s="60"/>
      <c r="BA16" s="60"/>
      <c r="BB16" s="41">
        <f t="shared" si="6"/>
        <v>58000</v>
      </c>
      <c r="BC16" s="41"/>
      <c r="BD16" s="60"/>
      <c r="BE16" s="79">
        <f t="shared" si="7"/>
        <v>62000</v>
      </c>
      <c r="BF16" s="99"/>
      <c r="BG16" s="60"/>
      <c r="BH16" s="41">
        <f t="shared" si="8"/>
        <v>66000</v>
      </c>
      <c r="BI16" s="60"/>
      <c r="BJ16" s="60"/>
      <c r="BK16" s="151">
        <f t="shared" si="9"/>
        <v>70000</v>
      </c>
      <c r="BL16" s="41"/>
      <c r="BM16" s="60"/>
      <c r="BN16" s="168">
        <f ca="1">OFFSET(BN16,-1,0,1,1)+1</f>
        <v>6</v>
      </c>
      <c r="BO16" s="257">
        <f t="shared" si="19"/>
        <v>516</v>
      </c>
      <c r="BP16" s="257">
        <f t="shared" si="20"/>
        <v>1000</v>
      </c>
    </row>
    <row r="17" spans="1:249" s="472" customFormat="1" ht="12.75" customHeight="1" x14ac:dyDescent="0.2">
      <c r="A17" s="470" t="s">
        <v>404</v>
      </c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125"/>
      <c r="M17" s="125"/>
      <c r="N17" s="1"/>
      <c r="O17" s="471"/>
      <c r="P17" s="471"/>
      <c r="Q17" s="1"/>
      <c r="R17" s="125"/>
      <c r="S17" s="125"/>
      <c r="T17" s="1"/>
      <c r="U17" s="125"/>
      <c r="V17" s="125"/>
      <c r="W17" s="1"/>
      <c r="X17" s="58"/>
      <c r="Y17" s="58"/>
      <c r="Z17" s="466"/>
      <c r="AA17" s="257"/>
      <c r="AB17" s="257"/>
      <c r="AC17" s="58"/>
      <c r="AD17" s="257"/>
      <c r="AE17" s="58"/>
      <c r="AF17" s="58"/>
      <c r="AG17" s="257"/>
      <c r="AH17" s="58"/>
      <c r="AI17" s="58"/>
      <c r="AJ17" s="257"/>
      <c r="AK17" s="257"/>
      <c r="AL17" s="58"/>
      <c r="AM17" s="257"/>
      <c r="AN17" s="58"/>
      <c r="AO17" s="58"/>
      <c r="AP17" s="257"/>
      <c r="AQ17" s="58"/>
      <c r="AR17" s="58"/>
      <c r="AS17" s="58"/>
      <c r="AT17" s="58"/>
      <c r="AU17" s="382"/>
      <c r="AV17" s="125"/>
      <c r="AW17" s="1"/>
      <c r="AX17" s="1"/>
      <c r="AY17" s="125"/>
      <c r="AZ17" s="1"/>
      <c r="BA17" s="1"/>
      <c r="BB17" s="125"/>
      <c r="BC17" s="125"/>
      <c r="BD17" s="1"/>
      <c r="BE17" s="125"/>
      <c r="BF17" s="125"/>
      <c r="BG17" s="1"/>
      <c r="BH17" s="125"/>
      <c r="BI17" s="1"/>
      <c r="BJ17" s="1"/>
      <c r="BK17" s="125"/>
      <c r="BL17" s="125"/>
      <c r="BM17" s="1"/>
      <c r="BN17" s="58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IO17" s="473"/>
    </row>
    <row r="18" spans="1:249" s="16" customFormat="1" ht="18.75" customHeight="1" x14ac:dyDescent="0.2">
      <c r="A18" s="30">
        <v>7</v>
      </c>
      <c r="B18" s="28">
        <v>1</v>
      </c>
      <c r="C18" s="17" t="s">
        <v>21</v>
      </c>
      <c r="D18" s="52" t="s">
        <v>115</v>
      </c>
      <c r="E18" s="15">
        <v>2015</v>
      </c>
      <c r="F18" s="76">
        <v>264000</v>
      </c>
      <c r="G18" s="79">
        <v>264000</v>
      </c>
      <c r="H18" s="95">
        <v>44972</v>
      </c>
      <c r="I18" s="115">
        <f t="shared" ref="I18:I23" si="23">F18+4000</f>
        <v>268000</v>
      </c>
      <c r="J18" s="68"/>
      <c r="K18" s="40"/>
      <c r="L18" s="115">
        <f t="shared" ref="L18:L29" si="24">I18+4000</f>
        <v>272000</v>
      </c>
      <c r="M18" s="68"/>
      <c r="N18" s="40"/>
      <c r="O18" s="78">
        <f t="shared" ref="O18:O29" si="25">L18+4000</f>
        <v>276000</v>
      </c>
      <c r="P18" s="79"/>
      <c r="Q18" s="95"/>
      <c r="R18" s="46">
        <f t="shared" ref="R18:R29" si="26">O18+4000</f>
        <v>280000</v>
      </c>
      <c r="S18" s="41"/>
      <c r="T18" s="263"/>
      <c r="U18" s="41">
        <f t="shared" ref="U18:U29" si="27">R18+4000</f>
        <v>284000</v>
      </c>
      <c r="V18" s="41"/>
      <c r="W18" s="60"/>
      <c r="X18" s="104">
        <v>7</v>
      </c>
      <c r="Y18" s="104">
        <v>7</v>
      </c>
      <c r="Z18" s="374" t="s">
        <v>115</v>
      </c>
      <c r="AA18" s="200">
        <f t="shared" ref="AA18:AA29" si="28">U18+4000</f>
        <v>288000</v>
      </c>
      <c r="AB18" s="99"/>
      <c r="AC18" s="60"/>
      <c r="AD18" s="41">
        <f t="shared" ref="AD18:AD29" si="29">AA18+4000</f>
        <v>292000</v>
      </c>
      <c r="AE18" s="60"/>
      <c r="AF18" s="60"/>
      <c r="AG18" s="41">
        <f t="shared" ref="AG18:AG29" si="30">AD18+4000</f>
        <v>296000</v>
      </c>
      <c r="AH18" s="60"/>
      <c r="AI18" s="60"/>
      <c r="AJ18" s="79">
        <f t="shared" ref="AJ18:AJ29" si="31">AG18+4000</f>
        <v>300000</v>
      </c>
      <c r="AK18" s="99"/>
      <c r="AL18" s="60"/>
      <c r="AM18" s="41">
        <f t="shared" ref="AM18:AM29" si="32">AJ18+4000</f>
        <v>304000</v>
      </c>
      <c r="AN18" s="60"/>
      <c r="AO18" s="263"/>
      <c r="AP18" s="41">
        <f t="shared" ref="AP18:AP29" si="33">AM18+4000</f>
        <v>308000</v>
      </c>
      <c r="AQ18" s="60"/>
      <c r="AR18" s="60"/>
      <c r="AS18" s="104">
        <v>7</v>
      </c>
      <c r="AT18" s="104">
        <v>7</v>
      </c>
      <c r="AU18" s="374" t="s">
        <v>115</v>
      </c>
      <c r="AV18" s="200">
        <f t="shared" ref="AV18:AV31" si="34">AP18+4000</f>
        <v>312000</v>
      </c>
      <c r="AW18" s="84"/>
      <c r="AX18" s="263"/>
      <c r="AY18" s="41">
        <f t="shared" ref="AY18:AY28" si="35">AV18+4000</f>
        <v>316000</v>
      </c>
      <c r="AZ18" s="264"/>
      <c r="BA18" s="60"/>
      <c r="BB18" s="41">
        <f t="shared" ref="BB18:BB31" si="36">AY18+4000</f>
        <v>320000</v>
      </c>
      <c r="BC18" s="41"/>
      <c r="BD18" s="60"/>
      <c r="BE18" s="79">
        <f t="shared" ref="BE18:BE31" si="37">BB18+4000</f>
        <v>324000</v>
      </c>
      <c r="BF18" s="99"/>
      <c r="BG18" s="60"/>
      <c r="BH18" s="41">
        <f t="shared" ref="BH18:BH29" si="38">BE18+4000</f>
        <v>328000</v>
      </c>
      <c r="BI18" s="60"/>
      <c r="BJ18" s="60"/>
      <c r="BK18" s="41">
        <f t="shared" ref="BK18:BK29" si="39">BH18+4000</f>
        <v>332000</v>
      </c>
      <c r="BL18" s="151"/>
      <c r="BM18" s="60"/>
      <c r="BN18" s="104">
        <v>7</v>
      </c>
      <c r="BO18" s="257">
        <f t="shared" si="19"/>
        <v>0</v>
      </c>
      <c r="BP18" s="257">
        <f t="shared" si="20"/>
        <v>-268000</v>
      </c>
    </row>
    <row r="19" spans="1:249" s="16" customFormat="1" ht="18.75" customHeight="1" x14ac:dyDescent="0.2">
      <c r="A19" s="30">
        <f ca="1">OFFSET(A19,-1,0,1,1)+1</f>
        <v>8</v>
      </c>
      <c r="B19" s="28">
        <f ca="1">OFFSET(B19,-1,0,1,1)+1</f>
        <v>2</v>
      </c>
      <c r="C19" s="17" t="s">
        <v>21</v>
      </c>
      <c r="D19" s="52" t="s">
        <v>116</v>
      </c>
      <c r="E19" s="15">
        <v>2015</v>
      </c>
      <c r="F19" s="76">
        <v>392000</v>
      </c>
      <c r="G19" s="79">
        <v>392056</v>
      </c>
      <c r="H19" s="95">
        <v>44880</v>
      </c>
      <c r="I19" s="68">
        <f>F19+4000</f>
        <v>396000</v>
      </c>
      <c r="J19" s="68">
        <v>396000</v>
      </c>
      <c r="K19" s="40">
        <v>44901</v>
      </c>
      <c r="L19" s="115">
        <f>I19+4000</f>
        <v>400000</v>
      </c>
      <c r="M19" s="68"/>
      <c r="N19" s="40"/>
      <c r="O19" s="78">
        <f t="shared" si="25"/>
        <v>404000</v>
      </c>
      <c r="P19" s="79"/>
      <c r="Q19" s="95"/>
      <c r="R19" s="46">
        <f t="shared" si="26"/>
        <v>408000</v>
      </c>
      <c r="S19" s="41"/>
      <c r="T19" s="263"/>
      <c r="U19" s="41">
        <f t="shared" si="27"/>
        <v>412000</v>
      </c>
      <c r="V19" s="41"/>
      <c r="W19" s="60"/>
      <c r="X19" s="104">
        <f ca="1">OFFSET(X19,-1,0,1,1)+1</f>
        <v>8</v>
      </c>
      <c r="Y19" s="104">
        <f ca="1">OFFSET(Y19,-1,0,1,1)+1</f>
        <v>8</v>
      </c>
      <c r="Z19" s="374" t="s">
        <v>116</v>
      </c>
      <c r="AA19" s="200">
        <f t="shared" si="28"/>
        <v>416000</v>
      </c>
      <c r="AB19" s="99"/>
      <c r="AC19" s="60"/>
      <c r="AD19" s="41">
        <f t="shared" si="29"/>
        <v>420000</v>
      </c>
      <c r="AE19" s="60"/>
      <c r="AF19" s="60"/>
      <c r="AG19" s="41">
        <f t="shared" si="30"/>
        <v>424000</v>
      </c>
      <c r="AH19" s="60"/>
      <c r="AI19" s="60"/>
      <c r="AJ19" s="79">
        <f t="shared" si="31"/>
        <v>428000</v>
      </c>
      <c r="AK19" s="99"/>
      <c r="AL19" s="60"/>
      <c r="AM19" s="41">
        <f t="shared" si="32"/>
        <v>432000</v>
      </c>
      <c r="AN19" s="60"/>
      <c r="AO19" s="263"/>
      <c r="AP19" s="41">
        <f t="shared" si="33"/>
        <v>436000</v>
      </c>
      <c r="AQ19" s="60"/>
      <c r="AR19" s="60"/>
      <c r="AS19" s="104">
        <f ca="1">OFFSET(AS19,-1,0,1,1)+1</f>
        <v>8</v>
      </c>
      <c r="AT19" s="104">
        <f ca="1">OFFSET(AT19,-1,0,1,1)+1</f>
        <v>8</v>
      </c>
      <c r="AU19" s="374" t="s">
        <v>116</v>
      </c>
      <c r="AV19" s="200">
        <f t="shared" si="34"/>
        <v>440000</v>
      </c>
      <c r="AW19" s="84"/>
      <c r="AX19" s="263"/>
      <c r="AY19" s="41">
        <f t="shared" si="35"/>
        <v>444000</v>
      </c>
      <c r="AZ19" s="264"/>
      <c r="BA19" s="60"/>
      <c r="BB19" s="41">
        <f t="shared" si="36"/>
        <v>448000</v>
      </c>
      <c r="BC19" s="41"/>
      <c r="BD19" s="60"/>
      <c r="BE19" s="79">
        <f t="shared" si="37"/>
        <v>452000</v>
      </c>
      <c r="BF19" s="99"/>
      <c r="BG19" s="60"/>
      <c r="BH19" s="41">
        <f t="shared" si="38"/>
        <v>456000</v>
      </c>
      <c r="BI19" s="60"/>
      <c r="BJ19" s="60"/>
      <c r="BK19" s="41">
        <f t="shared" si="39"/>
        <v>460000</v>
      </c>
      <c r="BL19" s="151"/>
      <c r="BM19" s="60"/>
      <c r="BN19" s="104">
        <f ca="1">OFFSET(BN19,-1,0,1,1)+1</f>
        <v>8</v>
      </c>
      <c r="BO19" s="257">
        <f t="shared" si="19"/>
        <v>56</v>
      </c>
      <c r="BP19" s="257">
        <f t="shared" si="20"/>
        <v>0</v>
      </c>
    </row>
    <row r="20" spans="1:249" s="16" customFormat="1" ht="18.75" customHeight="1" x14ac:dyDescent="0.2">
      <c r="A20" s="30">
        <f t="shared" ref="A20:B41" ca="1" si="40">OFFSET(A20,-1,0,1,1)+1</f>
        <v>9</v>
      </c>
      <c r="B20" s="28">
        <f t="shared" ca="1" si="40"/>
        <v>3</v>
      </c>
      <c r="C20" s="17" t="s">
        <v>21</v>
      </c>
      <c r="D20" s="52" t="s">
        <v>117</v>
      </c>
      <c r="E20" s="15">
        <v>2015</v>
      </c>
      <c r="F20" s="76">
        <v>388000</v>
      </c>
      <c r="G20" s="79">
        <v>389000</v>
      </c>
      <c r="H20" s="95">
        <v>44969</v>
      </c>
      <c r="I20" s="68">
        <f t="shared" si="23"/>
        <v>392000</v>
      </c>
      <c r="J20" s="41"/>
      <c r="K20" s="40"/>
      <c r="L20" s="115">
        <f t="shared" si="24"/>
        <v>396000</v>
      </c>
      <c r="M20" s="68"/>
      <c r="N20" s="95"/>
      <c r="O20" s="78">
        <f t="shared" ref="O20:O26" si="41">L20+4000</f>
        <v>400000</v>
      </c>
      <c r="P20" s="79"/>
      <c r="Q20" s="95"/>
      <c r="R20" s="46">
        <f t="shared" ref="R20:R26" si="42">O20+4000</f>
        <v>404000</v>
      </c>
      <c r="S20" s="41"/>
      <c r="T20" s="145"/>
      <c r="U20" s="41">
        <f t="shared" ref="U20:U26" si="43">R20+4000</f>
        <v>408000</v>
      </c>
      <c r="V20" s="41"/>
      <c r="W20" s="60"/>
      <c r="X20" s="104">
        <f t="shared" ref="X20:Y59" ca="1" si="44">OFFSET(X20,-1,0,1,1)+1</f>
        <v>9</v>
      </c>
      <c r="Y20" s="104">
        <f t="shared" ca="1" si="44"/>
        <v>9</v>
      </c>
      <c r="Z20" s="374" t="s">
        <v>117</v>
      </c>
      <c r="AA20" s="200">
        <f t="shared" ref="AA20:AA26" si="45">U20+4000</f>
        <v>412000</v>
      </c>
      <c r="AB20" s="99"/>
      <c r="AC20" s="60"/>
      <c r="AD20" s="41">
        <f t="shared" si="29"/>
        <v>416000</v>
      </c>
      <c r="AE20" s="60"/>
      <c r="AF20" s="60"/>
      <c r="AG20" s="41">
        <f t="shared" si="30"/>
        <v>420000</v>
      </c>
      <c r="AH20" s="60"/>
      <c r="AI20" s="60"/>
      <c r="AJ20" s="79">
        <f t="shared" si="31"/>
        <v>424000</v>
      </c>
      <c r="AK20" s="99"/>
      <c r="AL20" s="60"/>
      <c r="AM20" s="41">
        <f t="shared" si="32"/>
        <v>428000</v>
      </c>
      <c r="AN20" s="60"/>
      <c r="AO20" s="263"/>
      <c r="AP20" s="41">
        <f t="shared" si="33"/>
        <v>432000</v>
      </c>
      <c r="AQ20" s="60"/>
      <c r="AR20" s="60"/>
      <c r="AS20" s="104">
        <f t="shared" ref="AS20:AT59" ca="1" si="46">OFFSET(AS20,-1,0,1,1)+1</f>
        <v>9</v>
      </c>
      <c r="AT20" s="104">
        <f t="shared" ca="1" si="46"/>
        <v>9</v>
      </c>
      <c r="AU20" s="374" t="s">
        <v>117</v>
      </c>
      <c r="AV20" s="200">
        <f t="shared" si="34"/>
        <v>436000</v>
      </c>
      <c r="AW20" s="84"/>
      <c r="AX20" s="263"/>
      <c r="AY20" s="41">
        <f t="shared" si="35"/>
        <v>440000</v>
      </c>
      <c r="AZ20" s="264"/>
      <c r="BA20" s="60"/>
      <c r="BB20" s="41">
        <f t="shared" si="36"/>
        <v>444000</v>
      </c>
      <c r="BC20" s="41"/>
      <c r="BD20" s="60"/>
      <c r="BE20" s="79">
        <f t="shared" si="37"/>
        <v>448000</v>
      </c>
      <c r="BF20" s="99"/>
      <c r="BG20" s="60"/>
      <c r="BH20" s="41">
        <f t="shared" si="38"/>
        <v>452000</v>
      </c>
      <c r="BI20" s="60"/>
      <c r="BJ20" s="60"/>
      <c r="BK20" s="41">
        <f t="shared" si="39"/>
        <v>456000</v>
      </c>
      <c r="BL20" s="151"/>
      <c r="BM20" s="60"/>
      <c r="BN20" s="104">
        <f t="shared" ref="BN20:BN59" ca="1" si="47">OFFSET(BN20,-1,0,1,1)+1</f>
        <v>9</v>
      </c>
      <c r="BO20" s="257">
        <f t="shared" si="19"/>
        <v>1000</v>
      </c>
      <c r="BP20" s="257">
        <f t="shared" si="20"/>
        <v>-392000</v>
      </c>
    </row>
    <row r="21" spans="1:249" s="16" customFormat="1" ht="18.75" customHeight="1" x14ac:dyDescent="0.2">
      <c r="A21" s="30">
        <f t="shared" ca="1" si="40"/>
        <v>10</v>
      </c>
      <c r="B21" s="28">
        <f t="shared" ca="1" si="40"/>
        <v>4</v>
      </c>
      <c r="C21" s="17" t="s">
        <v>21</v>
      </c>
      <c r="D21" s="52" t="s">
        <v>118</v>
      </c>
      <c r="E21" s="15">
        <v>2015</v>
      </c>
      <c r="F21" s="76">
        <v>468000</v>
      </c>
      <c r="G21" s="79">
        <v>467840</v>
      </c>
      <c r="H21" s="95">
        <v>44861</v>
      </c>
      <c r="I21" s="68">
        <f t="shared" si="23"/>
        <v>472000</v>
      </c>
      <c r="J21" s="41">
        <v>471669</v>
      </c>
      <c r="K21" s="40">
        <v>44881</v>
      </c>
      <c r="L21" s="115">
        <f t="shared" si="24"/>
        <v>476000</v>
      </c>
      <c r="M21" s="68">
        <v>475800</v>
      </c>
      <c r="N21" s="40">
        <v>44901</v>
      </c>
      <c r="O21" s="78">
        <f t="shared" si="41"/>
        <v>480000</v>
      </c>
      <c r="P21" s="79"/>
      <c r="Q21" s="95"/>
      <c r="R21" s="46">
        <f t="shared" si="42"/>
        <v>484000</v>
      </c>
      <c r="S21" s="41"/>
      <c r="T21" s="145"/>
      <c r="U21" s="41">
        <f t="shared" si="43"/>
        <v>488000</v>
      </c>
      <c r="V21" s="41"/>
      <c r="W21" s="60"/>
      <c r="X21" s="104">
        <f t="shared" ca="1" si="44"/>
        <v>10</v>
      </c>
      <c r="Y21" s="104">
        <f t="shared" ca="1" si="44"/>
        <v>10</v>
      </c>
      <c r="Z21" s="374" t="s">
        <v>118</v>
      </c>
      <c r="AA21" s="200">
        <f t="shared" si="45"/>
        <v>492000</v>
      </c>
      <c r="AB21" s="99"/>
      <c r="AC21" s="60"/>
      <c r="AD21" s="41">
        <f t="shared" si="29"/>
        <v>496000</v>
      </c>
      <c r="AE21" s="60"/>
      <c r="AF21" s="60"/>
      <c r="AG21" s="41">
        <f t="shared" si="30"/>
        <v>500000</v>
      </c>
      <c r="AH21" s="60"/>
      <c r="AI21" s="60"/>
      <c r="AJ21" s="79">
        <f t="shared" si="31"/>
        <v>504000</v>
      </c>
      <c r="AK21" s="99"/>
      <c r="AL21" s="60"/>
      <c r="AM21" s="41">
        <f t="shared" si="32"/>
        <v>508000</v>
      </c>
      <c r="AN21" s="60"/>
      <c r="AO21" s="263"/>
      <c r="AP21" s="41">
        <f t="shared" si="33"/>
        <v>512000</v>
      </c>
      <c r="AQ21" s="60"/>
      <c r="AR21" s="60"/>
      <c r="AS21" s="104">
        <f t="shared" ca="1" si="46"/>
        <v>10</v>
      </c>
      <c r="AT21" s="104">
        <f t="shared" ca="1" si="46"/>
        <v>10</v>
      </c>
      <c r="AU21" s="374" t="s">
        <v>118</v>
      </c>
      <c r="AV21" s="200">
        <f t="shared" si="34"/>
        <v>516000</v>
      </c>
      <c r="AW21" s="84"/>
      <c r="AX21" s="263"/>
      <c r="AY21" s="41">
        <f t="shared" si="35"/>
        <v>520000</v>
      </c>
      <c r="AZ21" s="264"/>
      <c r="BA21" s="60"/>
      <c r="BB21" s="41">
        <f t="shared" si="36"/>
        <v>524000</v>
      </c>
      <c r="BC21" s="41"/>
      <c r="BD21" s="60"/>
      <c r="BE21" s="79">
        <f t="shared" si="37"/>
        <v>528000</v>
      </c>
      <c r="BF21" s="99"/>
      <c r="BG21" s="60"/>
      <c r="BH21" s="41">
        <f t="shared" si="38"/>
        <v>532000</v>
      </c>
      <c r="BI21" s="60"/>
      <c r="BJ21" s="60"/>
      <c r="BK21" s="41">
        <f t="shared" si="39"/>
        <v>536000</v>
      </c>
      <c r="BL21" s="151"/>
      <c r="BM21" s="60"/>
      <c r="BN21" s="104">
        <f t="shared" ca="1" si="47"/>
        <v>10</v>
      </c>
      <c r="BO21" s="257">
        <f t="shared" si="19"/>
        <v>-160</v>
      </c>
      <c r="BP21" s="257">
        <f t="shared" si="20"/>
        <v>-331</v>
      </c>
    </row>
    <row r="22" spans="1:249" s="16" customFormat="1" ht="18.75" customHeight="1" x14ac:dyDescent="0.2">
      <c r="A22" s="30">
        <f t="shared" ca="1" si="40"/>
        <v>11</v>
      </c>
      <c r="B22" s="28">
        <f t="shared" ca="1" si="40"/>
        <v>5</v>
      </c>
      <c r="C22" s="17" t="s">
        <v>21</v>
      </c>
      <c r="D22" s="52" t="s">
        <v>119</v>
      </c>
      <c r="E22" s="15">
        <v>2015</v>
      </c>
      <c r="F22" s="76">
        <v>388000</v>
      </c>
      <c r="G22" s="79">
        <v>387847</v>
      </c>
      <c r="H22" s="95">
        <v>44861</v>
      </c>
      <c r="I22" s="46">
        <f>F22+4000</f>
        <v>392000</v>
      </c>
      <c r="J22" s="41">
        <v>391947</v>
      </c>
      <c r="K22" s="40">
        <v>44888</v>
      </c>
      <c r="L22" s="46">
        <f>I22+4000</f>
        <v>396000</v>
      </c>
      <c r="M22" s="41"/>
      <c r="N22" s="145"/>
      <c r="O22" s="78">
        <f t="shared" si="41"/>
        <v>400000</v>
      </c>
      <c r="P22" s="79"/>
      <c r="Q22" s="95"/>
      <c r="R22" s="46">
        <f t="shared" si="42"/>
        <v>404000</v>
      </c>
      <c r="S22" s="41"/>
      <c r="T22" s="145"/>
      <c r="U22" s="41">
        <f t="shared" si="43"/>
        <v>408000</v>
      </c>
      <c r="V22" s="41"/>
      <c r="W22" s="40"/>
      <c r="X22" s="104">
        <f t="shared" ca="1" si="44"/>
        <v>11</v>
      </c>
      <c r="Y22" s="104">
        <f t="shared" ca="1" si="44"/>
        <v>11</v>
      </c>
      <c r="Z22" s="374" t="s">
        <v>119</v>
      </c>
      <c r="AA22" s="200">
        <f t="shared" si="45"/>
        <v>412000</v>
      </c>
      <c r="AB22" s="99"/>
      <c r="AC22" s="60"/>
      <c r="AD22" s="41">
        <f t="shared" si="29"/>
        <v>416000</v>
      </c>
      <c r="AE22" s="60"/>
      <c r="AF22" s="60"/>
      <c r="AG22" s="41">
        <f t="shared" si="30"/>
        <v>420000</v>
      </c>
      <c r="AH22" s="60"/>
      <c r="AI22" s="60"/>
      <c r="AJ22" s="79">
        <f t="shared" si="31"/>
        <v>424000</v>
      </c>
      <c r="AK22" s="99"/>
      <c r="AL22" s="60"/>
      <c r="AM22" s="41">
        <f t="shared" si="32"/>
        <v>428000</v>
      </c>
      <c r="AN22" s="60"/>
      <c r="AO22" s="263"/>
      <c r="AP22" s="41">
        <f t="shared" si="33"/>
        <v>432000</v>
      </c>
      <c r="AQ22" s="60"/>
      <c r="AR22" s="60"/>
      <c r="AS22" s="104">
        <f t="shared" ca="1" si="46"/>
        <v>11</v>
      </c>
      <c r="AT22" s="104">
        <f t="shared" ca="1" si="46"/>
        <v>11</v>
      </c>
      <c r="AU22" s="374" t="s">
        <v>119</v>
      </c>
      <c r="AV22" s="200">
        <f t="shared" si="34"/>
        <v>436000</v>
      </c>
      <c r="AW22" s="84"/>
      <c r="AX22" s="263"/>
      <c r="AY22" s="41">
        <f t="shared" si="35"/>
        <v>440000</v>
      </c>
      <c r="AZ22" s="264"/>
      <c r="BA22" s="60"/>
      <c r="BB22" s="41">
        <f t="shared" si="36"/>
        <v>444000</v>
      </c>
      <c r="BC22" s="41"/>
      <c r="BD22" s="60"/>
      <c r="BE22" s="79">
        <f t="shared" si="37"/>
        <v>448000</v>
      </c>
      <c r="BF22" s="99"/>
      <c r="BG22" s="60"/>
      <c r="BH22" s="41">
        <f t="shared" si="38"/>
        <v>452000</v>
      </c>
      <c r="BI22" s="60"/>
      <c r="BJ22" s="60"/>
      <c r="BK22" s="41">
        <f t="shared" si="39"/>
        <v>456000</v>
      </c>
      <c r="BL22" s="151"/>
      <c r="BM22" s="60"/>
      <c r="BN22" s="104">
        <f t="shared" ca="1" si="47"/>
        <v>11</v>
      </c>
      <c r="BO22" s="257">
        <f t="shared" si="19"/>
        <v>-153</v>
      </c>
      <c r="BP22" s="257">
        <f t="shared" si="20"/>
        <v>-53</v>
      </c>
    </row>
    <row r="23" spans="1:249" s="16" customFormat="1" ht="18.75" customHeight="1" x14ac:dyDescent="0.2">
      <c r="A23" s="30">
        <f t="shared" ca="1" si="40"/>
        <v>12</v>
      </c>
      <c r="B23" s="28">
        <f t="shared" ca="1" si="40"/>
        <v>6</v>
      </c>
      <c r="C23" s="17" t="s">
        <v>21</v>
      </c>
      <c r="D23" s="52" t="s">
        <v>120</v>
      </c>
      <c r="E23" s="15">
        <v>2015</v>
      </c>
      <c r="F23" s="76">
        <v>420000</v>
      </c>
      <c r="G23" s="79">
        <v>419980</v>
      </c>
      <c r="H23" s="95">
        <v>44836</v>
      </c>
      <c r="I23" s="68">
        <f t="shared" si="23"/>
        <v>424000</v>
      </c>
      <c r="J23" s="68">
        <v>424336</v>
      </c>
      <c r="K23" s="40">
        <v>44885</v>
      </c>
      <c r="L23" s="115">
        <f t="shared" si="24"/>
        <v>428000</v>
      </c>
      <c r="M23" s="68"/>
      <c r="N23" s="40"/>
      <c r="O23" s="78">
        <f t="shared" si="41"/>
        <v>432000</v>
      </c>
      <c r="P23" s="79"/>
      <c r="Q23" s="95"/>
      <c r="R23" s="46">
        <f t="shared" si="42"/>
        <v>436000</v>
      </c>
      <c r="S23" s="41"/>
      <c r="T23" s="263"/>
      <c r="U23" s="41">
        <f t="shared" si="43"/>
        <v>440000</v>
      </c>
      <c r="V23" s="41"/>
      <c r="W23" s="60"/>
      <c r="X23" s="104">
        <f t="shared" ca="1" si="44"/>
        <v>12</v>
      </c>
      <c r="Y23" s="104">
        <f t="shared" ca="1" si="44"/>
        <v>12</v>
      </c>
      <c r="Z23" s="374" t="s">
        <v>120</v>
      </c>
      <c r="AA23" s="200">
        <f t="shared" si="45"/>
        <v>444000</v>
      </c>
      <c r="AB23" s="99"/>
      <c r="AC23" s="60"/>
      <c r="AD23" s="41">
        <f t="shared" si="29"/>
        <v>448000</v>
      </c>
      <c r="AE23" s="60"/>
      <c r="AF23" s="60"/>
      <c r="AG23" s="41">
        <f t="shared" si="30"/>
        <v>452000</v>
      </c>
      <c r="AH23" s="60"/>
      <c r="AI23" s="60"/>
      <c r="AJ23" s="79">
        <f t="shared" si="31"/>
        <v>456000</v>
      </c>
      <c r="AK23" s="99"/>
      <c r="AL23" s="60"/>
      <c r="AM23" s="41">
        <f t="shared" si="32"/>
        <v>460000</v>
      </c>
      <c r="AN23" s="60"/>
      <c r="AO23" s="263"/>
      <c r="AP23" s="41">
        <f t="shared" si="33"/>
        <v>464000</v>
      </c>
      <c r="AQ23" s="60"/>
      <c r="AR23" s="60"/>
      <c r="AS23" s="104">
        <f t="shared" ca="1" si="46"/>
        <v>12</v>
      </c>
      <c r="AT23" s="104">
        <f t="shared" ca="1" si="46"/>
        <v>12</v>
      </c>
      <c r="AU23" s="374" t="s">
        <v>120</v>
      </c>
      <c r="AV23" s="200">
        <f t="shared" si="34"/>
        <v>468000</v>
      </c>
      <c r="AW23" s="84"/>
      <c r="AX23" s="263"/>
      <c r="AY23" s="41">
        <f t="shared" si="35"/>
        <v>472000</v>
      </c>
      <c r="AZ23" s="264"/>
      <c r="BA23" s="60"/>
      <c r="BB23" s="41">
        <f t="shared" si="36"/>
        <v>476000</v>
      </c>
      <c r="BC23" s="41"/>
      <c r="BD23" s="60"/>
      <c r="BE23" s="79">
        <f t="shared" si="37"/>
        <v>480000</v>
      </c>
      <c r="BF23" s="99"/>
      <c r="BG23" s="60"/>
      <c r="BH23" s="41">
        <f t="shared" si="38"/>
        <v>484000</v>
      </c>
      <c r="BI23" s="60"/>
      <c r="BJ23" s="60"/>
      <c r="BK23" s="41">
        <f t="shared" si="39"/>
        <v>488000</v>
      </c>
      <c r="BL23" s="151"/>
      <c r="BM23" s="60"/>
      <c r="BN23" s="104">
        <f t="shared" ca="1" si="47"/>
        <v>12</v>
      </c>
      <c r="BO23" s="257">
        <f t="shared" si="19"/>
        <v>-20</v>
      </c>
      <c r="BP23" s="257">
        <f t="shared" si="20"/>
        <v>336</v>
      </c>
    </row>
    <row r="24" spans="1:249" s="16" customFormat="1" ht="18.75" customHeight="1" x14ac:dyDescent="0.2">
      <c r="A24" s="30">
        <f t="shared" ca="1" si="40"/>
        <v>13</v>
      </c>
      <c r="B24" s="28">
        <f t="shared" ca="1" si="40"/>
        <v>7</v>
      </c>
      <c r="C24" s="17" t="s">
        <v>21</v>
      </c>
      <c r="D24" s="52" t="s">
        <v>124</v>
      </c>
      <c r="E24" s="15">
        <v>2015</v>
      </c>
      <c r="F24" s="76">
        <v>600000</v>
      </c>
      <c r="G24" s="79">
        <v>600148</v>
      </c>
      <c r="H24" s="40">
        <v>44840</v>
      </c>
      <c r="I24" s="68">
        <f>F24+4000</f>
        <v>604000</v>
      </c>
      <c r="J24" s="68">
        <v>604000</v>
      </c>
      <c r="K24" s="40">
        <v>44877</v>
      </c>
      <c r="L24" s="115">
        <f>I24+4000</f>
        <v>608000</v>
      </c>
      <c r="M24" s="68"/>
      <c r="N24" s="40"/>
      <c r="O24" s="78">
        <f t="shared" si="41"/>
        <v>612000</v>
      </c>
      <c r="P24" s="79"/>
      <c r="Q24" s="95"/>
      <c r="R24" s="46">
        <f t="shared" si="42"/>
        <v>616000</v>
      </c>
      <c r="S24" s="41"/>
      <c r="T24" s="145"/>
      <c r="U24" s="41">
        <f t="shared" si="43"/>
        <v>620000</v>
      </c>
      <c r="V24" s="41"/>
      <c r="W24" s="40"/>
      <c r="X24" s="104">
        <f t="shared" ca="1" si="44"/>
        <v>13</v>
      </c>
      <c r="Y24" s="104">
        <f t="shared" ca="1" si="44"/>
        <v>13</v>
      </c>
      <c r="Z24" s="374" t="s">
        <v>129</v>
      </c>
      <c r="AA24" s="200">
        <f t="shared" si="45"/>
        <v>624000</v>
      </c>
      <c r="AB24" s="99"/>
      <c r="AC24" s="40"/>
      <c r="AD24" s="41">
        <f t="shared" si="29"/>
        <v>628000</v>
      </c>
      <c r="AE24" s="60"/>
      <c r="AF24" s="60"/>
      <c r="AG24" s="41">
        <f t="shared" si="30"/>
        <v>632000</v>
      </c>
      <c r="AH24" s="60"/>
      <c r="AI24" s="60"/>
      <c r="AJ24" s="79">
        <f t="shared" si="31"/>
        <v>636000</v>
      </c>
      <c r="AK24" s="99"/>
      <c r="AL24" s="60"/>
      <c r="AM24" s="41">
        <f t="shared" si="32"/>
        <v>640000</v>
      </c>
      <c r="AN24" s="60"/>
      <c r="AO24" s="263"/>
      <c r="AP24" s="41">
        <f t="shared" si="33"/>
        <v>644000</v>
      </c>
      <c r="AQ24" s="60"/>
      <c r="AR24" s="60"/>
      <c r="AS24" s="104">
        <f t="shared" ca="1" si="46"/>
        <v>13</v>
      </c>
      <c r="AT24" s="104">
        <f t="shared" ca="1" si="46"/>
        <v>13</v>
      </c>
      <c r="AU24" s="374" t="s">
        <v>129</v>
      </c>
      <c r="AV24" s="200">
        <f t="shared" si="34"/>
        <v>648000</v>
      </c>
      <c r="AW24" s="84"/>
      <c r="AX24" s="263"/>
      <c r="AY24" s="41">
        <f t="shared" si="35"/>
        <v>652000</v>
      </c>
      <c r="AZ24" s="264"/>
      <c r="BA24" s="60"/>
      <c r="BB24" s="41">
        <f>AY24+4000</f>
        <v>656000</v>
      </c>
      <c r="BC24" s="41"/>
      <c r="BD24" s="60"/>
      <c r="BE24" s="79">
        <f t="shared" si="37"/>
        <v>660000</v>
      </c>
      <c r="BF24" s="99"/>
      <c r="BG24" s="60"/>
      <c r="BH24" s="41">
        <f t="shared" si="38"/>
        <v>664000</v>
      </c>
      <c r="BI24" s="60"/>
      <c r="BJ24" s="60"/>
      <c r="BK24" s="41">
        <f t="shared" si="39"/>
        <v>668000</v>
      </c>
      <c r="BL24" s="151"/>
      <c r="BM24" s="60"/>
      <c r="BN24" s="104">
        <f t="shared" ca="1" si="47"/>
        <v>13</v>
      </c>
      <c r="BO24" s="257">
        <f t="shared" si="19"/>
        <v>148</v>
      </c>
      <c r="BP24" s="257">
        <f t="shared" si="20"/>
        <v>0</v>
      </c>
    </row>
    <row r="25" spans="1:249" s="16" customFormat="1" ht="18.75" customHeight="1" x14ac:dyDescent="0.2">
      <c r="A25" s="30">
        <f t="shared" ca="1" si="40"/>
        <v>14</v>
      </c>
      <c r="B25" s="28">
        <f t="shared" ca="1" si="40"/>
        <v>8</v>
      </c>
      <c r="C25" s="17" t="s">
        <v>21</v>
      </c>
      <c r="D25" s="52" t="s">
        <v>125</v>
      </c>
      <c r="E25" s="15">
        <v>2015</v>
      </c>
      <c r="F25" s="76">
        <v>480000</v>
      </c>
      <c r="G25" s="79">
        <v>480125</v>
      </c>
      <c r="H25" s="95">
        <v>44837</v>
      </c>
      <c r="I25" s="46">
        <f>F25+4000</f>
        <v>484000</v>
      </c>
      <c r="J25" s="41"/>
      <c r="K25" s="40"/>
      <c r="L25" s="46">
        <f>I25+4000</f>
        <v>488000</v>
      </c>
      <c r="M25" s="41">
        <v>488002</v>
      </c>
      <c r="N25" s="145">
        <v>44856</v>
      </c>
      <c r="O25" s="78">
        <f t="shared" si="41"/>
        <v>492000</v>
      </c>
      <c r="P25" s="79"/>
      <c r="Q25" s="94"/>
      <c r="R25" s="46">
        <f t="shared" si="42"/>
        <v>496000</v>
      </c>
      <c r="S25" s="41"/>
      <c r="T25" s="145"/>
      <c r="U25" s="41">
        <f t="shared" si="43"/>
        <v>500000</v>
      </c>
      <c r="V25" s="41"/>
      <c r="W25" s="40"/>
      <c r="X25" s="104">
        <f t="shared" ca="1" si="44"/>
        <v>14</v>
      </c>
      <c r="Y25" s="104">
        <f t="shared" ca="1" si="44"/>
        <v>14</v>
      </c>
      <c r="Z25" s="374" t="s">
        <v>130</v>
      </c>
      <c r="AA25" s="200">
        <f t="shared" si="45"/>
        <v>504000</v>
      </c>
      <c r="AB25" s="99"/>
      <c r="AC25" s="60"/>
      <c r="AD25" s="41">
        <f t="shared" si="29"/>
        <v>508000</v>
      </c>
      <c r="AE25" s="60"/>
      <c r="AF25" s="60"/>
      <c r="AG25" s="41">
        <f t="shared" si="30"/>
        <v>512000</v>
      </c>
      <c r="AH25" s="60"/>
      <c r="AI25" s="60"/>
      <c r="AJ25" s="79">
        <f t="shared" si="31"/>
        <v>516000</v>
      </c>
      <c r="AK25" s="99"/>
      <c r="AL25" s="60"/>
      <c r="AM25" s="41">
        <f t="shared" si="32"/>
        <v>520000</v>
      </c>
      <c r="AN25" s="60"/>
      <c r="AO25" s="263"/>
      <c r="AP25" s="41">
        <f t="shared" si="33"/>
        <v>524000</v>
      </c>
      <c r="AQ25" s="60"/>
      <c r="AR25" s="60"/>
      <c r="AS25" s="104">
        <f t="shared" ca="1" si="46"/>
        <v>14</v>
      </c>
      <c r="AT25" s="104">
        <f t="shared" ca="1" si="46"/>
        <v>14</v>
      </c>
      <c r="AU25" s="374" t="s">
        <v>130</v>
      </c>
      <c r="AV25" s="200">
        <f t="shared" si="34"/>
        <v>528000</v>
      </c>
      <c r="AW25" s="84"/>
      <c r="AX25" s="263"/>
      <c r="AY25" s="41">
        <f t="shared" si="35"/>
        <v>532000</v>
      </c>
      <c r="AZ25" s="264"/>
      <c r="BA25" s="60"/>
      <c r="BB25" s="41">
        <f t="shared" ref="BB25:BB28" si="48">AY25+4000</f>
        <v>536000</v>
      </c>
      <c r="BC25" s="41"/>
      <c r="BD25" s="60"/>
      <c r="BE25" s="79">
        <f t="shared" si="37"/>
        <v>540000</v>
      </c>
      <c r="BF25" s="99"/>
      <c r="BG25" s="60"/>
      <c r="BH25" s="41">
        <f>BE25+4000</f>
        <v>544000</v>
      </c>
      <c r="BI25" s="60"/>
      <c r="BJ25" s="60"/>
      <c r="BK25" s="41">
        <f t="shared" si="39"/>
        <v>548000</v>
      </c>
      <c r="BL25" s="151"/>
      <c r="BM25" s="60"/>
      <c r="BN25" s="104">
        <f t="shared" ca="1" si="47"/>
        <v>14</v>
      </c>
      <c r="BO25" s="257">
        <f t="shared" si="19"/>
        <v>125</v>
      </c>
      <c r="BP25" s="257">
        <f t="shared" si="20"/>
        <v>-484000</v>
      </c>
    </row>
    <row r="26" spans="1:249" s="16" customFormat="1" ht="18.75" customHeight="1" x14ac:dyDescent="0.2">
      <c r="A26" s="30">
        <f t="shared" ca="1" si="40"/>
        <v>15</v>
      </c>
      <c r="B26" s="28">
        <f t="shared" ca="1" si="40"/>
        <v>9</v>
      </c>
      <c r="C26" s="17" t="s">
        <v>21</v>
      </c>
      <c r="D26" s="52" t="s">
        <v>126</v>
      </c>
      <c r="E26" s="15">
        <v>2015</v>
      </c>
      <c r="F26" s="76">
        <v>492000</v>
      </c>
      <c r="G26" s="79">
        <v>493000</v>
      </c>
      <c r="H26" s="95">
        <v>44836</v>
      </c>
      <c r="I26" s="46">
        <f>F26+4000</f>
        <v>496000</v>
      </c>
      <c r="J26" s="41">
        <v>496000</v>
      </c>
      <c r="K26" s="40">
        <v>44845</v>
      </c>
      <c r="L26" s="115">
        <f>I26+4000</f>
        <v>500000</v>
      </c>
      <c r="M26" s="68">
        <v>499639</v>
      </c>
      <c r="N26" s="40">
        <v>44872</v>
      </c>
      <c r="O26" s="78">
        <f t="shared" si="41"/>
        <v>504000</v>
      </c>
      <c r="P26" s="79"/>
      <c r="Q26" s="95"/>
      <c r="R26" s="46">
        <f t="shared" si="42"/>
        <v>508000</v>
      </c>
      <c r="S26" s="41"/>
      <c r="T26" s="145"/>
      <c r="U26" s="41">
        <f t="shared" si="43"/>
        <v>512000</v>
      </c>
      <c r="V26" s="41"/>
      <c r="W26" s="60"/>
      <c r="X26" s="104">
        <f t="shared" ca="1" si="44"/>
        <v>15</v>
      </c>
      <c r="Y26" s="104">
        <f t="shared" ca="1" si="44"/>
        <v>15</v>
      </c>
      <c r="Z26" s="374" t="s">
        <v>131</v>
      </c>
      <c r="AA26" s="200">
        <f t="shared" si="45"/>
        <v>516000</v>
      </c>
      <c r="AB26" s="99"/>
      <c r="AC26" s="60"/>
      <c r="AD26" s="41">
        <f t="shared" si="29"/>
        <v>520000</v>
      </c>
      <c r="AE26" s="60"/>
      <c r="AF26" s="60"/>
      <c r="AG26" s="41">
        <f t="shared" si="30"/>
        <v>524000</v>
      </c>
      <c r="AH26" s="60"/>
      <c r="AI26" s="60"/>
      <c r="AJ26" s="79">
        <f t="shared" si="31"/>
        <v>528000</v>
      </c>
      <c r="AK26" s="99"/>
      <c r="AL26" s="60"/>
      <c r="AM26" s="41">
        <f t="shared" si="32"/>
        <v>532000</v>
      </c>
      <c r="AN26" s="60"/>
      <c r="AO26" s="263"/>
      <c r="AP26" s="41">
        <f t="shared" si="33"/>
        <v>536000</v>
      </c>
      <c r="AQ26" s="60"/>
      <c r="AR26" s="60"/>
      <c r="AS26" s="104">
        <f t="shared" ca="1" si="46"/>
        <v>15</v>
      </c>
      <c r="AT26" s="104">
        <f t="shared" ca="1" si="46"/>
        <v>15</v>
      </c>
      <c r="AU26" s="374" t="s">
        <v>131</v>
      </c>
      <c r="AV26" s="200">
        <f t="shared" si="34"/>
        <v>540000</v>
      </c>
      <c r="AW26" s="84"/>
      <c r="AX26" s="263"/>
      <c r="AY26" s="41">
        <f t="shared" si="35"/>
        <v>544000</v>
      </c>
      <c r="AZ26" s="264"/>
      <c r="BA26" s="60"/>
      <c r="BB26" s="41">
        <f t="shared" si="48"/>
        <v>548000</v>
      </c>
      <c r="BC26" s="41"/>
      <c r="BD26" s="60"/>
      <c r="BE26" s="79">
        <f t="shared" si="37"/>
        <v>552000</v>
      </c>
      <c r="BF26" s="99"/>
      <c r="BG26" s="60"/>
      <c r="BH26" s="41">
        <f t="shared" ref="BH26:BH28" si="49">BE26+4000</f>
        <v>556000</v>
      </c>
      <c r="BI26" s="60"/>
      <c r="BJ26" s="60"/>
      <c r="BK26" s="41">
        <f t="shared" si="39"/>
        <v>560000</v>
      </c>
      <c r="BL26" s="151"/>
      <c r="BM26" s="60"/>
      <c r="BN26" s="104">
        <f t="shared" ca="1" si="47"/>
        <v>15</v>
      </c>
      <c r="BO26" s="257">
        <f t="shared" si="19"/>
        <v>1000</v>
      </c>
      <c r="BP26" s="257">
        <f t="shared" si="20"/>
        <v>0</v>
      </c>
    </row>
    <row r="27" spans="1:249" s="16" customFormat="1" ht="18.75" customHeight="1" x14ac:dyDescent="0.2">
      <c r="A27" s="30">
        <f t="shared" ca="1" si="40"/>
        <v>16</v>
      </c>
      <c r="B27" s="28">
        <f t="shared" ca="1" si="40"/>
        <v>10</v>
      </c>
      <c r="C27" s="17" t="s">
        <v>21</v>
      </c>
      <c r="D27" s="52" t="s">
        <v>127</v>
      </c>
      <c r="E27" s="15">
        <v>2014</v>
      </c>
      <c r="F27" s="76">
        <v>428000</v>
      </c>
      <c r="G27" s="79">
        <v>428000</v>
      </c>
      <c r="H27" s="40">
        <v>44885</v>
      </c>
      <c r="I27" s="68">
        <f t="shared" ref="I27:I37" si="50">F27+4000</f>
        <v>432000</v>
      </c>
      <c r="J27" s="68"/>
      <c r="K27" s="40"/>
      <c r="L27" s="115">
        <f t="shared" si="24"/>
        <v>436000</v>
      </c>
      <c r="M27" s="68">
        <v>436000</v>
      </c>
      <c r="N27" s="40">
        <v>44901</v>
      </c>
      <c r="O27" s="78">
        <f t="shared" si="25"/>
        <v>440000</v>
      </c>
      <c r="P27" s="79"/>
      <c r="Q27" s="95"/>
      <c r="R27" s="46">
        <f t="shared" si="26"/>
        <v>444000</v>
      </c>
      <c r="S27" s="41"/>
      <c r="T27" s="145"/>
      <c r="U27" s="41">
        <f t="shared" si="27"/>
        <v>448000</v>
      </c>
      <c r="V27" s="41"/>
      <c r="W27" s="40"/>
      <c r="X27" s="104">
        <f t="shared" ca="1" si="44"/>
        <v>16</v>
      </c>
      <c r="Y27" s="104">
        <f t="shared" ca="1" si="44"/>
        <v>16</v>
      </c>
      <c r="Z27" s="374" t="s">
        <v>132</v>
      </c>
      <c r="AA27" s="200">
        <f t="shared" si="28"/>
        <v>452000</v>
      </c>
      <c r="AB27" s="99"/>
      <c r="AC27" s="40"/>
      <c r="AD27" s="41">
        <f t="shared" si="29"/>
        <v>456000</v>
      </c>
      <c r="AE27" s="60"/>
      <c r="AF27" s="60"/>
      <c r="AG27" s="41">
        <f t="shared" si="30"/>
        <v>460000</v>
      </c>
      <c r="AH27" s="60"/>
      <c r="AI27" s="60"/>
      <c r="AJ27" s="79">
        <f t="shared" si="31"/>
        <v>464000</v>
      </c>
      <c r="AK27" s="99"/>
      <c r="AL27" s="60"/>
      <c r="AM27" s="41">
        <f t="shared" si="32"/>
        <v>468000</v>
      </c>
      <c r="AN27" s="60"/>
      <c r="AO27" s="263"/>
      <c r="AP27" s="41">
        <f t="shared" si="33"/>
        <v>472000</v>
      </c>
      <c r="AQ27" s="60"/>
      <c r="AR27" s="60"/>
      <c r="AS27" s="104">
        <f t="shared" ca="1" si="46"/>
        <v>16</v>
      </c>
      <c r="AT27" s="104">
        <f t="shared" ca="1" si="46"/>
        <v>16</v>
      </c>
      <c r="AU27" s="374" t="s">
        <v>132</v>
      </c>
      <c r="AV27" s="200">
        <f t="shared" si="34"/>
        <v>476000</v>
      </c>
      <c r="AW27" s="84"/>
      <c r="AX27" s="263"/>
      <c r="AY27" s="41">
        <f t="shared" si="35"/>
        <v>480000</v>
      </c>
      <c r="AZ27" s="264"/>
      <c r="BA27" s="60"/>
      <c r="BB27" s="41">
        <f t="shared" si="48"/>
        <v>484000</v>
      </c>
      <c r="BC27" s="41"/>
      <c r="BD27" s="60"/>
      <c r="BE27" s="79">
        <f t="shared" si="37"/>
        <v>488000</v>
      </c>
      <c r="BF27" s="99"/>
      <c r="BG27" s="60"/>
      <c r="BH27" s="41">
        <f t="shared" si="49"/>
        <v>492000</v>
      </c>
      <c r="BI27" s="60"/>
      <c r="BJ27" s="60"/>
      <c r="BK27" s="41">
        <f t="shared" si="39"/>
        <v>496000</v>
      </c>
      <c r="BL27" s="151"/>
      <c r="BM27" s="60"/>
      <c r="BN27" s="104">
        <f t="shared" ca="1" si="47"/>
        <v>16</v>
      </c>
      <c r="BO27" s="257">
        <f t="shared" si="19"/>
        <v>0</v>
      </c>
      <c r="BP27" s="257">
        <f t="shared" si="20"/>
        <v>-432000</v>
      </c>
    </row>
    <row r="28" spans="1:249" s="16" customFormat="1" ht="18.75" customHeight="1" x14ac:dyDescent="0.2">
      <c r="A28" s="30">
        <f t="shared" ca="1" si="40"/>
        <v>17</v>
      </c>
      <c r="B28" s="28">
        <f t="shared" ca="1" si="40"/>
        <v>11</v>
      </c>
      <c r="C28" s="17" t="s">
        <v>21</v>
      </c>
      <c r="D28" s="52" t="s">
        <v>128</v>
      </c>
      <c r="E28" s="15">
        <v>2015</v>
      </c>
      <c r="F28" s="76">
        <v>292000</v>
      </c>
      <c r="G28" s="76">
        <v>292600</v>
      </c>
      <c r="H28" s="91">
        <v>44761</v>
      </c>
      <c r="I28" s="68">
        <f t="shared" si="50"/>
        <v>296000</v>
      </c>
      <c r="J28" s="68">
        <v>296241</v>
      </c>
      <c r="K28" s="40">
        <v>44826</v>
      </c>
      <c r="L28" s="115">
        <f t="shared" si="24"/>
        <v>300000</v>
      </c>
      <c r="M28" s="68">
        <v>300101</v>
      </c>
      <c r="N28" s="40">
        <v>44845</v>
      </c>
      <c r="O28" s="78">
        <f t="shared" si="25"/>
        <v>304000</v>
      </c>
      <c r="P28" s="79"/>
      <c r="Q28" s="94"/>
      <c r="R28" s="46">
        <f t="shared" si="26"/>
        <v>308000</v>
      </c>
      <c r="S28" s="41"/>
      <c r="T28" s="263"/>
      <c r="U28" s="41">
        <f t="shared" si="27"/>
        <v>312000</v>
      </c>
      <c r="V28" s="41"/>
      <c r="W28" s="60"/>
      <c r="X28" s="104">
        <f t="shared" ca="1" si="44"/>
        <v>17</v>
      </c>
      <c r="Y28" s="104">
        <f t="shared" ca="1" si="44"/>
        <v>17</v>
      </c>
      <c r="Z28" s="374" t="s">
        <v>128</v>
      </c>
      <c r="AA28" s="200">
        <f t="shared" si="28"/>
        <v>316000</v>
      </c>
      <c r="AB28" s="99"/>
      <c r="AC28" s="60"/>
      <c r="AD28" s="41">
        <f t="shared" si="29"/>
        <v>320000</v>
      </c>
      <c r="AE28" s="60"/>
      <c r="AF28" s="60"/>
      <c r="AG28" s="41">
        <f t="shared" si="30"/>
        <v>324000</v>
      </c>
      <c r="AH28" s="60"/>
      <c r="AI28" s="60"/>
      <c r="AJ28" s="79">
        <f t="shared" si="31"/>
        <v>328000</v>
      </c>
      <c r="AK28" s="99"/>
      <c r="AL28" s="60"/>
      <c r="AM28" s="41">
        <f t="shared" si="32"/>
        <v>332000</v>
      </c>
      <c r="AN28" s="60"/>
      <c r="AO28" s="263"/>
      <c r="AP28" s="41">
        <f t="shared" si="33"/>
        <v>336000</v>
      </c>
      <c r="AQ28" s="60"/>
      <c r="AR28" s="60"/>
      <c r="AS28" s="104">
        <f t="shared" ca="1" si="46"/>
        <v>17</v>
      </c>
      <c r="AT28" s="104">
        <f t="shared" ca="1" si="46"/>
        <v>17</v>
      </c>
      <c r="AU28" s="374" t="s">
        <v>128</v>
      </c>
      <c r="AV28" s="200">
        <f t="shared" si="34"/>
        <v>340000</v>
      </c>
      <c r="AW28" s="84"/>
      <c r="AX28" s="263"/>
      <c r="AY28" s="41">
        <f t="shared" si="35"/>
        <v>344000</v>
      </c>
      <c r="AZ28" s="264"/>
      <c r="BA28" s="60"/>
      <c r="BB28" s="41">
        <f t="shared" si="48"/>
        <v>348000</v>
      </c>
      <c r="BC28" s="41"/>
      <c r="BD28" s="60"/>
      <c r="BE28" s="79">
        <f t="shared" si="37"/>
        <v>352000</v>
      </c>
      <c r="BF28" s="99"/>
      <c r="BG28" s="60"/>
      <c r="BH28" s="41">
        <f t="shared" si="49"/>
        <v>356000</v>
      </c>
      <c r="BI28" s="60"/>
      <c r="BJ28" s="60"/>
      <c r="BK28" s="41">
        <f t="shared" si="39"/>
        <v>360000</v>
      </c>
      <c r="BL28" s="151"/>
      <c r="BM28" s="60"/>
      <c r="BN28" s="104">
        <f t="shared" ca="1" si="47"/>
        <v>17</v>
      </c>
      <c r="BO28" s="257">
        <f t="shared" si="19"/>
        <v>600</v>
      </c>
      <c r="BP28" s="257">
        <f t="shared" si="20"/>
        <v>241</v>
      </c>
    </row>
    <row r="29" spans="1:249" s="16" customFormat="1" ht="18.75" customHeight="1" x14ac:dyDescent="0.2">
      <c r="A29" s="30">
        <f t="shared" ca="1" si="40"/>
        <v>18</v>
      </c>
      <c r="B29" s="28">
        <f t="shared" ca="1" si="40"/>
        <v>12</v>
      </c>
      <c r="C29" s="17" t="s">
        <v>21</v>
      </c>
      <c r="D29" s="52" t="s">
        <v>121</v>
      </c>
      <c r="E29" s="15">
        <v>2015</v>
      </c>
      <c r="F29" s="76">
        <v>396000</v>
      </c>
      <c r="G29" s="79">
        <v>396666</v>
      </c>
      <c r="H29" s="95">
        <v>44826</v>
      </c>
      <c r="I29" s="68">
        <f t="shared" si="50"/>
        <v>400000</v>
      </c>
      <c r="J29" s="68">
        <v>400079</v>
      </c>
      <c r="K29" s="40">
        <v>44845</v>
      </c>
      <c r="L29" s="115">
        <f t="shared" si="24"/>
        <v>404000</v>
      </c>
      <c r="M29" s="68">
        <v>403708</v>
      </c>
      <c r="N29" s="40">
        <v>44880</v>
      </c>
      <c r="O29" s="79">
        <f t="shared" si="25"/>
        <v>408000</v>
      </c>
      <c r="P29" s="79"/>
      <c r="Q29" s="95"/>
      <c r="R29" s="41">
        <f t="shared" si="26"/>
        <v>412000</v>
      </c>
      <c r="S29" s="41"/>
      <c r="T29" s="263"/>
      <c r="U29" s="41">
        <f t="shared" si="27"/>
        <v>416000</v>
      </c>
      <c r="V29" s="41"/>
      <c r="W29" s="60"/>
      <c r="X29" s="104">
        <f t="shared" ca="1" si="44"/>
        <v>18</v>
      </c>
      <c r="Y29" s="104">
        <f t="shared" ca="1" si="44"/>
        <v>18</v>
      </c>
      <c r="Z29" s="374" t="s">
        <v>121</v>
      </c>
      <c r="AA29" s="200">
        <f t="shared" si="28"/>
        <v>420000</v>
      </c>
      <c r="AB29" s="99"/>
      <c r="AC29" s="60"/>
      <c r="AD29" s="41">
        <f t="shared" si="29"/>
        <v>424000</v>
      </c>
      <c r="AE29" s="60"/>
      <c r="AF29" s="60"/>
      <c r="AG29" s="41">
        <f t="shared" si="30"/>
        <v>428000</v>
      </c>
      <c r="AH29" s="60"/>
      <c r="AI29" s="60"/>
      <c r="AJ29" s="79">
        <f t="shared" si="31"/>
        <v>432000</v>
      </c>
      <c r="AK29" s="99"/>
      <c r="AL29" s="60"/>
      <c r="AM29" s="41">
        <f t="shared" si="32"/>
        <v>436000</v>
      </c>
      <c r="AN29" s="60"/>
      <c r="AO29" s="263"/>
      <c r="AP29" s="41">
        <f t="shared" si="33"/>
        <v>440000</v>
      </c>
      <c r="AQ29" s="60"/>
      <c r="AR29" s="60"/>
      <c r="AS29" s="104">
        <f t="shared" ca="1" si="46"/>
        <v>18</v>
      </c>
      <c r="AT29" s="104">
        <f t="shared" ca="1" si="46"/>
        <v>18</v>
      </c>
      <c r="AU29" s="374" t="s">
        <v>121</v>
      </c>
      <c r="AV29" s="200">
        <f t="shared" si="34"/>
        <v>444000</v>
      </c>
      <c r="AW29" s="84"/>
      <c r="AX29" s="263"/>
      <c r="AY29" s="41">
        <f t="shared" ref="AY29:AY58" si="51">AV29+4000</f>
        <v>448000</v>
      </c>
      <c r="AZ29" s="264"/>
      <c r="BA29" s="60"/>
      <c r="BB29" s="41">
        <f t="shared" si="36"/>
        <v>452000</v>
      </c>
      <c r="BC29" s="41"/>
      <c r="BD29" s="60"/>
      <c r="BE29" s="79">
        <f t="shared" si="37"/>
        <v>456000</v>
      </c>
      <c r="BF29" s="99"/>
      <c r="BG29" s="60"/>
      <c r="BH29" s="41">
        <f t="shared" si="38"/>
        <v>460000</v>
      </c>
      <c r="BI29" s="60"/>
      <c r="BJ29" s="60"/>
      <c r="BK29" s="41">
        <f t="shared" si="39"/>
        <v>464000</v>
      </c>
      <c r="BL29" s="151"/>
      <c r="BM29" s="60"/>
      <c r="BN29" s="104">
        <f t="shared" ca="1" si="47"/>
        <v>18</v>
      </c>
      <c r="BO29" s="257">
        <f t="shared" si="19"/>
        <v>666</v>
      </c>
      <c r="BP29" s="257">
        <f t="shared" si="20"/>
        <v>79</v>
      </c>
    </row>
    <row r="30" spans="1:249" s="16" customFormat="1" ht="18.75" customHeight="1" x14ac:dyDescent="0.2">
      <c r="A30" s="30">
        <f t="shared" ca="1" si="40"/>
        <v>19</v>
      </c>
      <c r="B30" s="28">
        <f t="shared" ca="1" si="40"/>
        <v>13</v>
      </c>
      <c r="C30" s="17" t="s">
        <v>21</v>
      </c>
      <c r="D30" s="52" t="s">
        <v>241</v>
      </c>
      <c r="E30" s="15">
        <v>2014</v>
      </c>
      <c r="F30" s="76">
        <v>500000</v>
      </c>
      <c r="G30" s="76">
        <v>500010</v>
      </c>
      <c r="H30" s="91">
        <v>44779</v>
      </c>
      <c r="I30" s="68">
        <f>F30+4000</f>
        <v>504000</v>
      </c>
      <c r="J30" s="68">
        <v>503892</v>
      </c>
      <c r="K30" s="40">
        <v>44826</v>
      </c>
      <c r="L30" s="68">
        <f>I30+4000</f>
        <v>508000</v>
      </c>
      <c r="M30" s="68">
        <v>508018</v>
      </c>
      <c r="N30" s="40">
        <v>44838</v>
      </c>
      <c r="O30" s="79">
        <f>L30+4000</f>
        <v>512000</v>
      </c>
      <c r="P30" s="79"/>
      <c r="Q30" s="94"/>
      <c r="R30" s="41">
        <f t="shared" ref="R30:R59" si="52">O30+4000</f>
        <v>516000</v>
      </c>
      <c r="S30" s="41"/>
      <c r="T30" s="263"/>
      <c r="U30" s="41">
        <f t="shared" ref="U30:U59" si="53">R30+4000</f>
        <v>520000</v>
      </c>
      <c r="V30" s="41"/>
      <c r="W30" s="60"/>
      <c r="X30" s="104">
        <f t="shared" ca="1" si="44"/>
        <v>19</v>
      </c>
      <c r="Y30" s="104">
        <f t="shared" ca="1" si="44"/>
        <v>19</v>
      </c>
      <c r="Z30" s="374" t="s">
        <v>241</v>
      </c>
      <c r="AA30" s="200">
        <f t="shared" ref="AA30:AA55" si="54">U30+4000</f>
        <v>524000</v>
      </c>
      <c r="AB30" s="99"/>
      <c r="AC30" s="60"/>
      <c r="AD30" s="41">
        <f t="shared" ref="AD30:AD56" si="55">AA30+4000</f>
        <v>528000</v>
      </c>
      <c r="AE30" s="60"/>
      <c r="AF30" s="60"/>
      <c r="AG30" s="41">
        <f t="shared" ref="AG30:AG59" si="56">AD30+4000</f>
        <v>532000</v>
      </c>
      <c r="AH30" s="60"/>
      <c r="AI30" s="60"/>
      <c r="AJ30" s="79">
        <f t="shared" ref="AJ30:AJ59" si="57">AG30+4000</f>
        <v>536000</v>
      </c>
      <c r="AK30" s="99"/>
      <c r="AL30" s="60"/>
      <c r="AM30" s="41">
        <f t="shared" ref="AM30:AM59" si="58">AJ30+4000</f>
        <v>540000</v>
      </c>
      <c r="AN30" s="60"/>
      <c r="AO30" s="263"/>
      <c r="AP30" s="41">
        <f t="shared" ref="AP30:AP59" si="59">AM30+4000</f>
        <v>544000</v>
      </c>
      <c r="AQ30" s="60"/>
      <c r="AR30" s="60"/>
      <c r="AS30" s="104">
        <f t="shared" ca="1" si="46"/>
        <v>19</v>
      </c>
      <c r="AT30" s="104">
        <f t="shared" ca="1" si="46"/>
        <v>19</v>
      </c>
      <c r="AU30" s="374" t="s">
        <v>241</v>
      </c>
      <c r="AV30" s="200">
        <f t="shared" si="34"/>
        <v>548000</v>
      </c>
      <c r="AW30" s="84"/>
      <c r="AX30" s="263"/>
      <c r="AY30" s="41">
        <f t="shared" si="51"/>
        <v>552000</v>
      </c>
      <c r="AZ30" s="264"/>
      <c r="BA30" s="60"/>
      <c r="BB30" s="41">
        <f t="shared" si="36"/>
        <v>556000</v>
      </c>
      <c r="BC30" s="41"/>
      <c r="BD30" s="60"/>
      <c r="BE30" s="79">
        <f t="shared" si="37"/>
        <v>560000</v>
      </c>
      <c r="BF30" s="99"/>
      <c r="BG30" s="60"/>
      <c r="BH30" s="41">
        <f t="shared" ref="BH30:BH59" si="60">BE30+4000</f>
        <v>564000</v>
      </c>
      <c r="BI30" s="60"/>
      <c r="BJ30" s="60"/>
      <c r="BK30" s="41">
        <f t="shared" ref="BK30:BK34" si="61">BH30+4000</f>
        <v>568000</v>
      </c>
      <c r="BL30" s="151"/>
      <c r="BM30" s="60"/>
      <c r="BN30" s="104">
        <f t="shared" ca="1" si="47"/>
        <v>19</v>
      </c>
      <c r="BO30" s="257">
        <f t="shared" si="19"/>
        <v>10</v>
      </c>
      <c r="BP30" s="257">
        <f t="shared" si="20"/>
        <v>-108</v>
      </c>
    </row>
    <row r="31" spans="1:249" s="16" customFormat="1" ht="18.75" customHeight="1" x14ac:dyDescent="0.2">
      <c r="A31" s="30">
        <f t="shared" ca="1" si="40"/>
        <v>20</v>
      </c>
      <c r="B31" s="28">
        <f t="shared" ca="1" si="40"/>
        <v>14</v>
      </c>
      <c r="C31" s="17" t="s">
        <v>21</v>
      </c>
      <c r="D31" s="52" t="s">
        <v>242</v>
      </c>
      <c r="E31" s="15">
        <v>2014</v>
      </c>
      <c r="F31" s="76">
        <v>404000</v>
      </c>
      <c r="G31" s="76">
        <v>402319</v>
      </c>
      <c r="H31" s="91">
        <v>45014</v>
      </c>
      <c r="I31" s="68">
        <f t="shared" si="50"/>
        <v>408000</v>
      </c>
      <c r="J31" s="115"/>
      <c r="K31" s="105"/>
      <c r="L31" s="115">
        <f>I31+4000</f>
        <v>412000</v>
      </c>
      <c r="M31" s="115"/>
      <c r="N31" s="105"/>
      <c r="O31" s="78">
        <f t="shared" ref="O31" si="62">L31+4000</f>
        <v>416000</v>
      </c>
      <c r="P31" s="78"/>
      <c r="Q31" s="195"/>
      <c r="R31" s="46">
        <f t="shared" si="52"/>
        <v>420000</v>
      </c>
      <c r="S31" s="46"/>
      <c r="T31" s="47"/>
      <c r="U31" s="41">
        <f t="shared" si="53"/>
        <v>424000</v>
      </c>
      <c r="V31" s="41"/>
      <c r="W31" s="60"/>
      <c r="X31" s="104">
        <f t="shared" ca="1" si="44"/>
        <v>20</v>
      </c>
      <c r="Y31" s="104">
        <f t="shared" ca="1" si="44"/>
        <v>20</v>
      </c>
      <c r="Z31" s="374" t="s">
        <v>242</v>
      </c>
      <c r="AA31" s="201">
        <f t="shared" si="54"/>
        <v>428000</v>
      </c>
      <c r="AB31" s="100"/>
      <c r="AC31" s="249"/>
      <c r="AD31" s="46">
        <f t="shared" si="55"/>
        <v>432000</v>
      </c>
      <c r="AE31" s="249"/>
      <c r="AF31" s="249"/>
      <c r="AG31" s="46">
        <f t="shared" si="56"/>
        <v>436000</v>
      </c>
      <c r="AH31" s="249"/>
      <c r="AI31" s="249"/>
      <c r="AJ31" s="78">
        <f t="shared" si="57"/>
        <v>440000</v>
      </c>
      <c r="AK31" s="100"/>
      <c r="AL31" s="249"/>
      <c r="AM31" s="46">
        <f t="shared" si="58"/>
        <v>444000</v>
      </c>
      <c r="AN31" s="249"/>
      <c r="AO31" s="47"/>
      <c r="AP31" s="41">
        <f t="shared" si="59"/>
        <v>448000</v>
      </c>
      <c r="AQ31" s="60"/>
      <c r="AR31" s="60"/>
      <c r="AS31" s="104">
        <f t="shared" ca="1" si="46"/>
        <v>20</v>
      </c>
      <c r="AT31" s="104">
        <f t="shared" ca="1" si="46"/>
        <v>20</v>
      </c>
      <c r="AU31" s="374" t="s">
        <v>242</v>
      </c>
      <c r="AV31" s="201">
        <f t="shared" si="34"/>
        <v>452000</v>
      </c>
      <c r="AW31" s="120"/>
      <c r="AX31" s="47"/>
      <c r="AY31" s="41">
        <f t="shared" si="51"/>
        <v>456000</v>
      </c>
      <c r="AZ31" s="57"/>
      <c r="BA31" s="249"/>
      <c r="BB31" s="46">
        <f t="shared" si="36"/>
        <v>460000</v>
      </c>
      <c r="BC31" s="46"/>
      <c r="BD31" s="249"/>
      <c r="BE31" s="78">
        <f t="shared" si="37"/>
        <v>464000</v>
      </c>
      <c r="BF31" s="100"/>
      <c r="BG31" s="249"/>
      <c r="BH31" s="46">
        <f t="shared" si="60"/>
        <v>468000</v>
      </c>
      <c r="BI31" s="249"/>
      <c r="BJ31" s="249"/>
      <c r="BK31" s="46">
        <f t="shared" si="61"/>
        <v>472000</v>
      </c>
      <c r="BL31" s="152"/>
      <c r="BM31" s="60"/>
      <c r="BN31" s="104">
        <f t="shared" ca="1" si="47"/>
        <v>20</v>
      </c>
      <c r="BO31" s="257">
        <f t="shared" si="19"/>
        <v>-1681</v>
      </c>
      <c r="BP31" s="257">
        <f t="shared" si="20"/>
        <v>-408000</v>
      </c>
    </row>
    <row r="32" spans="1:249" s="16" customFormat="1" ht="18.75" customHeight="1" x14ac:dyDescent="0.2">
      <c r="A32" s="30">
        <f t="shared" ca="1" si="40"/>
        <v>21</v>
      </c>
      <c r="B32" s="28">
        <f t="shared" ca="1" si="40"/>
        <v>15</v>
      </c>
      <c r="C32" s="17" t="s">
        <v>21</v>
      </c>
      <c r="D32" s="52" t="s">
        <v>243</v>
      </c>
      <c r="E32" s="15">
        <v>2014</v>
      </c>
      <c r="F32" s="76">
        <v>328000</v>
      </c>
      <c r="G32" s="79">
        <v>329000</v>
      </c>
      <c r="H32" s="40">
        <v>44942</v>
      </c>
      <c r="I32" s="68">
        <f t="shared" si="50"/>
        <v>332000</v>
      </c>
      <c r="J32" s="68">
        <v>320000</v>
      </c>
      <c r="K32" s="40">
        <v>44877</v>
      </c>
      <c r="L32" s="115">
        <f t="shared" ref="L32:L41" si="63">I32+4000</f>
        <v>336000</v>
      </c>
      <c r="M32" s="68">
        <v>324000</v>
      </c>
      <c r="N32" s="40">
        <v>44901</v>
      </c>
      <c r="O32" s="79">
        <f t="shared" ref="O32:O59" si="64">L32+4000</f>
        <v>340000</v>
      </c>
      <c r="P32" s="79"/>
      <c r="Q32" s="95"/>
      <c r="R32" s="41">
        <f t="shared" si="52"/>
        <v>344000</v>
      </c>
      <c r="S32" s="41"/>
      <c r="T32" s="145"/>
      <c r="U32" s="41">
        <f t="shared" si="53"/>
        <v>348000</v>
      </c>
      <c r="V32" s="41"/>
      <c r="W32" s="40"/>
      <c r="X32" s="104">
        <f t="shared" ca="1" si="44"/>
        <v>21</v>
      </c>
      <c r="Y32" s="104">
        <f t="shared" ca="1" si="44"/>
        <v>21</v>
      </c>
      <c r="Z32" s="374" t="s">
        <v>243</v>
      </c>
      <c r="AA32" s="201">
        <f t="shared" si="54"/>
        <v>352000</v>
      </c>
      <c r="AB32" s="99"/>
      <c r="AC32" s="40"/>
      <c r="AD32" s="41">
        <f t="shared" si="55"/>
        <v>356000</v>
      </c>
      <c r="AE32" s="60"/>
      <c r="AF32" s="60"/>
      <c r="AG32" s="41">
        <f t="shared" si="56"/>
        <v>360000</v>
      </c>
      <c r="AH32" s="60"/>
      <c r="AI32" s="60"/>
      <c r="AJ32" s="79">
        <f t="shared" si="57"/>
        <v>364000</v>
      </c>
      <c r="AK32" s="99"/>
      <c r="AL32" s="60"/>
      <c r="AM32" s="41">
        <f t="shared" si="58"/>
        <v>368000</v>
      </c>
      <c r="AN32" s="60"/>
      <c r="AO32" s="263"/>
      <c r="AP32" s="41">
        <f t="shared" si="59"/>
        <v>372000</v>
      </c>
      <c r="AQ32" s="60"/>
      <c r="AR32" s="60"/>
      <c r="AS32" s="104">
        <f t="shared" ca="1" si="46"/>
        <v>21</v>
      </c>
      <c r="AT32" s="104">
        <f t="shared" ca="1" si="46"/>
        <v>21</v>
      </c>
      <c r="AU32" s="374" t="s">
        <v>243</v>
      </c>
      <c r="AV32" s="200">
        <f t="shared" ref="AV32:AV57" si="65">AP32+4000</f>
        <v>376000</v>
      </c>
      <c r="AW32" s="84"/>
      <c r="AX32" s="263"/>
      <c r="AY32" s="41">
        <f t="shared" si="51"/>
        <v>380000</v>
      </c>
      <c r="AZ32" s="264"/>
      <c r="BA32" s="60"/>
      <c r="BB32" s="41">
        <f t="shared" ref="BB32:BB59" si="66">AY32+4000</f>
        <v>384000</v>
      </c>
      <c r="BC32" s="41"/>
      <c r="BD32" s="60"/>
      <c r="BE32" s="79">
        <f t="shared" ref="BE32:BE59" si="67">BB32+4000</f>
        <v>388000</v>
      </c>
      <c r="BF32" s="99"/>
      <c r="BG32" s="60"/>
      <c r="BH32" s="41">
        <f t="shared" si="60"/>
        <v>392000</v>
      </c>
      <c r="BI32" s="60"/>
      <c r="BJ32" s="60"/>
      <c r="BK32" s="41">
        <f t="shared" si="61"/>
        <v>396000</v>
      </c>
      <c r="BL32" s="151"/>
      <c r="BM32" s="60"/>
      <c r="BN32" s="104">
        <f t="shared" ca="1" si="47"/>
        <v>21</v>
      </c>
      <c r="BO32" s="257">
        <f t="shared" si="19"/>
        <v>1000</v>
      </c>
      <c r="BP32" s="257">
        <f t="shared" si="20"/>
        <v>-12000</v>
      </c>
    </row>
    <row r="33" spans="1:68" s="16" customFormat="1" ht="18.75" customHeight="1" x14ac:dyDescent="0.2">
      <c r="A33" s="30">
        <f t="shared" ca="1" si="40"/>
        <v>22</v>
      </c>
      <c r="B33" s="28">
        <f t="shared" ca="1" si="40"/>
        <v>16</v>
      </c>
      <c r="C33" s="17" t="s">
        <v>21</v>
      </c>
      <c r="D33" s="52" t="s">
        <v>188</v>
      </c>
      <c r="E33" s="15">
        <v>2018</v>
      </c>
      <c r="F33" s="76">
        <v>184000</v>
      </c>
      <c r="G33" s="76">
        <v>184000</v>
      </c>
      <c r="H33" s="154">
        <v>44988</v>
      </c>
      <c r="I33" s="41">
        <f t="shared" si="50"/>
        <v>188000</v>
      </c>
      <c r="J33" s="46">
        <v>187719</v>
      </c>
      <c r="K33" s="105">
        <v>45005</v>
      </c>
      <c r="L33" s="46">
        <f t="shared" si="63"/>
        <v>192000</v>
      </c>
      <c r="M33" s="46"/>
      <c r="N33" s="105"/>
      <c r="O33" s="78">
        <f t="shared" si="64"/>
        <v>196000</v>
      </c>
      <c r="P33" s="78"/>
      <c r="Q33" s="105"/>
      <c r="R33" s="46">
        <f t="shared" si="52"/>
        <v>200000</v>
      </c>
      <c r="S33" s="46"/>
      <c r="T33" s="147"/>
      <c r="U33" s="41">
        <f t="shared" si="53"/>
        <v>204000</v>
      </c>
      <c r="V33" s="41"/>
      <c r="W33" s="40"/>
      <c r="X33" s="104">
        <f t="shared" ca="1" si="44"/>
        <v>22</v>
      </c>
      <c r="Y33" s="104">
        <f t="shared" ca="1" si="44"/>
        <v>22</v>
      </c>
      <c r="Z33" s="374" t="s">
        <v>188</v>
      </c>
      <c r="AA33" s="200">
        <f t="shared" si="54"/>
        <v>208000</v>
      </c>
      <c r="AB33" s="100"/>
      <c r="AC33" s="249"/>
      <c r="AD33" s="46">
        <f t="shared" si="55"/>
        <v>212000</v>
      </c>
      <c r="AE33" s="249"/>
      <c r="AF33" s="249"/>
      <c r="AG33" s="46">
        <f t="shared" si="56"/>
        <v>216000</v>
      </c>
      <c r="AH33" s="249"/>
      <c r="AI33" s="249"/>
      <c r="AJ33" s="78">
        <f t="shared" si="57"/>
        <v>220000</v>
      </c>
      <c r="AK33" s="100"/>
      <c r="AL33" s="249"/>
      <c r="AM33" s="46">
        <f t="shared" si="58"/>
        <v>224000</v>
      </c>
      <c r="AN33" s="249"/>
      <c r="AO33" s="47"/>
      <c r="AP33" s="41">
        <f t="shared" si="59"/>
        <v>228000</v>
      </c>
      <c r="AQ33" s="60"/>
      <c r="AR33" s="60"/>
      <c r="AS33" s="104">
        <f t="shared" ca="1" si="46"/>
        <v>22</v>
      </c>
      <c r="AT33" s="104">
        <f t="shared" ca="1" si="46"/>
        <v>22</v>
      </c>
      <c r="AU33" s="374" t="s">
        <v>188</v>
      </c>
      <c r="AV33" s="201">
        <f t="shared" si="65"/>
        <v>232000</v>
      </c>
      <c r="AW33" s="120"/>
      <c r="AX33" s="47"/>
      <c r="AY33" s="41">
        <f t="shared" si="51"/>
        <v>236000</v>
      </c>
      <c r="AZ33" s="57"/>
      <c r="BA33" s="249"/>
      <c r="BB33" s="46">
        <f t="shared" si="66"/>
        <v>240000</v>
      </c>
      <c r="BC33" s="46"/>
      <c r="BD33" s="249"/>
      <c r="BE33" s="78">
        <f t="shared" si="67"/>
        <v>244000</v>
      </c>
      <c r="BF33" s="100"/>
      <c r="BG33" s="249"/>
      <c r="BH33" s="46">
        <f t="shared" si="60"/>
        <v>248000</v>
      </c>
      <c r="BI33" s="249"/>
      <c r="BJ33" s="249"/>
      <c r="BK33" s="46">
        <f t="shared" si="61"/>
        <v>252000</v>
      </c>
      <c r="BL33" s="152"/>
      <c r="BM33" s="60"/>
      <c r="BN33" s="104">
        <f t="shared" ca="1" si="47"/>
        <v>22</v>
      </c>
      <c r="BO33" s="257">
        <f t="shared" si="19"/>
        <v>0</v>
      </c>
      <c r="BP33" s="257">
        <f t="shared" si="20"/>
        <v>-281</v>
      </c>
    </row>
    <row r="34" spans="1:68" s="16" customFormat="1" ht="18.75" customHeight="1" x14ac:dyDescent="0.2">
      <c r="A34" s="30">
        <f t="shared" ca="1" si="40"/>
        <v>23</v>
      </c>
      <c r="B34" s="28">
        <f t="shared" ca="1" si="40"/>
        <v>17</v>
      </c>
      <c r="C34" s="17" t="s">
        <v>21</v>
      </c>
      <c r="D34" s="52" t="s">
        <v>189</v>
      </c>
      <c r="E34" s="15">
        <v>2018</v>
      </c>
      <c r="F34" s="76">
        <v>121000</v>
      </c>
      <c r="G34" s="78">
        <v>120400</v>
      </c>
      <c r="H34" s="146">
        <v>44904</v>
      </c>
      <c r="I34" s="46">
        <f t="shared" si="50"/>
        <v>125000</v>
      </c>
      <c r="J34" s="46">
        <v>124740</v>
      </c>
      <c r="K34" s="105">
        <v>44956</v>
      </c>
      <c r="L34" s="115">
        <f t="shared" si="63"/>
        <v>129000</v>
      </c>
      <c r="M34" s="115">
        <v>128788</v>
      </c>
      <c r="N34" s="105">
        <v>45003</v>
      </c>
      <c r="O34" s="78">
        <f t="shared" si="64"/>
        <v>133000</v>
      </c>
      <c r="P34" s="78"/>
      <c r="Q34" s="146"/>
      <c r="R34" s="46">
        <f t="shared" si="52"/>
        <v>137000</v>
      </c>
      <c r="S34" s="46"/>
      <c r="T34" s="147"/>
      <c r="U34" s="41">
        <f t="shared" si="53"/>
        <v>141000</v>
      </c>
      <c r="V34" s="41"/>
      <c r="W34" s="60"/>
      <c r="X34" s="104">
        <f t="shared" ca="1" si="44"/>
        <v>23</v>
      </c>
      <c r="Y34" s="104">
        <f t="shared" ca="1" si="44"/>
        <v>23</v>
      </c>
      <c r="Z34" s="374" t="s">
        <v>189</v>
      </c>
      <c r="AA34" s="200">
        <f t="shared" si="54"/>
        <v>145000</v>
      </c>
      <c r="AB34" s="100"/>
      <c r="AC34" s="249"/>
      <c r="AD34" s="46">
        <f t="shared" si="55"/>
        <v>149000</v>
      </c>
      <c r="AE34" s="249"/>
      <c r="AF34" s="249"/>
      <c r="AG34" s="46">
        <f t="shared" si="56"/>
        <v>153000</v>
      </c>
      <c r="AH34" s="249"/>
      <c r="AI34" s="249"/>
      <c r="AJ34" s="78">
        <f t="shared" si="57"/>
        <v>157000</v>
      </c>
      <c r="AK34" s="100"/>
      <c r="AL34" s="249"/>
      <c r="AM34" s="46">
        <f t="shared" si="58"/>
        <v>161000</v>
      </c>
      <c r="AN34" s="249"/>
      <c r="AO34" s="47"/>
      <c r="AP34" s="41">
        <f t="shared" si="59"/>
        <v>165000</v>
      </c>
      <c r="AQ34" s="60"/>
      <c r="AR34" s="60"/>
      <c r="AS34" s="104">
        <f t="shared" ca="1" si="46"/>
        <v>23</v>
      </c>
      <c r="AT34" s="104">
        <f t="shared" ca="1" si="46"/>
        <v>23</v>
      </c>
      <c r="AU34" s="374" t="s">
        <v>189</v>
      </c>
      <c r="AV34" s="201">
        <f t="shared" si="65"/>
        <v>169000</v>
      </c>
      <c r="AW34" s="120"/>
      <c r="AX34" s="47"/>
      <c r="AY34" s="41">
        <f t="shared" si="51"/>
        <v>173000</v>
      </c>
      <c r="AZ34" s="57"/>
      <c r="BA34" s="249"/>
      <c r="BB34" s="46">
        <f t="shared" si="66"/>
        <v>177000</v>
      </c>
      <c r="BC34" s="46"/>
      <c r="BD34" s="249"/>
      <c r="BE34" s="78">
        <f t="shared" si="67"/>
        <v>181000</v>
      </c>
      <c r="BF34" s="100"/>
      <c r="BG34" s="249"/>
      <c r="BH34" s="46">
        <f t="shared" si="60"/>
        <v>185000</v>
      </c>
      <c r="BI34" s="249"/>
      <c r="BJ34" s="249"/>
      <c r="BK34" s="46">
        <f t="shared" si="61"/>
        <v>189000</v>
      </c>
      <c r="BL34" s="152"/>
      <c r="BM34" s="60"/>
      <c r="BN34" s="104">
        <f t="shared" ca="1" si="47"/>
        <v>23</v>
      </c>
      <c r="BO34" s="257">
        <f t="shared" si="19"/>
        <v>-600</v>
      </c>
      <c r="BP34" s="257">
        <f t="shared" si="20"/>
        <v>-260</v>
      </c>
    </row>
    <row r="35" spans="1:68" s="16" customFormat="1" ht="18.75" customHeight="1" x14ac:dyDescent="0.2">
      <c r="A35" s="30">
        <f t="shared" ca="1" si="40"/>
        <v>24</v>
      </c>
      <c r="B35" s="28">
        <f t="shared" ca="1" si="40"/>
        <v>18</v>
      </c>
      <c r="C35" s="17" t="s">
        <v>21</v>
      </c>
      <c r="D35" s="52" t="s">
        <v>244</v>
      </c>
      <c r="E35" s="15">
        <v>2020</v>
      </c>
      <c r="F35" s="76">
        <v>108000</v>
      </c>
      <c r="G35" s="78">
        <v>108000</v>
      </c>
      <c r="H35" s="146">
        <v>44996</v>
      </c>
      <c r="I35" s="46">
        <f t="shared" si="50"/>
        <v>112000</v>
      </c>
      <c r="J35" s="46"/>
      <c r="K35" s="105"/>
      <c r="L35" s="41">
        <f t="shared" si="63"/>
        <v>116000</v>
      </c>
      <c r="M35" s="46"/>
      <c r="N35" s="147"/>
      <c r="O35" s="78">
        <f t="shared" si="64"/>
        <v>120000</v>
      </c>
      <c r="P35" s="78"/>
      <c r="Q35" s="146"/>
      <c r="R35" s="46">
        <f t="shared" si="52"/>
        <v>124000</v>
      </c>
      <c r="S35" s="46"/>
      <c r="T35" s="147"/>
      <c r="U35" s="41">
        <f t="shared" si="53"/>
        <v>128000</v>
      </c>
      <c r="V35" s="41"/>
      <c r="W35" s="40"/>
      <c r="X35" s="104">
        <f t="shared" ca="1" si="44"/>
        <v>24</v>
      </c>
      <c r="Y35" s="104">
        <f t="shared" ca="1" si="44"/>
        <v>24</v>
      </c>
      <c r="Z35" s="374" t="s">
        <v>244</v>
      </c>
      <c r="AA35" s="200">
        <f t="shared" si="54"/>
        <v>132000</v>
      </c>
      <c r="AB35" s="100"/>
      <c r="AC35" s="249"/>
      <c r="AD35" s="46">
        <f t="shared" si="55"/>
        <v>136000</v>
      </c>
      <c r="AE35" s="249"/>
      <c r="AF35" s="249"/>
      <c r="AG35" s="46">
        <f t="shared" ref="AG35:AG41" si="68">AD35+4000</f>
        <v>140000</v>
      </c>
      <c r="AH35" s="249"/>
      <c r="AI35" s="249"/>
      <c r="AJ35" s="78">
        <f t="shared" ref="AJ35:AJ41" si="69">AG35+4000</f>
        <v>144000</v>
      </c>
      <c r="AK35" s="100"/>
      <c r="AL35" s="249"/>
      <c r="AM35" s="46">
        <f t="shared" ref="AM35:AM41" si="70">AJ35+4000</f>
        <v>148000</v>
      </c>
      <c r="AN35" s="249"/>
      <c r="AO35" s="47"/>
      <c r="AP35" s="41">
        <f t="shared" ref="AP35:AP41" si="71">AM35+4000</f>
        <v>152000</v>
      </c>
      <c r="AQ35" s="60"/>
      <c r="AR35" s="60"/>
      <c r="AS35" s="104">
        <f t="shared" ca="1" si="46"/>
        <v>24</v>
      </c>
      <c r="AT35" s="104">
        <f t="shared" ca="1" si="46"/>
        <v>24</v>
      </c>
      <c r="AU35" s="375" t="s">
        <v>244</v>
      </c>
      <c r="AV35" s="201">
        <f t="shared" si="65"/>
        <v>156000</v>
      </c>
      <c r="AW35" s="120"/>
      <c r="AX35" s="47"/>
      <c r="AY35" s="41">
        <f t="shared" ref="AY35:AY41" si="72">AV35+4000</f>
        <v>160000</v>
      </c>
      <c r="AZ35" s="57"/>
      <c r="BA35" s="249"/>
      <c r="BB35" s="46">
        <f t="shared" ref="BB35:BB41" si="73">AY35+4000</f>
        <v>164000</v>
      </c>
      <c r="BC35" s="46"/>
      <c r="BD35" s="249"/>
      <c r="BE35" s="78">
        <f t="shared" ref="BE35:BE41" si="74">BB35+4000</f>
        <v>168000</v>
      </c>
      <c r="BF35" s="100"/>
      <c r="BG35" s="249"/>
      <c r="BH35" s="46">
        <f t="shared" ref="BH35:BH41" si="75">BE35+4000</f>
        <v>172000</v>
      </c>
      <c r="BI35" s="249"/>
      <c r="BJ35" s="249"/>
      <c r="BK35" s="46">
        <f t="shared" ref="BK35:BK41" si="76">BH35+4000</f>
        <v>176000</v>
      </c>
      <c r="BL35" s="152"/>
      <c r="BM35" s="60"/>
      <c r="BN35" s="104">
        <f t="shared" ca="1" si="47"/>
        <v>24</v>
      </c>
      <c r="BO35" s="257">
        <f t="shared" si="19"/>
        <v>0</v>
      </c>
      <c r="BP35" s="257">
        <f t="shared" si="20"/>
        <v>-112000</v>
      </c>
    </row>
    <row r="36" spans="1:68" s="16" customFormat="1" ht="18.75" customHeight="1" x14ac:dyDescent="0.2">
      <c r="A36" s="30">
        <f t="shared" ca="1" si="40"/>
        <v>25</v>
      </c>
      <c r="B36" s="28">
        <f t="shared" ca="1" si="40"/>
        <v>19</v>
      </c>
      <c r="C36" s="17" t="s">
        <v>21</v>
      </c>
      <c r="D36" s="52" t="s">
        <v>245</v>
      </c>
      <c r="E36" s="15">
        <v>2020</v>
      </c>
      <c r="F36" s="76">
        <v>132000</v>
      </c>
      <c r="G36" s="78">
        <v>131992</v>
      </c>
      <c r="H36" s="146">
        <v>44967</v>
      </c>
      <c r="I36" s="68">
        <f t="shared" si="50"/>
        <v>136000</v>
      </c>
      <c r="J36" s="115">
        <v>135809</v>
      </c>
      <c r="K36" s="105">
        <v>45001</v>
      </c>
      <c r="L36" s="115">
        <f t="shared" si="63"/>
        <v>140000</v>
      </c>
      <c r="M36" s="115"/>
      <c r="N36" s="105"/>
      <c r="O36" s="78">
        <f t="shared" si="64"/>
        <v>144000</v>
      </c>
      <c r="P36" s="78"/>
      <c r="Q36" s="146"/>
      <c r="R36" s="46">
        <f t="shared" si="52"/>
        <v>148000</v>
      </c>
      <c r="S36" s="46"/>
      <c r="T36" s="47"/>
      <c r="U36" s="41">
        <f t="shared" si="53"/>
        <v>152000</v>
      </c>
      <c r="V36" s="41"/>
      <c r="W36" s="60"/>
      <c r="X36" s="104">
        <f t="shared" ca="1" si="44"/>
        <v>25</v>
      </c>
      <c r="Y36" s="104">
        <f t="shared" ca="1" si="44"/>
        <v>25</v>
      </c>
      <c r="Z36" s="374" t="s">
        <v>245</v>
      </c>
      <c r="AA36" s="200">
        <f t="shared" si="54"/>
        <v>156000</v>
      </c>
      <c r="AB36" s="100"/>
      <c r="AC36" s="249"/>
      <c r="AD36" s="46">
        <f t="shared" si="55"/>
        <v>160000</v>
      </c>
      <c r="AE36" s="249"/>
      <c r="AF36" s="249"/>
      <c r="AG36" s="46">
        <f t="shared" si="68"/>
        <v>164000</v>
      </c>
      <c r="AH36" s="249"/>
      <c r="AI36" s="249"/>
      <c r="AJ36" s="78">
        <f t="shared" si="69"/>
        <v>168000</v>
      </c>
      <c r="AK36" s="100"/>
      <c r="AL36" s="249"/>
      <c r="AM36" s="46">
        <f t="shared" si="70"/>
        <v>172000</v>
      </c>
      <c r="AN36" s="249"/>
      <c r="AO36" s="47"/>
      <c r="AP36" s="41">
        <f t="shared" si="71"/>
        <v>176000</v>
      </c>
      <c r="AQ36" s="60"/>
      <c r="AR36" s="60"/>
      <c r="AS36" s="104">
        <f t="shared" ca="1" si="46"/>
        <v>25</v>
      </c>
      <c r="AT36" s="104">
        <f t="shared" ca="1" si="46"/>
        <v>25</v>
      </c>
      <c r="AU36" s="375" t="s">
        <v>245</v>
      </c>
      <c r="AV36" s="201">
        <f t="shared" si="65"/>
        <v>180000</v>
      </c>
      <c r="AW36" s="120"/>
      <c r="AX36" s="47"/>
      <c r="AY36" s="41">
        <f t="shared" si="72"/>
        <v>184000</v>
      </c>
      <c r="AZ36" s="57"/>
      <c r="BA36" s="249"/>
      <c r="BB36" s="46">
        <f t="shared" si="73"/>
        <v>188000</v>
      </c>
      <c r="BC36" s="46"/>
      <c r="BD36" s="249"/>
      <c r="BE36" s="78">
        <f t="shared" si="74"/>
        <v>192000</v>
      </c>
      <c r="BF36" s="100"/>
      <c r="BG36" s="249"/>
      <c r="BH36" s="46">
        <f t="shared" si="75"/>
        <v>196000</v>
      </c>
      <c r="BI36" s="249"/>
      <c r="BJ36" s="249"/>
      <c r="BK36" s="46">
        <f t="shared" si="76"/>
        <v>200000</v>
      </c>
      <c r="BL36" s="152"/>
      <c r="BM36" s="60"/>
      <c r="BN36" s="104">
        <f t="shared" ca="1" si="47"/>
        <v>25</v>
      </c>
      <c r="BO36" s="257">
        <f t="shared" si="19"/>
        <v>-8</v>
      </c>
      <c r="BP36" s="257">
        <f t="shared" si="20"/>
        <v>-191</v>
      </c>
    </row>
    <row r="37" spans="1:68" s="16" customFormat="1" ht="18.75" customHeight="1" x14ac:dyDescent="0.2">
      <c r="A37" s="30">
        <f t="shared" ca="1" si="40"/>
        <v>26</v>
      </c>
      <c r="B37" s="28">
        <f t="shared" ca="1" si="40"/>
        <v>20</v>
      </c>
      <c r="C37" s="17" t="s">
        <v>21</v>
      </c>
      <c r="D37" s="52" t="s">
        <v>246</v>
      </c>
      <c r="E37" s="15">
        <v>2020</v>
      </c>
      <c r="F37" s="76">
        <v>144000</v>
      </c>
      <c r="G37" s="78">
        <v>143847</v>
      </c>
      <c r="H37" s="146">
        <v>44963</v>
      </c>
      <c r="I37" s="68">
        <f t="shared" si="50"/>
        <v>148000</v>
      </c>
      <c r="J37" s="115">
        <v>148997</v>
      </c>
      <c r="K37" s="105">
        <v>44984</v>
      </c>
      <c r="L37" s="115">
        <f t="shared" si="63"/>
        <v>152000</v>
      </c>
      <c r="M37" s="115">
        <v>151236</v>
      </c>
      <c r="N37" s="105">
        <v>45002</v>
      </c>
      <c r="O37" s="78">
        <f t="shared" si="64"/>
        <v>156000</v>
      </c>
      <c r="P37" s="78"/>
      <c r="Q37" s="146"/>
      <c r="R37" s="46">
        <f t="shared" si="52"/>
        <v>160000</v>
      </c>
      <c r="S37" s="46"/>
      <c r="T37" s="47"/>
      <c r="U37" s="41">
        <f t="shared" si="53"/>
        <v>164000</v>
      </c>
      <c r="V37" s="41"/>
      <c r="W37" s="60"/>
      <c r="X37" s="104">
        <f t="shared" ca="1" si="44"/>
        <v>26</v>
      </c>
      <c r="Y37" s="104">
        <f t="shared" ca="1" si="44"/>
        <v>26</v>
      </c>
      <c r="Z37" s="374" t="s">
        <v>246</v>
      </c>
      <c r="AA37" s="200">
        <f t="shared" si="54"/>
        <v>168000</v>
      </c>
      <c r="AB37" s="100"/>
      <c r="AC37" s="249"/>
      <c r="AD37" s="46">
        <f t="shared" si="55"/>
        <v>172000</v>
      </c>
      <c r="AE37" s="249"/>
      <c r="AF37" s="249"/>
      <c r="AG37" s="46">
        <f t="shared" si="68"/>
        <v>176000</v>
      </c>
      <c r="AH37" s="249"/>
      <c r="AI37" s="249"/>
      <c r="AJ37" s="78">
        <f t="shared" si="69"/>
        <v>180000</v>
      </c>
      <c r="AK37" s="100"/>
      <c r="AL37" s="249"/>
      <c r="AM37" s="46">
        <f t="shared" si="70"/>
        <v>184000</v>
      </c>
      <c r="AN37" s="249"/>
      <c r="AO37" s="47"/>
      <c r="AP37" s="41">
        <f t="shared" si="71"/>
        <v>188000</v>
      </c>
      <c r="AQ37" s="60"/>
      <c r="AR37" s="60"/>
      <c r="AS37" s="104">
        <f t="shared" ca="1" si="46"/>
        <v>26</v>
      </c>
      <c r="AT37" s="104">
        <f t="shared" ca="1" si="46"/>
        <v>26</v>
      </c>
      <c r="AU37" s="375" t="s">
        <v>246</v>
      </c>
      <c r="AV37" s="201">
        <f t="shared" si="65"/>
        <v>192000</v>
      </c>
      <c r="AW37" s="120"/>
      <c r="AX37" s="47"/>
      <c r="AY37" s="41">
        <f t="shared" si="72"/>
        <v>196000</v>
      </c>
      <c r="AZ37" s="57"/>
      <c r="BA37" s="249"/>
      <c r="BB37" s="46">
        <f t="shared" si="73"/>
        <v>200000</v>
      </c>
      <c r="BC37" s="46"/>
      <c r="BD37" s="249"/>
      <c r="BE37" s="78">
        <f t="shared" si="74"/>
        <v>204000</v>
      </c>
      <c r="BF37" s="100"/>
      <c r="BG37" s="249"/>
      <c r="BH37" s="46">
        <f t="shared" si="75"/>
        <v>208000</v>
      </c>
      <c r="BI37" s="249"/>
      <c r="BJ37" s="249"/>
      <c r="BK37" s="46">
        <f t="shared" si="76"/>
        <v>212000</v>
      </c>
      <c r="BL37" s="152"/>
      <c r="BM37" s="60"/>
      <c r="BN37" s="104">
        <f t="shared" ca="1" si="47"/>
        <v>26</v>
      </c>
      <c r="BO37" s="257">
        <f t="shared" si="19"/>
        <v>-153</v>
      </c>
      <c r="BP37" s="257">
        <f t="shared" si="20"/>
        <v>997</v>
      </c>
    </row>
    <row r="38" spans="1:68" s="16" customFormat="1" ht="18.75" customHeight="1" x14ac:dyDescent="0.2">
      <c r="A38" s="30">
        <f t="shared" ca="1" si="40"/>
        <v>27</v>
      </c>
      <c r="B38" s="28">
        <f t="shared" ca="1" si="40"/>
        <v>21</v>
      </c>
      <c r="C38" s="17" t="s">
        <v>21</v>
      </c>
      <c r="D38" s="52" t="s">
        <v>247</v>
      </c>
      <c r="E38" s="15">
        <v>2020</v>
      </c>
      <c r="F38" s="76">
        <v>96000</v>
      </c>
      <c r="G38" s="78">
        <v>95840</v>
      </c>
      <c r="H38" s="146">
        <v>44961</v>
      </c>
      <c r="I38" s="68">
        <f>F38+4000</f>
        <v>100000</v>
      </c>
      <c r="J38" s="115">
        <v>99797</v>
      </c>
      <c r="K38" s="105">
        <v>44992</v>
      </c>
      <c r="L38" s="115">
        <f>I38+4000</f>
        <v>104000</v>
      </c>
      <c r="M38" s="115"/>
      <c r="N38" s="105"/>
      <c r="O38" s="78">
        <f>L38+4000</f>
        <v>108000</v>
      </c>
      <c r="P38" s="78"/>
      <c r="Q38" s="146"/>
      <c r="R38" s="46">
        <f t="shared" si="52"/>
        <v>112000</v>
      </c>
      <c r="S38" s="46"/>
      <c r="T38" s="47"/>
      <c r="U38" s="41">
        <f t="shared" si="53"/>
        <v>116000</v>
      </c>
      <c r="V38" s="41"/>
      <c r="W38" s="60"/>
      <c r="X38" s="104">
        <f t="shared" ca="1" si="44"/>
        <v>27</v>
      </c>
      <c r="Y38" s="104">
        <f t="shared" ca="1" si="44"/>
        <v>27</v>
      </c>
      <c r="Z38" s="374" t="s">
        <v>247</v>
      </c>
      <c r="AA38" s="200">
        <f t="shared" si="54"/>
        <v>120000</v>
      </c>
      <c r="AB38" s="100"/>
      <c r="AC38" s="249"/>
      <c r="AD38" s="46">
        <f t="shared" si="55"/>
        <v>124000</v>
      </c>
      <c r="AE38" s="249"/>
      <c r="AF38" s="249"/>
      <c r="AG38" s="46">
        <f t="shared" si="68"/>
        <v>128000</v>
      </c>
      <c r="AH38" s="249"/>
      <c r="AI38" s="249"/>
      <c r="AJ38" s="78">
        <f t="shared" si="69"/>
        <v>132000</v>
      </c>
      <c r="AK38" s="100"/>
      <c r="AL38" s="249"/>
      <c r="AM38" s="46">
        <f t="shared" si="70"/>
        <v>136000</v>
      </c>
      <c r="AN38" s="249"/>
      <c r="AO38" s="47"/>
      <c r="AP38" s="41">
        <f t="shared" si="71"/>
        <v>140000</v>
      </c>
      <c r="AQ38" s="60"/>
      <c r="AR38" s="60"/>
      <c r="AS38" s="104">
        <f t="shared" ca="1" si="46"/>
        <v>27</v>
      </c>
      <c r="AT38" s="104">
        <f t="shared" ca="1" si="46"/>
        <v>27</v>
      </c>
      <c r="AU38" s="375" t="s">
        <v>247</v>
      </c>
      <c r="AV38" s="201">
        <f t="shared" si="65"/>
        <v>144000</v>
      </c>
      <c r="AW38" s="120"/>
      <c r="AX38" s="47"/>
      <c r="AY38" s="41">
        <f t="shared" si="72"/>
        <v>148000</v>
      </c>
      <c r="AZ38" s="57"/>
      <c r="BA38" s="249"/>
      <c r="BB38" s="46">
        <f t="shared" si="73"/>
        <v>152000</v>
      </c>
      <c r="BC38" s="46"/>
      <c r="BD38" s="249"/>
      <c r="BE38" s="78">
        <f t="shared" si="74"/>
        <v>156000</v>
      </c>
      <c r="BF38" s="100"/>
      <c r="BG38" s="249"/>
      <c r="BH38" s="46">
        <f t="shared" si="75"/>
        <v>160000</v>
      </c>
      <c r="BI38" s="249"/>
      <c r="BJ38" s="249"/>
      <c r="BK38" s="46">
        <f t="shared" si="76"/>
        <v>164000</v>
      </c>
      <c r="BL38" s="152"/>
      <c r="BM38" s="60"/>
      <c r="BN38" s="104">
        <f t="shared" ca="1" si="47"/>
        <v>27</v>
      </c>
      <c r="BO38" s="257">
        <f t="shared" si="19"/>
        <v>-160</v>
      </c>
      <c r="BP38" s="257">
        <f t="shared" si="20"/>
        <v>-203</v>
      </c>
    </row>
    <row r="39" spans="1:68" s="16" customFormat="1" ht="18.75" customHeight="1" x14ac:dyDescent="0.2">
      <c r="A39" s="30">
        <f t="shared" ca="1" si="40"/>
        <v>28</v>
      </c>
      <c r="B39" s="28">
        <f t="shared" ca="1" si="40"/>
        <v>22</v>
      </c>
      <c r="C39" s="17" t="s">
        <v>21</v>
      </c>
      <c r="D39" s="52" t="s">
        <v>248</v>
      </c>
      <c r="E39" s="15">
        <v>2020</v>
      </c>
      <c r="F39" s="76">
        <v>132000</v>
      </c>
      <c r="G39" s="76">
        <v>131921</v>
      </c>
      <c r="H39" s="91">
        <v>45015</v>
      </c>
      <c r="I39" s="68">
        <f>F39+4000</f>
        <v>136000</v>
      </c>
      <c r="J39" s="115"/>
      <c r="K39" s="105"/>
      <c r="L39" s="115">
        <f t="shared" si="63"/>
        <v>140000</v>
      </c>
      <c r="M39" s="115"/>
      <c r="N39" s="105"/>
      <c r="O39" s="78">
        <f t="shared" si="64"/>
        <v>144000</v>
      </c>
      <c r="P39" s="78"/>
      <c r="Q39" s="195"/>
      <c r="R39" s="46">
        <f t="shared" si="52"/>
        <v>148000</v>
      </c>
      <c r="S39" s="46"/>
      <c r="T39" s="47"/>
      <c r="U39" s="41">
        <f t="shared" si="53"/>
        <v>152000</v>
      </c>
      <c r="V39" s="41"/>
      <c r="W39" s="60"/>
      <c r="X39" s="104">
        <f t="shared" ca="1" si="44"/>
        <v>28</v>
      </c>
      <c r="Y39" s="104">
        <f t="shared" ca="1" si="44"/>
        <v>28</v>
      </c>
      <c r="Z39" s="374" t="s">
        <v>248</v>
      </c>
      <c r="AA39" s="200">
        <f t="shared" si="54"/>
        <v>156000</v>
      </c>
      <c r="AB39" s="100"/>
      <c r="AC39" s="249"/>
      <c r="AD39" s="46">
        <f t="shared" si="55"/>
        <v>160000</v>
      </c>
      <c r="AE39" s="249"/>
      <c r="AF39" s="249"/>
      <c r="AG39" s="46">
        <f t="shared" si="68"/>
        <v>164000</v>
      </c>
      <c r="AH39" s="249"/>
      <c r="AI39" s="249"/>
      <c r="AJ39" s="78">
        <f t="shared" si="69"/>
        <v>168000</v>
      </c>
      <c r="AK39" s="100"/>
      <c r="AL39" s="249"/>
      <c r="AM39" s="46">
        <f t="shared" si="70"/>
        <v>172000</v>
      </c>
      <c r="AN39" s="249"/>
      <c r="AO39" s="47"/>
      <c r="AP39" s="41">
        <f t="shared" si="71"/>
        <v>176000</v>
      </c>
      <c r="AQ39" s="60"/>
      <c r="AR39" s="60"/>
      <c r="AS39" s="104">
        <f t="shared" ca="1" si="46"/>
        <v>28</v>
      </c>
      <c r="AT39" s="104">
        <f t="shared" ca="1" si="46"/>
        <v>28</v>
      </c>
      <c r="AU39" s="375" t="s">
        <v>248</v>
      </c>
      <c r="AV39" s="201">
        <f t="shared" si="65"/>
        <v>180000</v>
      </c>
      <c r="AW39" s="120"/>
      <c r="AX39" s="47"/>
      <c r="AY39" s="41">
        <f t="shared" si="72"/>
        <v>184000</v>
      </c>
      <c r="AZ39" s="57"/>
      <c r="BA39" s="249"/>
      <c r="BB39" s="46">
        <f t="shared" si="73"/>
        <v>188000</v>
      </c>
      <c r="BC39" s="46"/>
      <c r="BD39" s="249"/>
      <c r="BE39" s="78">
        <f t="shared" si="74"/>
        <v>192000</v>
      </c>
      <c r="BF39" s="100"/>
      <c r="BG39" s="249"/>
      <c r="BH39" s="46">
        <f t="shared" si="75"/>
        <v>196000</v>
      </c>
      <c r="BI39" s="249"/>
      <c r="BJ39" s="249"/>
      <c r="BK39" s="46">
        <f t="shared" si="76"/>
        <v>200000</v>
      </c>
      <c r="BL39" s="152"/>
      <c r="BM39" s="60"/>
      <c r="BN39" s="104">
        <f t="shared" ca="1" si="47"/>
        <v>28</v>
      </c>
      <c r="BO39" s="257">
        <f t="shared" si="19"/>
        <v>-79</v>
      </c>
      <c r="BP39" s="257">
        <f t="shared" si="20"/>
        <v>-136000</v>
      </c>
    </row>
    <row r="40" spans="1:68" s="16" customFormat="1" ht="18.75" customHeight="1" x14ac:dyDescent="0.2">
      <c r="A40" s="315">
        <f t="shared" ca="1" si="40"/>
        <v>29</v>
      </c>
      <c r="B40" s="92">
        <f t="shared" ca="1" si="40"/>
        <v>23</v>
      </c>
      <c r="C40" s="124" t="s">
        <v>21</v>
      </c>
      <c r="D40" s="190" t="s">
        <v>249</v>
      </c>
      <c r="E40" s="37">
        <v>2020</v>
      </c>
      <c r="F40" s="316">
        <v>180000</v>
      </c>
      <c r="G40" s="78">
        <v>179715</v>
      </c>
      <c r="H40" s="146">
        <v>44996</v>
      </c>
      <c r="I40" s="46">
        <f t="shared" ref="I40:I41" si="77">F40+4000</f>
        <v>184000</v>
      </c>
      <c r="J40" s="46"/>
      <c r="K40" s="105"/>
      <c r="L40" s="41">
        <f t="shared" si="63"/>
        <v>188000</v>
      </c>
      <c r="M40" s="46"/>
      <c r="N40" s="147"/>
      <c r="O40" s="78">
        <f t="shared" si="64"/>
        <v>192000</v>
      </c>
      <c r="P40" s="78"/>
      <c r="Q40" s="195"/>
      <c r="R40" s="46">
        <f t="shared" si="52"/>
        <v>196000</v>
      </c>
      <c r="S40" s="46"/>
      <c r="T40" s="147"/>
      <c r="U40" s="41">
        <f t="shared" si="53"/>
        <v>200000</v>
      </c>
      <c r="V40" s="41"/>
      <c r="W40" s="40"/>
      <c r="X40" s="104">
        <f t="shared" ca="1" si="44"/>
        <v>29</v>
      </c>
      <c r="Y40" s="104">
        <f t="shared" ca="1" si="44"/>
        <v>29</v>
      </c>
      <c r="Z40" s="374" t="s">
        <v>249</v>
      </c>
      <c r="AA40" s="200">
        <f t="shared" si="54"/>
        <v>204000</v>
      </c>
      <c r="AB40" s="100"/>
      <c r="AC40" s="249"/>
      <c r="AD40" s="46">
        <f t="shared" si="55"/>
        <v>208000</v>
      </c>
      <c r="AE40" s="249"/>
      <c r="AF40" s="249"/>
      <c r="AG40" s="46">
        <f t="shared" si="68"/>
        <v>212000</v>
      </c>
      <c r="AH40" s="249"/>
      <c r="AI40" s="249"/>
      <c r="AJ40" s="78">
        <f t="shared" si="69"/>
        <v>216000</v>
      </c>
      <c r="AK40" s="100"/>
      <c r="AL40" s="249"/>
      <c r="AM40" s="46">
        <f t="shared" si="70"/>
        <v>220000</v>
      </c>
      <c r="AN40" s="249"/>
      <c r="AO40" s="47"/>
      <c r="AP40" s="41">
        <f t="shared" si="71"/>
        <v>224000</v>
      </c>
      <c r="AQ40" s="60"/>
      <c r="AR40" s="60"/>
      <c r="AS40" s="104">
        <f t="shared" ca="1" si="46"/>
        <v>29</v>
      </c>
      <c r="AT40" s="104">
        <f t="shared" ca="1" si="46"/>
        <v>29</v>
      </c>
      <c r="AU40" s="376" t="s">
        <v>249</v>
      </c>
      <c r="AV40" s="201">
        <f t="shared" si="65"/>
        <v>228000</v>
      </c>
      <c r="AW40" s="120"/>
      <c r="AX40" s="47"/>
      <c r="AY40" s="41">
        <f t="shared" si="72"/>
        <v>232000</v>
      </c>
      <c r="AZ40" s="57"/>
      <c r="BA40" s="249"/>
      <c r="BB40" s="46">
        <f t="shared" si="73"/>
        <v>236000</v>
      </c>
      <c r="BC40" s="46"/>
      <c r="BD40" s="249"/>
      <c r="BE40" s="78">
        <f t="shared" si="74"/>
        <v>240000</v>
      </c>
      <c r="BF40" s="100"/>
      <c r="BG40" s="249"/>
      <c r="BH40" s="46">
        <f t="shared" si="75"/>
        <v>244000</v>
      </c>
      <c r="BI40" s="249"/>
      <c r="BJ40" s="249"/>
      <c r="BK40" s="46">
        <f t="shared" si="76"/>
        <v>248000</v>
      </c>
      <c r="BL40" s="152"/>
      <c r="BM40" s="60"/>
      <c r="BN40" s="104">
        <f t="shared" ca="1" si="47"/>
        <v>29</v>
      </c>
      <c r="BO40" s="257">
        <f t="shared" si="19"/>
        <v>-285</v>
      </c>
      <c r="BP40" s="257">
        <f t="shared" si="20"/>
        <v>-184000</v>
      </c>
    </row>
    <row r="41" spans="1:68" s="16" customFormat="1" ht="18.75" customHeight="1" x14ac:dyDescent="0.2">
      <c r="A41" s="30">
        <f t="shared" ca="1" si="40"/>
        <v>30</v>
      </c>
      <c r="B41" s="28">
        <f t="shared" ca="1" si="40"/>
        <v>24</v>
      </c>
      <c r="C41" s="124" t="s">
        <v>21</v>
      </c>
      <c r="D41" s="321" t="s">
        <v>285</v>
      </c>
      <c r="E41" s="60">
        <v>2022</v>
      </c>
      <c r="F41" s="79">
        <v>48000</v>
      </c>
      <c r="G41" s="78">
        <v>47990</v>
      </c>
      <c r="H41" s="146">
        <v>45001</v>
      </c>
      <c r="I41" s="46">
        <f t="shared" si="77"/>
        <v>52000</v>
      </c>
      <c r="J41" s="46">
        <v>51000</v>
      </c>
      <c r="K41" s="105">
        <v>51920</v>
      </c>
      <c r="L41" s="41">
        <f t="shared" si="63"/>
        <v>56000</v>
      </c>
      <c r="M41" s="46"/>
      <c r="N41" s="147"/>
      <c r="O41" s="78">
        <f t="shared" si="64"/>
        <v>60000</v>
      </c>
      <c r="P41" s="78"/>
      <c r="Q41" s="146"/>
      <c r="R41" s="46">
        <f t="shared" si="52"/>
        <v>64000</v>
      </c>
      <c r="S41" s="46"/>
      <c r="T41" s="147"/>
      <c r="U41" s="41">
        <f t="shared" si="53"/>
        <v>68000</v>
      </c>
      <c r="V41" s="41"/>
      <c r="W41" s="40"/>
      <c r="X41" s="104">
        <f t="shared" ca="1" si="44"/>
        <v>30</v>
      </c>
      <c r="Y41" s="104">
        <f t="shared" ca="1" si="44"/>
        <v>30</v>
      </c>
      <c r="Z41" s="374" t="s">
        <v>285</v>
      </c>
      <c r="AA41" s="200">
        <f t="shared" si="54"/>
        <v>72000</v>
      </c>
      <c r="AB41" s="100"/>
      <c r="AC41" s="249"/>
      <c r="AD41" s="46">
        <f t="shared" si="55"/>
        <v>76000</v>
      </c>
      <c r="AE41" s="249"/>
      <c r="AF41" s="249"/>
      <c r="AG41" s="46">
        <f t="shared" si="68"/>
        <v>80000</v>
      </c>
      <c r="AH41" s="249"/>
      <c r="AI41" s="249"/>
      <c r="AJ41" s="78">
        <f t="shared" si="69"/>
        <v>84000</v>
      </c>
      <c r="AK41" s="100"/>
      <c r="AL41" s="249"/>
      <c r="AM41" s="46">
        <f t="shared" si="70"/>
        <v>88000</v>
      </c>
      <c r="AN41" s="249"/>
      <c r="AO41" s="47"/>
      <c r="AP41" s="41">
        <f t="shared" si="71"/>
        <v>92000</v>
      </c>
      <c r="AQ41" s="60"/>
      <c r="AR41" s="60"/>
      <c r="AS41" s="104">
        <f t="shared" ca="1" si="46"/>
        <v>30</v>
      </c>
      <c r="AT41" s="104">
        <f t="shared" ca="1" si="46"/>
        <v>30</v>
      </c>
      <c r="AU41" s="374" t="s">
        <v>285</v>
      </c>
      <c r="AV41" s="201">
        <f t="shared" si="65"/>
        <v>96000</v>
      </c>
      <c r="AW41" s="120"/>
      <c r="AX41" s="47"/>
      <c r="AY41" s="41">
        <f t="shared" si="72"/>
        <v>100000</v>
      </c>
      <c r="AZ41" s="57"/>
      <c r="BA41" s="249"/>
      <c r="BB41" s="46">
        <f t="shared" si="73"/>
        <v>104000</v>
      </c>
      <c r="BC41" s="46"/>
      <c r="BD41" s="249"/>
      <c r="BE41" s="78">
        <f t="shared" si="74"/>
        <v>108000</v>
      </c>
      <c r="BF41" s="100"/>
      <c r="BG41" s="249"/>
      <c r="BH41" s="46">
        <f t="shared" si="75"/>
        <v>112000</v>
      </c>
      <c r="BI41" s="249"/>
      <c r="BJ41" s="249"/>
      <c r="BK41" s="46">
        <f t="shared" si="76"/>
        <v>116000</v>
      </c>
      <c r="BL41" s="152"/>
      <c r="BM41" s="60"/>
      <c r="BN41" s="104">
        <f t="shared" ca="1" si="47"/>
        <v>30</v>
      </c>
      <c r="BO41" s="257">
        <f t="shared" si="19"/>
        <v>-10</v>
      </c>
      <c r="BP41" s="257">
        <f t="shared" si="20"/>
        <v>-1000</v>
      </c>
    </row>
    <row r="42" spans="1:68" s="16" customFormat="1" ht="18.75" customHeight="1" x14ac:dyDescent="0.2">
      <c r="A42" s="315">
        <f t="shared" ref="A42:B57" ca="1" si="78">OFFSET(A42,-1,0,1,1)+1</f>
        <v>31</v>
      </c>
      <c r="B42" s="92">
        <f t="shared" ca="1" si="78"/>
        <v>25</v>
      </c>
      <c r="C42" s="17" t="s">
        <v>370</v>
      </c>
      <c r="D42" s="321" t="s">
        <v>363</v>
      </c>
      <c r="E42" s="60">
        <v>2022</v>
      </c>
      <c r="F42" s="79">
        <v>16000</v>
      </c>
      <c r="G42" s="100">
        <v>16000</v>
      </c>
      <c r="H42" s="146">
        <v>44988</v>
      </c>
      <c r="I42" s="46">
        <f>F42+2000</f>
        <v>18000</v>
      </c>
      <c r="J42" s="46">
        <v>18180</v>
      </c>
      <c r="K42" s="105">
        <v>45000</v>
      </c>
      <c r="L42" s="41">
        <f>I42+2000</f>
        <v>20000</v>
      </c>
      <c r="M42" s="46">
        <v>19957</v>
      </c>
      <c r="N42" s="147">
        <v>45008</v>
      </c>
      <c r="O42" s="78">
        <f>L42+2000</f>
        <v>22000</v>
      </c>
      <c r="P42" s="78"/>
      <c r="Q42" s="195"/>
      <c r="R42" s="46">
        <f>O42+2000</f>
        <v>24000</v>
      </c>
      <c r="S42" s="46"/>
      <c r="T42" s="147"/>
      <c r="U42" s="41">
        <f>R42+2000</f>
        <v>26000</v>
      </c>
      <c r="V42" s="41"/>
      <c r="W42" s="40"/>
      <c r="X42" s="104">
        <f t="shared" ca="1" si="44"/>
        <v>31</v>
      </c>
      <c r="Y42" s="104">
        <f t="shared" ca="1" si="44"/>
        <v>31</v>
      </c>
      <c r="Z42" s="374" t="s">
        <v>363</v>
      </c>
      <c r="AA42" s="200">
        <f>U42+2000</f>
        <v>28000</v>
      </c>
      <c r="AB42" s="100"/>
      <c r="AC42" s="249"/>
      <c r="AD42" s="46">
        <f>AA42+2000</f>
        <v>30000</v>
      </c>
      <c r="AE42" s="249"/>
      <c r="AF42" s="249"/>
      <c r="AG42" s="46">
        <f>AD42+2000</f>
        <v>32000</v>
      </c>
      <c r="AH42" s="249"/>
      <c r="AI42" s="249"/>
      <c r="AJ42" s="78">
        <f>AG42+2000</f>
        <v>34000</v>
      </c>
      <c r="AK42" s="100"/>
      <c r="AL42" s="249"/>
      <c r="AM42" s="46">
        <f>AJ42+2000</f>
        <v>36000</v>
      </c>
      <c r="AN42" s="249"/>
      <c r="AO42" s="47"/>
      <c r="AP42" s="41">
        <f>AM42+2000</f>
        <v>38000</v>
      </c>
      <c r="AQ42" s="60"/>
      <c r="AR42" s="60"/>
      <c r="AS42" s="104">
        <f t="shared" ca="1" si="46"/>
        <v>31</v>
      </c>
      <c r="AT42" s="104">
        <f t="shared" ca="1" si="46"/>
        <v>31</v>
      </c>
      <c r="AU42" s="374" t="s">
        <v>363</v>
      </c>
      <c r="AV42" s="201">
        <f>AP42+2000</f>
        <v>40000</v>
      </c>
      <c r="AW42" s="120"/>
      <c r="AX42" s="47"/>
      <c r="AY42" s="41">
        <f>AV42+2000</f>
        <v>42000</v>
      </c>
      <c r="AZ42" s="57"/>
      <c r="BA42" s="249"/>
      <c r="BB42" s="46">
        <f>AY42+2000</f>
        <v>44000</v>
      </c>
      <c r="BC42" s="46"/>
      <c r="BD42" s="249"/>
      <c r="BE42" s="78">
        <f>BB42+2000</f>
        <v>46000</v>
      </c>
      <c r="BF42" s="100"/>
      <c r="BG42" s="249"/>
      <c r="BH42" s="46">
        <f>BE42+2000</f>
        <v>48000</v>
      </c>
      <c r="BI42" s="249"/>
      <c r="BJ42" s="249"/>
      <c r="BK42" s="46">
        <f>BH42+2000</f>
        <v>50000</v>
      </c>
      <c r="BL42" s="152"/>
      <c r="BM42" s="60"/>
      <c r="BN42" s="104">
        <f t="shared" ca="1" si="47"/>
        <v>31</v>
      </c>
      <c r="BO42" s="257">
        <f t="shared" si="19"/>
        <v>0</v>
      </c>
      <c r="BP42" s="257">
        <f t="shared" si="20"/>
        <v>180</v>
      </c>
    </row>
    <row r="43" spans="1:68" s="16" customFormat="1" ht="18.75" customHeight="1" x14ac:dyDescent="0.2">
      <c r="A43" s="30">
        <f t="shared" ca="1" si="78"/>
        <v>32</v>
      </c>
      <c r="B43" s="28">
        <f t="shared" ca="1" si="78"/>
        <v>26</v>
      </c>
      <c r="C43" s="124" t="s">
        <v>21</v>
      </c>
      <c r="D43" s="321" t="s">
        <v>364</v>
      </c>
      <c r="E43" s="60">
        <v>2022</v>
      </c>
      <c r="F43" s="79">
        <v>12000</v>
      </c>
      <c r="G43" s="100">
        <v>12000</v>
      </c>
      <c r="H43" s="146">
        <v>44956</v>
      </c>
      <c r="I43" s="46">
        <f>F43+4000</f>
        <v>16000</v>
      </c>
      <c r="J43" s="46">
        <v>15835</v>
      </c>
      <c r="K43" s="105">
        <v>44977</v>
      </c>
      <c r="L43" s="41">
        <f>I43+4000</f>
        <v>20000</v>
      </c>
      <c r="M43" s="46">
        <v>20199</v>
      </c>
      <c r="N43" s="147">
        <v>45001</v>
      </c>
      <c r="O43" s="78">
        <f>L43+4000</f>
        <v>24000</v>
      </c>
      <c r="P43" s="78"/>
      <c r="Q43" s="195"/>
      <c r="R43" s="46">
        <f>O43+4000</f>
        <v>28000</v>
      </c>
      <c r="S43" s="46"/>
      <c r="T43" s="147"/>
      <c r="U43" s="41">
        <f>R43+4000</f>
        <v>32000</v>
      </c>
      <c r="V43" s="41"/>
      <c r="W43" s="40"/>
      <c r="X43" s="104">
        <f t="shared" ca="1" si="44"/>
        <v>32</v>
      </c>
      <c r="Y43" s="104">
        <f t="shared" ca="1" si="44"/>
        <v>32</v>
      </c>
      <c r="Z43" s="374" t="s">
        <v>364</v>
      </c>
      <c r="AA43" s="200">
        <f>U43+4000</f>
        <v>36000</v>
      </c>
      <c r="AB43" s="100"/>
      <c r="AC43" s="249"/>
      <c r="AD43" s="46">
        <f>AA43+4000</f>
        <v>40000</v>
      </c>
      <c r="AE43" s="249"/>
      <c r="AF43" s="249"/>
      <c r="AG43" s="46">
        <f>AD43+4000</f>
        <v>44000</v>
      </c>
      <c r="AH43" s="249"/>
      <c r="AI43" s="249"/>
      <c r="AJ43" s="78">
        <f>AG43+4000</f>
        <v>48000</v>
      </c>
      <c r="AK43" s="100"/>
      <c r="AL43" s="249"/>
      <c r="AM43" s="46">
        <f>AJ43+4000</f>
        <v>52000</v>
      </c>
      <c r="AN43" s="249"/>
      <c r="AO43" s="47"/>
      <c r="AP43" s="41">
        <f>AM43+4000</f>
        <v>56000</v>
      </c>
      <c r="AQ43" s="60"/>
      <c r="AR43" s="60"/>
      <c r="AS43" s="104">
        <f t="shared" ca="1" si="46"/>
        <v>32</v>
      </c>
      <c r="AT43" s="104">
        <f t="shared" ca="1" si="46"/>
        <v>32</v>
      </c>
      <c r="AU43" s="374" t="s">
        <v>364</v>
      </c>
      <c r="AV43" s="201">
        <f>AP43+4000</f>
        <v>60000</v>
      </c>
      <c r="AW43" s="120"/>
      <c r="AX43" s="47"/>
      <c r="AY43" s="41">
        <f>AV43+4000</f>
        <v>64000</v>
      </c>
      <c r="AZ43" s="57"/>
      <c r="BA43" s="249"/>
      <c r="BB43" s="46">
        <f>AY43+4000</f>
        <v>68000</v>
      </c>
      <c r="BC43" s="46"/>
      <c r="BD43" s="249"/>
      <c r="BE43" s="78">
        <f>BB43+4000</f>
        <v>72000</v>
      </c>
      <c r="BF43" s="100"/>
      <c r="BG43" s="249"/>
      <c r="BH43" s="46">
        <f>BE43+4000</f>
        <v>76000</v>
      </c>
      <c r="BI43" s="249"/>
      <c r="BJ43" s="249"/>
      <c r="BK43" s="46">
        <f>BH43+4000</f>
        <v>80000</v>
      </c>
      <c r="BL43" s="152"/>
      <c r="BM43" s="60"/>
      <c r="BN43" s="104">
        <f t="shared" ca="1" si="47"/>
        <v>32</v>
      </c>
      <c r="BO43" s="257">
        <f t="shared" si="19"/>
        <v>0</v>
      </c>
      <c r="BP43" s="257">
        <f t="shared" si="20"/>
        <v>-165</v>
      </c>
    </row>
    <row r="44" spans="1:68" s="16" customFormat="1" ht="18.75" customHeight="1" x14ac:dyDescent="0.2">
      <c r="A44" s="315">
        <f t="shared" ca="1" si="78"/>
        <v>33</v>
      </c>
      <c r="B44" s="92">
        <f t="shared" ca="1" si="78"/>
        <v>27</v>
      </c>
      <c r="C44" s="124" t="s">
        <v>21</v>
      </c>
      <c r="D44" s="321" t="s">
        <v>365</v>
      </c>
      <c r="E44" s="60">
        <v>2022</v>
      </c>
      <c r="F44" s="79">
        <v>12000</v>
      </c>
      <c r="G44" s="100">
        <v>11647</v>
      </c>
      <c r="H44" s="146">
        <v>44981</v>
      </c>
      <c r="I44" s="46">
        <f t="shared" ref="I44:I52" si="79">F44+4000</f>
        <v>16000</v>
      </c>
      <c r="J44" s="46">
        <v>15608</v>
      </c>
      <c r="K44" s="105">
        <v>45010</v>
      </c>
      <c r="L44" s="41">
        <f t="shared" ref="L44:L52" si="80">I44+4000</f>
        <v>20000</v>
      </c>
      <c r="M44" s="46"/>
      <c r="N44" s="147"/>
      <c r="O44" s="78">
        <f t="shared" ref="O44:O52" si="81">L44+4000</f>
        <v>24000</v>
      </c>
      <c r="P44" s="78"/>
      <c r="Q44" s="195"/>
      <c r="R44" s="46">
        <f t="shared" ref="R44:R52" si="82">O44+4000</f>
        <v>28000</v>
      </c>
      <c r="S44" s="46"/>
      <c r="T44" s="147"/>
      <c r="U44" s="41">
        <f t="shared" ref="U44:U52" si="83">R44+4000</f>
        <v>32000</v>
      </c>
      <c r="V44" s="41"/>
      <c r="W44" s="40"/>
      <c r="X44" s="104">
        <f t="shared" ca="1" si="44"/>
        <v>33</v>
      </c>
      <c r="Y44" s="104">
        <f t="shared" ca="1" si="44"/>
        <v>33</v>
      </c>
      <c r="Z44" s="374" t="s">
        <v>365</v>
      </c>
      <c r="AA44" s="200">
        <f t="shared" ref="AA44:AA52" si="84">U44+4000</f>
        <v>36000</v>
      </c>
      <c r="AB44" s="100"/>
      <c r="AC44" s="249"/>
      <c r="AD44" s="46">
        <f t="shared" ref="AD44:AD52" si="85">AA44+4000</f>
        <v>40000</v>
      </c>
      <c r="AE44" s="249"/>
      <c r="AF44" s="249"/>
      <c r="AG44" s="46">
        <f t="shared" ref="AG44:AG52" si="86">AD44+4000</f>
        <v>44000</v>
      </c>
      <c r="AH44" s="249"/>
      <c r="AI44" s="249"/>
      <c r="AJ44" s="78">
        <f t="shared" ref="AJ44:AJ52" si="87">AG44+4000</f>
        <v>48000</v>
      </c>
      <c r="AK44" s="100"/>
      <c r="AL44" s="249"/>
      <c r="AM44" s="46">
        <f t="shared" ref="AM44:AM52" si="88">AJ44+4000</f>
        <v>52000</v>
      </c>
      <c r="AN44" s="249"/>
      <c r="AO44" s="47"/>
      <c r="AP44" s="41">
        <f t="shared" ref="AP44:AP52" si="89">AM44+4000</f>
        <v>56000</v>
      </c>
      <c r="AQ44" s="60"/>
      <c r="AR44" s="60"/>
      <c r="AS44" s="104">
        <f t="shared" ca="1" si="46"/>
        <v>33</v>
      </c>
      <c r="AT44" s="104">
        <f t="shared" ca="1" si="46"/>
        <v>33</v>
      </c>
      <c r="AU44" s="374" t="s">
        <v>365</v>
      </c>
      <c r="AV44" s="201">
        <f t="shared" ref="AV44:AV52" si="90">AP44+4000</f>
        <v>60000</v>
      </c>
      <c r="AW44" s="120"/>
      <c r="AX44" s="47"/>
      <c r="AY44" s="41">
        <f t="shared" ref="AY44:AY52" si="91">AV44+4000</f>
        <v>64000</v>
      </c>
      <c r="AZ44" s="57"/>
      <c r="BA44" s="249"/>
      <c r="BB44" s="46">
        <f t="shared" ref="BB44:BB52" si="92">AY44+4000</f>
        <v>68000</v>
      </c>
      <c r="BC44" s="46"/>
      <c r="BD44" s="249"/>
      <c r="BE44" s="78">
        <f t="shared" ref="BE44:BE52" si="93">BB44+4000</f>
        <v>72000</v>
      </c>
      <c r="BF44" s="100"/>
      <c r="BG44" s="249"/>
      <c r="BH44" s="46">
        <f t="shared" ref="BH44:BH52" si="94">BE44+4000</f>
        <v>76000</v>
      </c>
      <c r="BI44" s="249"/>
      <c r="BJ44" s="249"/>
      <c r="BK44" s="46">
        <f t="shared" ref="BK44:BK52" si="95">BH44+4000</f>
        <v>80000</v>
      </c>
      <c r="BL44" s="152"/>
      <c r="BM44" s="60"/>
      <c r="BN44" s="104">
        <f t="shared" ca="1" si="47"/>
        <v>33</v>
      </c>
      <c r="BO44" s="257">
        <f t="shared" si="19"/>
        <v>-353</v>
      </c>
      <c r="BP44" s="257">
        <f t="shared" si="20"/>
        <v>-392</v>
      </c>
    </row>
    <row r="45" spans="1:68" s="16" customFormat="1" ht="18.75" customHeight="1" x14ac:dyDescent="0.2">
      <c r="A45" s="30">
        <f t="shared" ca="1" si="78"/>
        <v>34</v>
      </c>
      <c r="B45" s="28">
        <f t="shared" ca="1" si="78"/>
        <v>28</v>
      </c>
      <c r="C45" s="124" t="s">
        <v>21</v>
      </c>
      <c r="D45" s="321" t="s">
        <v>366</v>
      </c>
      <c r="E45" s="60">
        <v>2022</v>
      </c>
      <c r="F45" s="79">
        <v>12000</v>
      </c>
      <c r="G45" s="100">
        <v>11634</v>
      </c>
      <c r="H45" s="146">
        <v>44995</v>
      </c>
      <c r="I45" s="46">
        <f t="shared" si="79"/>
        <v>16000</v>
      </c>
      <c r="J45" s="46"/>
      <c r="K45" s="105"/>
      <c r="L45" s="41">
        <f t="shared" si="80"/>
        <v>20000</v>
      </c>
      <c r="M45" s="46"/>
      <c r="N45" s="147"/>
      <c r="O45" s="78">
        <f t="shared" si="81"/>
        <v>24000</v>
      </c>
      <c r="P45" s="78"/>
      <c r="Q45" s="195"/>
      <c r="R45" s="46">
        <f t="shared" si="82"/>
        <v>28000</v>
      </c>
      <c r="S45" s="46"/>
      <c r="T45" s="147"/>
      <c r="U45" s="41">
        <f t="shared" si="83"/>
        <v>32000</v>
      </c>
      <c r="V45" s="41"/>
      <c r="W45" s="40"/>
      <c r="X45" s="104">
        <f t="shared" ca="1" si="44"/>
        <v>34</v>
      </c>
      <c r="Y45" s="104">
        <f t="shared" ca="1" si="44"/>
        <v>34</v>
      </c>
      <c r="Z45" s="374" t="s">
        <v>366</v>
      </c>
      <c r="AA45" s="200">
        <f t="shared" si="84"/>
        <v>36000</v>
      </c>
      <c r="AB45" s="100"/>
      <c r="AC45" s="249"/>
      <c r="AD45" s="46">
        <f t="shared" si="85"/>
        <v>40000</v>
      </c>
      <c r="AE45" s="249"/>
      <c r="AF45" s="249"/>
      <c r="AG45" s="46">
        <f t="shared" si="86"/>
        <v>44000</v>
      </c>
      <c r="AH45" s="249"/>
      <c r="AI45" s="249"/>
      <c r="AJ45" s="78">
        <f t="shared" si="87"/>
        <v>48000</v>
      </c>
      <c r="AK45" s="100"/>
      <c r="AL45" s="249"/>
      <c r="AM45" s="46">
        <f t="shared" si="88"/>
        <v>52000</v>
      </c>
      <c r="AN45" s="249"/>
      <c r="AO45" s="47"/>
      <c r="AP45" s="41">
        <f t="shared" si="89"/>
        <v>56000</v>
      </c>
      <c r="AQ45" s="60"/>
      <c r="AR45" s="60"/>
      <c r="AS45" s="104">
        <f t="shared" ca="1" si="46"/>
        <v>34</v>
      </c>
      <c r="AT45" s="104">
        <f t="shared" ca="1" si="46"/>
        <v>34</v>
      </c>
      <c r="AU45" s="374" t="s">
        <v>366</v>
      </c>
      <c r="AV45" s="201">
        <f t="shared" si="90"/>
        <v>60000</v>
      </c>
      <c r="AW45" s="120"/>
      <c r="AX45" s="47"/>
      <c r="AY45" s="41">
        <f t="shared" si="91"/>
        <v>64000</v>
      </c>
      <c r="AZ45" s="57"/>
      <c r="BA45" s="249"/>
      <c r="BB45" s="46">
        <f t="shared" si="92"/>
        <v>68000</v>
      </c>
      <c r="BC45" s="46"/>
      <c r="BD45" s="249"/>
      <c r="BE45" s="78">
        <f t="shared" si="93"/>
        <v>72000</v>
      </c>
      <c r="BF45" s="100"/>
      <c r="BG45" s="249"/>
      <c r="BH45" s="46">
        <f t="shared" si="94"/>
        <v>76000</v>
      </c>
      <c r="BI45" s="249"/>
      <c r="BJ45" s="249"/>
      <c r="BK45" s="46">
        <f t="shared" si="95"/>
        <v>80000</v>
      </c>
      <c r="BL45" s="152"/>
      <c r="BM45" s="60"/>
      <c r="BN45" s="104">
        <f t="shared" ca="1" si="47"/>
        <v>34</v>
      </c>
      <c r="BO45" s="257">
        <f t="shared" si="19"/>
        <v>-366</v>
      </c>
      <c r="BP45" s="257">
        <f t="shared" si="20"/>
        <v>-16000</v>
      </c>
    </row>
    <row r="46" spans="1:68" s="16" customFormat="1" ht="18.75" customHeight="1" x14ac:dyDescent="0.2">
      <c r="A46" s="315">
        <f t="shared" ca="1" si="78"/>
        <v>35</v>
      </c>
      <c r="B46" s="92">
        <f t="shared" ca="1" si="78"/>
        <v>29</v>
      </c>
      <c r="C46" s="124" t="s">
        <v>21</v>
      </c>
      <c r="D46" s="321" t="s">
        <v>367</v>
      </c>
      <c r="E46" s="60">
        <v>2022</v>
      </c>
      <c r="F46" s="79">
        <v>12000</v>
      </c>
      <c r="G46" s="100">
        <v>11549</v>
      </c>
      <c r="H46" s="146">
        <v>44981</v>
      </c>
      <c r="I46" s="46">
        <f t="shared" si="79"/>
        <v>16000</v>
      </c>
      <c r="J46" s="46">
        <v>16000</v>
      </c>
      <c r="K46" s="105">
        <v>45013</v>
      </c>
      <c r="L46" s="41">
        <f t="shared" si="80"/>
        <v>20000</v>
      </c>
      <c r="M46" s="46"/>
      <c r="N46" s="147"/>
      <c r="O46" s="78">
        <f t="shared" si="81"/>
        <v>24000</v>
      </c>
      <c r="P46" s="78"/>
      <c r="Q46" s="195"/>
      <c r="R46" s="46">
        <f t="shared" si="82"/>
        <v>28000</v>
      </c>
      <c r="S46" s="46"/>
      <c r="T46" s="147"/>
      <c r="U46" s="41">
        <f t="shared" si="83"/>
        <v>32000</v>
      </c>
      <c r="V46" s="41"/>
      <c r="W46" s="40"/>
      <c r="X46" s="104">
        <f t="shared" ca="1" si="44"/>
        <v>35</v>
      </c>
      <c r="Y46" s="104">
        <f t="shared" ca="1" si="44"/>
        <v>35</v>
      </c>
      <c r="Z46" s="374" t="s">
        <v>367</v>
      </c>
      <c r="AA46" s="200">
        <f t="shared" si="84"/>
        <v>36000</v>
      </c>
      <c r="AB46" s="100"/>
      <c r="AC46" s="249"/>
      <c r="AD46" s="46">
        <f t="shared" si="85"/>
        <v>40000</v>
      </c>
      <c r="AE46" s="249"/>
      <c r="AF46" s="249"/>
      <c r="AG46" s="46">
        <f t="shared" si="86"/>
        <v>44000</v>
      </c>
      <c r="AH46" s="249"/>
      <c r="AI46" s="249"/>
      <c r="AJ46" s="78">
        <f t="shared" si="87"/>
        <v>48000</v>
      </c>
      <c r="AK46" s="100"/>
      <c r="AL46" s="249"/>
      <c r="AM46" s="46">
        <f t="shared" si="88"/>
        <v>52000</v>
      </c>
      <c r="AN46" s="249"/>
      <c r="AO46" s="47"/>
      <c r="AP46" s="41">
        <f t="shared" si="89"/>
        <v>56000</v>
      </c>
      <c r="AQ46" s="60"/>
      <c r="AR46" s="60"/>
      <c r="AS46" s="104">
        <f t="shared" ca="1" si="46"/>
        <v>35</v>
      </c>
      <c r="AT46" s="104">
        <f t="shared" ca="1" si="46"/>
        <v>35</v>
      </c>
      <c r="AU46" s="374" t="s">
        <v>367</v>
      </c>
      <c r="AV46" s="201">
        <f t="shared" si="90"/>
        <v>60000</v>
      </c>
      <c r="AW46" s="120"/>
      <c r="AX46" s="47"/>
      <c r="AY46" s="41">
        <f t="shared" si="91"/>
        <v>64000</v>
      </c>
      <c r="AZ46" s="57"/>
      <c r="BA46" s="249"/>
      <c r="BB46" s="46">
        <f t="shared" si="92"/>
        <v>68000</v>
      </c>
      <c r="BC46" s="46"/>
      <c r="BD46" s="249"/>
      <c r="BE46" s="78">
        <f t="shared" si="93"/>
        <v>72000</v>
      </c>
      <c r="BF46" s="100"/>
      <c r="BG46" s="249"/>
      <c r="BH46" s="46">
        <f t="shared" si="94"/>
        <v>76000</v>
      </c>
      <c r="BI46" s="249"/>
      <c r="BJ46" s="249"/>
      <c r="BK46" s="46">
        <f t="shared" si="95"/>
        <v>80000</v>
      </c>
      <c r="BL46" s="152"/>
      <c r="BM46" s="60"/>
      <c r="BN46" s="104">
        <f t="shared" ca="1" si="47"/>
        <v>35</v>
      </c>
      <c r="BO46" s="257">
        <f t="shared" si="19"/>
        <v>-451</v>
      </c>
      <c r="BP46" s="257">
        <f t="shared" si="20"/>
        <v>0</v>
      </c>
    </row>
    <row r="47" spans="1:68" s="16" customFormat="1" ht="18.75" customHeight="1" x14ac:dyDescent="0.2">
      <c r="A47" s="30">
        <f ca="1">OFFSET(A47,-1,0,1,1)+1</f>
        <v>36</v>
      </c>
      <c r="B47" s="92">
        <f ca="1">OFFSET(B47,-1,0,1,1)+1</f>
        <v>30</v>
      </c>
      <c r="C47" s="124" t="s">
        <v>370</v>
      </c>
      <c r="D47" s="321" t="s">
        <v>368</v>
      </c>
      <c r="E47" s="60">
        <v>2022</v>
      </c>
      <c r="F47" s="79">
        <v>16000</v>
      </c>
      <c r="G47" s="100">
        <v>16000</v>
      </c>
      <c r="H47" s="146">
        <v>44996</v>
      </c>
      <c r="I47" s="46">
        <f>F47+2000</f>
        <v>18000</v>
      </c>
      <c r="J47" s="46">
        <v>17351</v>
      </c>
      <c r="K47" s="105" t="s">
        <v>410</v>
      </c>
      <c r="L47" s="41">
        <f>I47+2000</f>
        <v>20000</v>
      </c>
      <c r="M47" s="46">
        <v>19839</v>
      </c>
      <c r="N47" s="147">
        <v>45018</v>
      </c>
      <c r="O47" s="78">
        <f>L47+2000</f>
        <v>22000</v>
      </c>
      <c r="P47" s="78"/>
      <c r="Q47" s="146"/>
      <c r="R47" s="46">
        <f>O47+2000</f>
        <v>24000</v>
      </c>
      <c r="S47" s="46"/>
      <c r="T47" s="147"/>
      <c r="U47" s="41">
        <f>R47+2000</f>
        <v>26000</v>
      </c>
      <c r="V47" s="41"/>
      <c r="W47" s="40"/>
      <c r="X47" s="104">
        <f t="shared" ca="1" si="44"/>
        <v>36</v>
      </c>
      <c r="Y47" s="104">
        <f t="shared" ca="1" si="44"/>
        <v>36</v>
      </c>
      <c r="Z47" s="374" t="s">
        <v>368</v>
      </c>
      <c r="AA47" s="200">
        <f>U47+2000</f>
        <v>28000</v>
      </c>
      <c r="AB47" s="100"/>
      <c r="AC47" s="105"/>
      <c r="AD47" s="46">
        <f>AA47+2000</f>
        <v>30000</v>
      </c>
      <c r="AE47" s="249"/>
      <c r="AF47" s="105"/>
      <c r="AG47" s="46">
        <f>AD47+2000</f>
        <v>32000</v>
      </c>
      <c r="AH47" s="46"/>
      <c r="AI47" s="105"/>
      <c r="AJ47" s="78">
        <f>AG47+2000</f>
        <v>34000</v>
      </c>
      <c r="AK47" s="100"/>
      <c r="AL47" s="249"/>
      <c r="AM47" s="46">
        <f>AJ47+2000</f>
        <v>36000</v>
      </c>
      <c r="AN47" s="249"/>
      <c r="AO47" s="47"/>
      <c r="AP47" s="41">
        <f>AM47+2000</f>
        <v>38000</v>
      </c>
      <c r="AQ47" s="60"/>
      <c r="AR47" s="60"/>
      <c r="AS47" s="104">
        <f t="shared" ca="1" si="46"/>
        <v>36</v>
      </c>
      <c r="AT47" s="104">
        <f t="shared" ca="1" si="46"/>
        <v>36</v>
      </c>
      <c r="AU47" s="374" t="s">
        <v>368</v>
      </c>
      <c r="AV47" s="201">
        <f>AP47+2000</f>
        <v>40000</v>
      </c>
      <c r="AW47" s="120"/>
      <c r="AX47" s="47"/>
      <c r="AY47" s="41">
        <f>AV47+2000</f>
        <v>42000</v>
      </c>
      <c r="AZ47" s="57"/>
      <c r="BA47" s="249"/>
      <c r="BB47" s="46">
        <f>AY47+2000</f>
        <v>44000</v>
      </c>
      <c r="BC47" s="46"/>
      <c r="BD47" s="249"/>
      <c r="BE47" s="78">
        <f>BB47+2000</f>
        <v>46000</v>
      </c>
      <c r="BF47" s="100"/>
      <c r="BG47" s="249"/>
      <c r="BH47" s="46">
        <f>BE47+2000</f>
        <v>48000</v>
      </c>
      <c r="BI47" s="249"/>
      <c r="BJ47" s="249"/>
      <c r="BK47" s="46">
        <f>BH47+2000</f>
        <v>50000</v>
      </c>
      <c r="BL47" s="152"/>
      <c r="BM47" s="60"/>
      <c r="BN47" s="104">
        <f t="shared" ca="1" si="47"/>
        <v>36</v>
      </c>
      <c r="BO47" s="257">
        <f>G47-F47</f>
        <v>0</v>
      </c>
      <c r="BP47" s="257">
        <f>J47-I47</f>
        <v>-649</v>
      </c>
    </row>
    <row r="48" spans="1:68" s="16" customFormat="1" ht="18.75" customHeight="1" x14ac:dyDescent="0.2">
      <c r="A48" s="323">
        <f t="shared" ca="1" si="78"/>
        <v>37</v>
      </c>
      <c r="B48" s="94">
        <f t="shared" ca="1" si="78"/>
        <v>31</v>
      </c>
      <c r="C48" s="126" t="s">
        <v>21</v>
      </c>
      <c r="D48" s="321" t="s">
        <v>369</v>
      </c>
      <c r="E48" s="60">
        <v>2022</v>
      </c>
      <c r="F48" s="79">
        <v>24000</v>
      </c>
      <c r="G48" s="100">
        <v>24069</v>
      </c>
      <c r="H48" s="146" t="s">
        <v>411</v>
      </c>
      <c r="I48" s="46">
        <f t="shared" si="79"/>
        <v>28000</v>
      </c>
      <c r="J48" s="46">
        <v>27926</v>
      </c>
      <c r="K48" s="105">
        <v>45016</v>
      </c>
      <c r="L48" s="41">
        <f t="shared" si="80"/>
        <v>32000</v>
      </c>
      <c r="M48" s="46"/>
      <c r="N48" s="147"/>
      <c r="O48" s="78">
        <f t="shared" si="81"/>
        <v>36000</v>
      </c>
      <c r="P48" s="78"/>
      <c r="Q48" s="195"/>
      <c r="R48" s="46">
        <f t="shared" si="82"/>
        <v>40000</v>
      </c>
      <c r="S48" s="46"/>
      <c r="T48" s="147"/>
      <c r="U48" s="41">
        <f t="shared" si="83"/>
        <v>44000</v>
      </c>
      <c r="V48" s="41"/>
      <c r="W48" s="40"/>
      <c r="X48" s="104">
        <f t="shared" ca="1" si="44"/>
        <v>37</v>
      </c>
      <c r="Y48" s="104">
        <f t="shared" ca="1" si="44"/>
        <v>37</v>
      </c>
      <c r="Z48" s="374" t="s">
        <v>369</v>
      </c>
      <c r="AA48" s="200">
        <f t="shared" si="84"/>
        <v>48000</v>
      </c>
      <c r="AB48" s="100"/>
      <c r="AC48" s="249"/>
      <c r="AD48" s="46">
        <f t="shared" si="85"/>
        <v>52000</v>
      </c>
      <c r="AE48" s="249"/>
      <c r="AF48" s="249"/>
      <c r="AG48" s="46">
        <f t="shared" si="86"/>
        <v>56000</v>
      </c>
      <c r="AH48" s="249"/>
      <c r="AI48" s="249"/>
      <c r="AJ48" s="78">
        <f t="shared" si="87"/>
        <v>60000</v>
      </c>
      <c r="AK48" s="100"/>
      <c r="AL48" s="249"/>
      <c r="AM48" s="46">
        <f t="shared" si="88"/>
        <v>64000</v>
      </c>
      <c r="AN48" s="249"/>
      <c r="AO48" s="47"/>
      <c r="AP48" s="41">
        <f t="shared" si="89"/>
        <v>68000</v>
      </c>
      <c r="AQ48" s="60"/>
      <c r="AR48" s="60"/>
      <c r="AS48" s="104">
        <f t="shared" ca="1" si="46"/>
        <v>37</v>
      </c>
      <c r="AT48" s="104">
        <f t="shared" ca="1" si="46"/>
        <v>37</v>
      </c>
      <c r="AU48" s="374" t="s">
        <v>369</v>
      </c>
      <c r="AV48" s="201">
        <f t="shared" si="90"/>
        <v>72000</v>
      </c>
      <c r="AW48" s="120"/>
      <c r="AX48" s="47"/>
      <c r="AY48" s="41">
        <f t="shared" si="91"/>
        <v>76000</v>
      </c>
      <c r="AZ48" s="57"/>
      <c r="BA48" s="249"/>
      <c r="BB48" s="46">
        <f t="shared" si="92"/>
        <v>80000</v>
      </c>
      <c r="BC48" s="46"/>
      <c r="BD48" s="249"/>
      <c r="BE48" s="78">
        <f t="shared" si="93"/>
        <v>84000</v>
      </c>
      <c r="BF48" s="100"/>
      <c r="BG48" s="249"/>
      <c r="BH48" s="46">
        <f t="shared" si="94"/>
        <v>88000</v>
      </c>
      <c r="BI48" s="249"/>
      <c r="BJ48" s="249"/>
      <c r="BK48" s="46">
        <f t="shared" si="95"/>
        <v>92000</v>
      </c>
      <c r="BL48" s="152"/>
      <c r="BM48" s="60"/>
      <c r="BN48" s="104">
        <f t="shared" ca="1" si="47"/>
        <v>37</v>
      </c>
      <c r="BO48" s="257">
        <f t="shared" si="19"/>
        <v>69</v>
      </c>
      <c r="BP48" s="257">
        <f t="shared" si="20"/>
        <v>-74</v>
      </c>
    </row>
    <row r="49" spans="1:68" s="16" customFormat="1" ht="18.75" customHeight="1" x14ac:dyDescent="0.2">
      <c r="A49" s="30">
        <f t="shared" ca="1" si="78"/>
        <v>38</v>
      </c>
      <c r="B49" s="92">
        <f t="shared" ca="1" si="78"/>
        <v>32</v>
      </c>
      <c r="C49" s="126" t="s">
        <v>21</v>
      </c>
      <c r="D49" s="373" t="s">
        <v>371</v>
      </c>
      <c r="E49" s="250">
        <v>2022</v>
      </c>
      <c r="F49" s="79">
        <v>0</v>
      </c>
      <c r="G49" s="100"/>
      <c r="H49" s="146"/>
      <c r="I49" s="46">
        <f t="shared" si="79"/>
        <v>4000</v>
      </c>
      <c r="J49" s="46">
        <v>3773</v>
      </c>
      <c r="K49" s="105">
        <v>44964</v>
      </c>
      <c r="L49" s="41">
        <f t="shared" si="80"/>
        <v>8000</v>
      </c>
      <c r="M49" s="46">
        <v>7609</v>
      </c>
      <c r="N49" s="147">
        <v>45005</v>
      </c>
      <c r="O49" s="78">
        <f t="shared" si="81"/>
        <v>12000</v>
      </c>
      <c r="P49" s="78"/>
      <c r="Q49" s="195"/>
      <c r="R49" s="46">
        <f t="shared" si="82"/>
        <v>16000</v>
      </c>
      <c r="S49" s="46"/>
      <c r="T49" s="147"/>
      <c r="U49" s="41">
        <f t="shared" si="83"/>
        <v>20000</v>
      </c>
      <c r="V49" s="41"/>
      <c r="W49" s="40"/>
      <c r="X49" s="104">
        <f t="shared" ca="1" si="44"/>
        <v>38</v>
      </c>
      <c r="Y49" s="104">
        <f t="shared" ca="1" si="44"/>
        <v>38</v>
      </c>
      <c r="Z49" s="374" t="s">
        <v>371</v>
      </c>
      <c r="AA49" s="200">
        <f t="shared" si="84"/>
        <v>24000</v>
      </c>
      <c r="AB49" s="100"/>
      <c r="AC49" s="249"/>
      <c r="AD49" s="46">
        <f t="shared" si="85"/>
        <v>28000</v>
      </c>
      <c r="AE49" s="249"/>
      <c r="AF49" s="249"/>
      <c r="AG49" s="46">
        <f t="shared" si="86"/>
        <v>32000</v>
      </c>
      <c r="AH49" s="249"/>
      <c r="AI49" s="249"/>
      <c r="AJ49" s="78">
        <f t="shared" si="87"/>
        <v>36000</v>
      </c>
      <c r="AK49" s="100"/>
      <c r="AL49" s="249"/>
      <c r="AM49" s="46">
        <f t="shared" si="88"/>
        <v>40000</v>
      </c>
      <c r="AN49" s="249"/>
      <c r="AO49" s="47"/>
      <c r="AP49" s="41">
        <f t="shared" si="89"/>
        <v>44000</v>
      </c>
      <c r="AQ49" s="60"/>
      <c r="AR49" s="60"/>
      <c r="AS49" s="104">
        <f t="shared" ca="1" si="46"/>
        <v>38</v>
      </c>
      <c r="AT49" s="104">
        <f t="shared" ca="1" si="46"/>
        <v>38</v>
      </c>
      <c r="AU49" s="374" t="s">
        <v>371</v>
      </c>
      <c r="AV49" s="201">
        <f t="shared" si="90"/>
        <v>48000</v>
      </c>
      <c r="AW49" s="120"/>
      <c r="AX49" s="47"/>
      <c r="AY49" s="41">
        <f t="shared" si="91"/>
        <v>52000</v>
      </c>
      <c r="AZ49" s="57"/>
      <c r="BA49" s="249"/>
      <c r="BB49" s="46">
        <f t="shared" si="92"/>
        <v>56000</v>
      </c>
      <c r="BC49" s="46"/>
      <c r="BD49" s="249"/>
      <c r="BE49" s="78">
        <f t="shared" si="93"/>
        <v>60000</v>
      </c>
      <c r="BF49" s="100"/>
      <c r="BG49" s="249"/>
      <c r="BH49" s="46">
        <f t="shared" si="94"/>
        <v>64000</v>
      </c>
      <c r="BI49" s="249"/>
      <c r="BJ49" s="249"/>
      <c r="BK49" s="46">
        <f t="shared" si="95"/>
        <v>68000</v>
      </c>
      <c r="BL49" s="152"/>
      <c r="BM49" s="60"/>
      <c r="BN49" s="104">
        <f t="shared" ca="1" si="47"/>
        <v>38</v>
      </c>
      <c r="BO49" s="257">
        <f t="shared" ref="BO49:BO54" si="96">G49-F49</f>
        <v>0</v>
      </c>
      <c r="BP49" s="257">
        <f t="shared" ref="BP49:BP52" si="97">J49-I49</f>
        <v>-227</v>
      </c>
    </row>
    <row r="50" spans="1:68" s="16" customFormat="1" ht="18.75" customHeight="1" x14ac:dyDescent="0.2">
      <c r="A50" s="323">
        <f t="shared" ca="1" si="78"/>
        <v>39</v>
      </c>
      <c r="B50" s="94">
        <f t="shared" ca="1" si="78"/>
        <v>33</v>
      </c>
      <c r="C50" s="126" t="s">
        <v>21</v>
      </c>
      <c r="D50" s="373" t="s">
        <v>372</v>
      </c>
      <c r="E50" s="250">
        <v>2022</v>
      </c>
      <c r="F50" s="79">
        <v>24000</v>
      </c>
      <c r="G50" s="100">
        <v>23922</v>
      </c>
      <c r="H50" s="146" t="s">
        <v>415</v>
      </c>
      <c r="I50" s="46">
        <f t="shared" si="79"/>
        <v>28000</v>
      </c>
      <c r="J50" s="46">
        <v>16340</v>
      </c>
      <c r="K50" s="105">
        <v>44984</v>
      </c>
      <c r="L50" s="41">
        <f t="shared" si="80"/>
        <v>32000</v>
      </c>
      <c r="M50" s="46">
        <v>20111</v>
      </c>
      <c r="N50" s="147">
        <v>45001</v>
      </c>
      <c r="O50" s="78">
        <f t="shared" si="81"/>
        <v>36000</v>
      </c>
      <c r="P50" s="78"/>
      <c r="Q50" s="195"/>
      <c r="R50" s="46">
        <f t="shared" si="82"/>
        <v>40000</v>
      </c>
      <c r="S50" s="46"/>
      <c r="T50" s="147"/>
      <c r="U50" s="41">
        <f t="shared" si="83"/>
        <v>44000</v>
      </c>
      <c r="V50" s="41"/>
      <c r="W50" s="40"/>
      <c r="X50" s="104">
        <f t="shared" ca="1" si="44"/>
        <v>39</v>
      </c>
      <c r="Y50" s="104">
        <f t="shared" ca="1" si="44"/>
        <v>39</v>
      </c>
      <c r="Z50" s="374" t="s">
        <v>372</v>
      </c>
      <c r="AA50" s="200">
        <f t="shared" si="84"/>
        <v>48000</v>
      </c>
      <c r="AB50" s="100"/>
      <c r="AC50" s="249"/>
      <c r="AD50" s="46">
        <f t="shared" si="85"/>
        <v>52000</v>
      </c>
      <c r="AE50" s="249"/>
      <c r="AF50" s="249"/>
      <c r="AG50" s="46">
        <f t="shared" si="86"/>
        <v>56000</v>
      </c>
      <c r="AH50" s="249"/>
      <c r="AI50" s="249"/>
      <c r="AJ50" s="78">
        <f t="shared" si="87"/>
        <v>60000</v>
      </c>
      <c r="AK50" s="100"/>
      <c r="AL50" s="249"/>
      <c r="AM50" s="46">
        <f t="shared" si="88"/>
        <v>64000</v>
      </c>
      <c r="AN50" s="249"/>
      <c r="AO50" s="47"/>
      <c r="AP50" s="41">
        <f t="shared" si="89"/>
        <v>68000</v>
      </c>
      <c r="AQ50" s="60"/>
      <c r="AR50" s="60"/>
      <c r="AS50" s="104">
        <f t="shared" ca="1" si="46"/>
        <v>39</v>
      </c>
      <c r="AT50" s="104">
        <f t="shared" ca="1" si="46"/>
        <v>39</v>
      </c>
      <c r="AU50" s="374" t="s">
        <v>372</v>
      </c>
      <c r="AV50" s="201">
        <f t="shared" si="90"/>
        <v>72000</v>
      </c>
      <c r="AW50" s="120"/>
      <c r="AX50" s="47"/>
      <c r="AY50" s="41">
        <f t="shared" si="91"/>
        <v>76000</v>
      </c>
      <c r="AZ50" s="57"/>
      <c r="BA50" s="249"/>
      <c r="BB50" s="46">
        <f t="shared" si="92"/>
        <v>80000</v>
      </c>
      <c r="BC50" s="46"/>
      <c r="BD50" s="249"/>
      <c r="BE50" s="78">
        <f t="shared" si="93"/>
        <v>84000</v>
      </c>
      <c r="BF50" s="100"/>
      <c r="BG50" s="249"/>
      <c r="BH50" s="46">
        <f t="shared" si="94"/>
        <v>88000</v>
      </c>
      <c r="BI50" s="249"/>
      <c r="BJ50" s="249"/>
      <c r="BK50" s="46">
        <f t="shared" si="95"/>
        <v>92000</v>
      </c>
      <c r="BL50" s="152"/>
      <c r="BM50" s="60"/>
      <c r="BN50" s="104">
        <f t="shared" ca="1" si="47"/>
        <v>39</v>
      </c>
      <c r="BO50" s="257">
        <f t="shared" si="96"/>
        <v>-78</v>
      </c>
      <c r="BP50" s="257">
        <f t="shared" si="97"/>
        <v>-11660</v>
      </c>
    </row>
    <row r="51" spans="1:68" s="16" customFormat="1" ht="18.75" customHeight="1" x14ac:dyDescent="0.2">
      <c r="A51" s="448">
        <f t="shared" ca="1" si="78"/>
        <v>40</v>
      </c>
      <c r="B51" s="35">
        <f t="shared" ca="1" si="78"/>
        <v>34</v>
      </c>
      <c r="C51" s="126" t="s">
        <v>21</v>
      </c>
      <c r="D51" s="373" t="s">
        <v>388</v>
      </c>
      <c r="E51" s="250">
        <v>2022</v>
      </c>
      <c r="F51" s="79">
        <v>0</v>
      </c>
      <c r="G51" s="100"/>
      <c r="H51" s="105"/>
      <c r="I51" s="46">
        <f>F51+4000</f>
        <v>4000</v>
      </c>
      <c r="J51" s="46">
        <v>3700</v>
      </c>
      <c r="K51" s="105">
        <v>44952</v>
      </c>
      <c r="L51" s="41">
        <f t="shared" si="80"/>
        <v>8000</v>
      </c>
      <c r="M51" s="46">
        <v>7960</v>
      </c>
      <c r="N51" s="147" t="s">
        <v>412</v>
      </c>
      <c r="O51" s="78">
        <f t="shared" si="81"/>
        <v>12000</v>
      </c>
      <c r="P51" s="78"/>
      <c r="Q51" s="249"/>
      <c r="R51" s="46">
        <f t="shared" si="82"/>
        <v>16000</v>
      </c>
      <c r="S51" s="46"/>
      <c r="T51" s="147"/>
      <c r="U51" s="41">
        <f t="shared" si="83"/>
        <v>20000</v>
      </c>
      <c r="V51" s="41"/>
      <c r="W51" s="40"/>
      <c r="X51" s="104">
        <f t="shared" ca="1" si="44"/>
        <v>40</v>
      </c>
      <c r="Y51" s="104">
        <f t="shared" ca="1" si="44"/>
        <v>40</v>
      </c>
      <c r="Z51" s="374" t="s">
        <v>388</v>
      </c>
      <c r="AA51" s="200">
        <f t="shared" si="84"/>
        <v>24000</v>
      </c>
      <c r="AB51" s="100"/>
      <c r="AC51" s="249"/>
      <c r="AD51" s="46">
        <f t="shared" si="85"/>
        <v>28000</v>
      </c>
      <c r="AE51" s="249"/>
      <c r="AF51" s="249"/>
      <c r="AG51" s="46">
        <f t="shared" si="86"/>
        <v>32000</v>
      </c>
      <c r="AH51" s="249"/>
      <c r="AI51" s="249"/>
      <c r="AJ51" s="78">
        <f t="shared" si="87"/>
        <v>36000</v>
      </c>
      <c r="AK51" s="100"/>
      <c r="AL51" s="249"/>
      <c r="AM51" s="46">
        <f t="shared" si="88"/>
        <v>40000</v>
      </c>
      <c r="AN51" s="249"/>
      <c r="AO51" s="47"/>
      <c r="AP51" s="41">
        <f t="shared" si="89"/>
        <v>44000</v>
      </c>
      <c r="AQ51" s="60"/>
      <c r="AR51" s="60"/>
      <c r="AS51" s="104">
        <f t="shared" ca="1" si="46"/>
        <v>40</v>
      </c>
      <c r="AT51" s="104">
        <f t="shared" ca="1" si="46"/>
        <v>40</v>
      </c>
      <c r="AU51" s="374" t="s">
        <v>388</v>
      </c>
      <c r="AV51" s="201">
        <f t="shared" si="90"/>
        <v>48000</v>
      </c>
      <c r="AW51" s="120"/>
      <c r="AX51" s="47"/>
      <c r="AY51" s="41">
        <f t="shared" si="91"/>
        <v>52000</v>
      </c>
      <c r="AZ51" s="57"/>
      <c r="BA51" s="249"/>
      <c r="BB51" s="46">
        <f t="shared" si="92"/>
        <v>56000</v>
      </c>
      <c r="BC51" s="46"/>
      <c r="BD51" s="249"/>
      <c r="BE51" s="78">
        <f t="shared" si="93"/>
        <v>60000</v>
      </c>
      <c r="BF51" s="100"/>
      <c r="BG51" s="249"/>
      <c r="BH51" s="46">
        <f t="shared" si="94"/>
        <v>64000</v>
      </c>
      <c r="BI51" s="249"/>
      <c r="BJ51" s="249"/>
      <c r="BK51" s="46">
        <f t="shared" si="95"/>
        <v>68000</v>
      </c>
      <c r="BL51" s="152"/>
      <c r="BM51" s="60"/>
      <c r="BN51" s="104">
        <f t="shared" ca="1" si="47"/>
        <v>40</v>
      </c>
      <c r="BO51" s="257">
        <f t="shared" si="96"/>
        <v>0</v>
      </c>
      <c r="BP51" s="257">
        <f t="shared" si="97"/>
        <v>-300</v>
      </c>
    </row>
    <row r="52" spans="1:68" s="16" customFormat="1" ht="18.75" customHeight="1" x14ac:dyDescent="0.2">
      <c r="A52" s="449">
        <f t="shared" ca="1" si="78"/>
        <v>41</v>
      </c>
      <c r="B52" s="60">
        <f t="shared" ca="1" si="78"/>
        <v>35</v>
      </c>
      <c r="C52" s="126" t="s">
        <v>21</v>
      </c>
      <c r="D52" s="373" t="s">
        <v>389</v>
      </c>
      <c r="E52" s="250">
        <v>2022</v>
      </c>
      <c r="F52" s="79">
        <v>0</v>
      </c>
      <c r="G52" s="100"/>
      <c r="H52" s="105"/>
      <c r="I52" s="46">
        <f t="shared" si="79"/>
        <v>4000</v>
      </c>
      <c r="J52" s="46">
        <v>3841</v>
      </c>
      <c r="K52" s="105" t="s">
        <v>413</v>
      </c>
      <c r="L52" s="41">
        <f t="shared" si="80"/>
        <v>8000</v>
      </c>
      <c r="M52" s="46">
        <v>7915</v>
      </c>
      <c r="N52" s="147" t="s">
        <v>414</v>
      </c>
      <c r="O52" s="78">
        <f t="shared" si="81"/>
        <v>12000</v>
      </c>
      <c r="P52" s="78"/>
      <c r="Q52" s="249"/>
      <c r="R52" s="46">
        <f t="shared" si="82"/>
        <v>16000</v>
      </c>
      <c r="S52" s="46"/>
      <c r="T52" s="147"/>
      <c r="U52" s="41">
        <f t="shared" si="83"/>
        <v>20000</v>
      </c>
      <c r="V52" s="41"/>
      <c r="W52" s="40"/>
      <c r="X52" s="104">
        <f t="shared" ca="1" si="44"/>
        <v>41</v>
      </c>
      <c r="Y52" s="104">
        <f t="shared" ca="1" si="44"/>
        <v>41</v>
      </c>
      <c r="Z52" s="374" t="s">
        <v>389</v>
      </c>
      <c r="AA52" s="200">
        <f t="shared" si="84"/>
        <v>24000</v>
      </c>
      <c r="AB52" s="100"/>
      <c r="AC52" s="249"/>
      <c r="AD52" s="46">
        <f t="shared" si="85"/>
        <v>28000</v>
      </c>
      <c r="AE52" s="249"/>
      <c r="AF52" s="249"/>
      <c r="AG52" s="46">
        <f t="shared" si="86"/>
        <v>32000</v>
      </c>
      <c r="AH52" s="249"/>
      <c r="AI52" s="249"/>
      <c r="AJ52" s="78">
        <f t="shared" si="87"/>
        <v>36000</v>
      </c>
      <c r="AK52" s="100"/>
      <c r="AL52" s="249"/>
      <c r="AM52" s="46">
        <f t="shared" si="88"/>
        <v>40000</v>
      </c>
      <c r="AN52" s="249"/>
      <c r="AO52" s="47"/>
      <c r="AP52" s="41">
        <f t="shared" si="89"/>
        <v>44000</v>
      </c>
      <c r="AQ52" s="60"/>
      <c r="AR52" s="60"/>
      <c r="AS52" s="104">
        <f t="shared" ca="1" si="46"/>
        <v>41</v>
      </c>
      <c r="AT52" s="104">
        <f t="shared" ca="1" si="46"/>
        <v>41</v>
      </c>
      <c r="AU52" s="374" t="s">
        <v>389</v>
      </c>
      <c r="AV52" s="201">
        <f t="shared" si="90"/>
        <v>48000</v>
      </c>
      <c r="AW52" s="120"/>
      <c r="AX52" s="47"/>
      <c r="AY52" s="41">
        <f t="shared" si="91"/>
        <v>52000</v>
      </c>
      <c r="AZ52" s="57"/>
      <c r="BA52" s="249"/>
      <c r="BB52" s="46">
        <f t="shared" si="92"/>
        <v>56000</v>
      </c>
      <c r="BC52" s="46"/>
      <c r="BD52" s="249"/>
      <c r="BE52" s="78">
        <f t="shared" si="93"/>
        <v>60000</v>
      </c>
      <c r="BF52" s="100"/>
      <c r="BG52" s="249"/>
      <c r="BH52" s="46">
        <f t="shared" si="94"/>
        <v>64000</v>
      </c>
      <c r="BI52" s="249"/>
      <c r="BJ52" s="249"/>
      <c r="BK52" s="46">
        <f t="shared" si="95"/>
        <v>68000</v>
      </c>
      <c r="BL52" s="152"/>
      <c r="BM52" s="60"/>
      <c r="BN52" s="104">
        <f t="shared" ca="1" si="47"/>
        <v>41</v>
      </c>
      <c r="BO52" s="257">
        <f t="shared" si="96"/>
        <v>0</v>
      </c>
      <c r="BP52" s="257">
        <f t="shared" si="97"/>
        <v>-159</v>
      </c>
    </row>
    <row r="53" spans="1:68" s="16" customFormat="1" ht="18.75" customHeight="1" x14ac:dyDescent="0.2">
      <c r="A53" s="482">
        <f t="shared" ca="1" si="78"/>
        <v>42</v>
      </c>
      <c r="B53" s="60">
        <f t="shared" ca="1" si="78"/>
        <v>36</v>
      </c>
      <c r="C53" s="126" t="s">
        <v>21</v>
      </c>
      <c r="D53" s="373" t="s">
        <v>408</v>
      </c>
      <c r="E53" s="250">
        <v>2022</v>
      </c>
      <c r="F53" s="320">
        <v>0</v>
      </c>
      <c r="G53" s="100"/>
      <c r="H53" s="105"/>
      <c r="I53" s="46">
        <f t="shared" ref="I53:I54" si="98">F53+4000</f>
        <v>4000</v>
      </c>
      <c r="J53" s="46"/>
      <c r="K53" s="105"/>
      <c r="L53" s="41">
        <f t="shared" ref="L53:L54" si="99">I53+4000</f>
        <v>8000</v>
      </c>
      <c r="M53" s="46"/>
      <c r="N53" s="147"/>
      <c r="O53" s="78">
        <f t="shared" ref="O53:O54" si="100">L53+4000</f>
        <v>12000</v>
      </c>
      <c r="P53" s="78"/>
      <c r="Q53" s="249"/>
      <c r="R53" s="46">
        <f t="shared" ref="R53:R54" si="101">O53+4000</f>
        <v>16000</v>
      </c>
      <c r="S53" s="46"/>
      <c r="T53" s="147"/>
      <c r="U53" s="41">
        <f t="shared" ref="U53:U54" si="102">R53+4000</f>
        <v>20000</v>
      </c>
      <c r="V53" s="41"/>
      <c r="W53" s="40"/>
      <c r="X53" s="104">
        <f t="shared" ca="1" si="44"/>
        <v>42</v>
      </c>
      <c r="Y53" s="104">
        <f t="shared" ca="1" si="44"/>
        <v>42</v>
      </c>
      <c r="Z53" s="374" t="s">
        <v>408</v>
      </c>
      <c r="AA53" s="200">
        <f t="shared" ref="AA53:AA54" si="103">U53+4000</f>
        <v>24000</v>
      </c>
      <c r="AB53" s="100"/>
      <c r="AC53" s="249"/>
      <c r="AD53" s="46">
        <f t="shared" ref="AD53:AD54" si="104">AA53+4000</f>
        <v>28000</v>
      </c>
      <c r="AE53" s="249"/>
      <c r="AF53" s="249"/>
      <c r="AG53" s="46">
        <f t="shared" ref="AG53:AG54" si="105">AD53+4000</f>
        <v>32000</v>
      </c>
      <c r="AH53" s="249"/>
      <c r="AI53" s="249"/>
      <c r="AJ53" s="78">
        <f t="shared" ref="AJ53:AJ54" si="106">AG53+4000</f>
        <v>36000</v>
      </c>
      <c r="AK53" s="100"/>
      <c r="AL53" s="249"/>
      <c r="AM53" s="46">
        <f t="shared" ref="AM53:AM54" si="107">AJ53+4000</f>
        <v>40000</v>
      </c>
      <c r="AN53" s="249"/>
      <c r="AO53" s="47"/>
      <c r="AP53" s="41">
        <f t="shared" ref="AP53:AP54" si="108">AM53+4000</f>
        <v>44000</v>
      </c>
      <c r="AQ53" s="60"/>
      <c r="AR53" s="60"/>
      <c r="AS53" s="104">
        <f t="shared" ca="1" si="46"/>
        <v>42</v>
      </c>
      <c r="AT53" s="104">
        <f t="shared" ca="1" si="46"/>
        <v>42</v>
      </c>
      <c r="AU53" s="374" t="s">
        <v>408</v>
      </c>
      <c r="AV53" s="201">
        <f t="shared" ref="AV53:AV54" si="109">AP53+4000</f>
        <v>48000</v>
      </c>
      <c r="AW53" s="120"/>
      <c r="AX53" s="47"/>
      <c r="AY53" s="41">
        <f t="shared" ref="AY53:AY54" si="110">AV53+4000</f>
        <v>52000</v>
      </c>
      <c r="AZ53" s="57"/>
      <c r="BA53" s="249"/>
      <c r="BB53" s="46">
        <f t="shared" ref="BB53:BB54" si="111">AY53+4000</f>
        <v>56000</v>
      </c>
      <c r="BC53" s="46"/>
      <c r="BD53" s="249"/>
      <c r="BE53" s="78">
        <f t="shared" ref="BE53:BE54" si="112">BB53+4000</f>
        <v>60000</v>
      </c>
      <c r="BF53" s="100"/>
      <c r="BG53" s="249"/>
      <c r="BH53" s="46">
        <f t="shared" ref="BH53:BH54" si="113">BE53+4000</f>
        <v>64000</v>
      </c>
      <c r="BI53" s="249"/>
      <c r="BJ53" s="249"/>
      <c r="BK53" s="46">
        <f t="shared" ref="BK53:BK54" si="114">BH53+4000</f>
        <v>68000</v>
      </c>
      <c r="BL53" s="152"/>
      <c r="BM53" s="60"/>
      <c r="BN53" s="104">
        <f t="shared" ca="1" si="47"/>
        <v>42</v>
      </c>
      <c r="BO53" s="257">
        <f t="shared" si="96"/>
        <v>0</v>
      </c>
      <c r="BP53" s="257"/>
    </row>
    <row r="54" spans="1:68" s="16" customFormat="1" ht="18.75" customHeight="1" x14ac:dyDescent="0.2">
      <c r="A54" s="482">
        <f t="shared" ca="1" si="78"/>
        <v>43</v>
      </c>
      <c r="B54" s="60">
        <v>37</v>
      </c>
      <c r="C54" s="126" t="s">
        <v>21</v>
      </c>
      <c r="D54" s="373" t="s">
        <v>416</v>
      </c>
      <c r="E54" s="250">
        <v>2022</v>
      </c>
      <c r="F54" s="320">
        <v>0</v>
      </c>
      <c r="G54" s="100"/>
      <c r="H54" s="105"/>
      <c r="I54" s="46">
        <f t="shared" si="98"/>
        <v>4000</v>
      </c>
      <c r="J54" s="46"/>
      <c r="K54" s="105"/>
      <c r="L54" s="41">
        <f t="shared" si="99"/>
        <v>8000</v>
      </c>
      <c r="M54" s="46"/>
      <c r="N54" s="147"/>
      <c r="O54" s="78">
        <f t="shared" si="100"/>
        <v>12000</v>
      </c>
      <c r="P54" s="78"/>
      <c r="Q54" s="249"/>
      <c r="R54" s="46">
        <f t="shared" si="101"/>
        <v>16000</v>
      </c>
      <c r="S54" s="46"/>
      <c r="T54" s="147"/>
      <c r="U54" s="41">
        <f t="shared" si="102"/>
        <v>20000</v>
      </c>
      <c r="V54" s="41"/>
      <c r="W54" s="40"/>
      <c r="X54" s="104">
        <f t="shared" ca="1" si="44"/>
        <v>43</v>
      </c>
      <c r="Y54" s="104">
        <f t="shared" ca="1" si="44"/>
        <v>43</v>
      </c>
      <c r="Z54" s="374" t="s">
        <v>416</v>
      </c>
      <c r="AA54" s="200">
        <f t="shared" si="103"/>
        <v>24000</v>
      </c>
      <c r="AB54" s="100"/>
      <c r="AC54" s="249"/>
      <c r="AD54" s="46">
        <f t="shared" si="104"/>
        <v>28000</v>
      </c>
      <c r="AE54" s="249"/>
      <c r="AF54" s="249"/>
      <c r="AG54" s="46">
        <f t="shared" si="105"/>
        <v>32000</v>
      </c>
      <c r="AH54" s="249"/>
      <c r="AI54" s="249"/>
      <c r="AJ54" s="78">
        <f t="shared" si="106"/>
        <v>36000</v>
      </c>
      <c r="AK54" s="100"/>
      <c r="AL54" s="249"/>
      <c r="AM54" s="46">
        <f t="shared" si="107"/>
        <v>40000</v>
      </c>
      <c r="AN54" s="249"/>
      <c r="AO54" s="47"/>
      <c r="AP54" s="41">
        <f t="shared" si="108"/>
        <v>44000</v>
      </c>
      <c r="AQ54" s="60"/>
      <c r="AR54" s="60"/>
      <c r="AS54" s="104">
        <f t="shared" ca="1" si="46"/>
        <v>43</v>
      </c>
      <c r="AT54" s="104">
        <f t="shared" ca="1" si="46"/>
        <v>43</v>
      </c>
      <c r="AU54" s="374" t="s">
        <v>416</v>
      </c>
      <c r="AV54" s="201">
        <f t="shared" si="109"/>
        <v>48000</v>
      </c>
      <c r="AW54" s="120"/>
      <c r="AX54" s="47"/>
      <c r="AY54" s="41">
        <f t="shared" si="110"/>
        <v>52000</v>
      </c>
      <c r="AZ54" s="57"/>
      <c r="BA54" s="249"/>
      <c r="BB54" s="46">
        <f t="shared" si="111"/>
        <v>56000</v>
      </c>
      <c r="BC54" s="46"/>
      <c r="BD54" s="249"/>
      <c r="BE54" s="78">
        <f t="shared" si="112"/>
        <v>60000</v>
      </c>
      <c r="BF54" s="100"/>
      <c r="BG54" s="249"/>
      <c r="BH54" s="46">
        <f t="shared" si="113"/>
        <v>64000</v>
      </c>
      <c r="BI54" s="249"/>
      <c r="BJ54" s="249"/>
      <c r="BK54" s="46">
        <f t="shared" si="114"/>
        <v>68000</v>
      </c>
      <c r="BL54" s="152"/>
      <c r="BM54" s="60"/>
      <c r="BN54" s="104">
        <f t="shared" ca="1" si="47"/>
        <v>43</v>
      </c>
      <c r="BO54" s="257">
        <f t="shared" si="96"/>
        <v>0</v>
      </c>
      <c r="BP54" s="257"/>
    </row>
    <row r="55" spans="1:68" s="16" customFormat="1" ht="18.75" customHeight="1" x14ac:dyDescent="0.2">
      <c r="A55" s="482">
        <f t="shared" ca="1" si="78"/>
        <v>44</v>
      </c>
      <c r="B55" s="94">
        <v>1</v>
      </c>
      <c r="C55" s="317" t="s">
        <v>231</v>
      </c>
      <c r="D55" s="318" t="s">
        <v>232</v>
      </c>
      <c r="E55" s="319">
        <v>2022</v>
      </c>
      <c r="F55" s="320">
        <v>36000</v>
      </c>
      <c r="G55" s="79">
        <v>35800</v>
      </c>
      <c r="H55" s="95" t="s">
        <v>417</v>
      </c>
      <c r="I55" s="68">
        <f>F55+4000</f>
        <v>40000</v>
      </c>
      <c r="J55" s="68">
        <v>39898</v>
      </c>
      <c r="K55" s="40" t="s">
        <v>412</v>
      </c>
      <c r="L55" s="68">
        <f t="shared" ref="L55:L59" si="115">I55+4000</f>
        <v>44000</v>
      </c>
      <c r="M55" s="68">
        <v>43643</v>
      </c>
      <c r="N55" s="40" t="s">
        <v>418</v>
      </c>
      <c r="O55" s="79">
        <f t="shared" si="64"/>
        <v>48000</v>
      </c>
      <c r="P55" s="79"/>
      <c r="Q55" s="95"/>
      <c r="R55" s="41">
        <f t="shared" si="52"/>
        <v>52000</v>
      </c>
      <c r="S55" s="41"/>
      <c r="T55" s="60"/>
      <c r="U55" s="41">
        <f t="shared" si="53"/>
        <v>56000</v>
      </c>
      <c r="V55" s="41"/>
      <c r="W55" s="60"/>
      <c r="X55" s="104">
        <f t="shared" ca="1" si="44"/>
        <v>44</v>
      </c>
      <c r="Y55" s="104">
        <f t="shared" ca="1" si="44"/>
        <v>44</v>
      </c>
      <c r="Z55" s="374" t="s">
        <v>232</v>
      </c>
      <c r="AA55" s="79">
        <f t="shared" si="54"/>
        <v>60000</v>
      </c>
      <c r="AB55" s="99"/>
      <c r="AC55" s="60"/>
      <c r="AD55" s="41">
        <f t="shared" si="55"/>
        <v>64000</v>
      </c>
      <c r="AE55" s="60"/>
      <c r="AF55" s="60"/>
      <c r="AG55" s="41">
        <f t="shared" si="56"/>
        <v>68000</v>
      </c>
      <c r="AH55" s="60"/>
      <c r="AI55" s="60"/>
      <c r="AJ55" s="79">
        <f t="shared" si="57"/>
        <v>72000</v>
      </c>
      <c r="AK55" s="99"/>
      <c r="AL55" s="60"/>
      <c r="AM55" s="41">
        <f t="shared" si="58"/>
        <v>76000</v>
      </c>
      <c r="AN55" s="60"/>
      <c r="AO55" s="60"/>
      <c r="AP55" s="41">
        <f t="shared" si="59"/>
        <v>80000</v>
      </c>
      <c r="AQ55" s="60"/>
      <c r="AR55" s="60"/>
      <c r="AS55" s="104">
        <f t="shared" ca="1" si="46"/>
        <v>44</v>
      </c>
      <c r="AT55" s="104">
        <f t="shared" ca="1" si="46"/>
        <v>44</v>
      </c>
      <c r="AU55" s="377" t="s">
        <v>232</v>
      </c>
      <c r="AV55" s="79">
        <f t="shared" si="65"/>
        <v>84000</v>
      </c>
      <c r="AW55" s="84"/>
      <c r="AX55" s="60"/>
      <c r="AY55" s="41">
        <f t="shared" si="51"/>
        <v>88000</v>
      </c>
      <c r="AZ55" s="60"/>
      <c r="BA55" s="60"/>
      <c r="BB55" s="41">
        <f t="shared" si="66"/>
        <v>92000</v>
      </c>
      <c r="BC55" s="41"/>
      <c r="BD55" s="60"/>
      <c r="BE55" s="79">
        <f t="shared" si="67"/>
        <v>96000</v>
      </c>
      <c r="BF55" s="99"/>
      <c r="BG55" s="60"/>
      <c r="BH55" s="41">
        <f t="shared" si="60"/>
        <v>100000</v>
      </c>
      <c r="BI55" s="60"/>
      <c r="BJ55" s="60"/>
      <c r="BK55" s="41">
        <f t="shared" ref="BK55:BK59" si="116">BH55+4000</f>
        <v>104000</v>
      </c>
      <c r="BL55" s="41"/>
      <c r="BM55" s="60"/>
      <c r="BN55" s="104">
        <f t="shared" ca="1" si="47"/>
        <v>44</v>
      </c>
      <c r="BO55" s="257">
        <f t="shared" si="19"/>
        <v>-200</v>
      </c>
      <c r="BP55" s="257">
        <f t="shared" si="20"/>
        <v>-102</v>
      </c>
    </row>
    <row r="56" spans="1:68" s="16" customFormat="1" ht="18.75" customHeight="1" x14ac:dyDescent="0.2">
      <c r="A56" s="448">
        <f t="shared" ca="1" si="78"/>
        <v>45</v>
      </c>
      <c r="B56" s="94">
        <f ca="1">OFFSET(B56,-1,0,1,1)+1</f>
        <v>2</v>
      </c>
      <c r="C56" s="192" t="s">
        <v>231</v>
      </c>
      <c r="D56" s="191" t="s">
        <v>233</v>
      </c>
      <c r="E56" s="265">
        <v>2022</v>
      </c>
      <c r="F56" s="79">
        <v>45000</v>
      </c>
      <c r="G56" s="79">
        <v>44737</v>
      </c>
      <c r="H56" s="95" t="s">
        <v>419</v>
      </c>
      <c r="I56" s="68">
        <f t="shared" ref="I56:I59" si="117">F56+4000</f>
        <v>49000</v>
      </c>
      <c r="J56" s="68"/>
      <c r="K56" s="40"/>
      <c r="L56" s="68">
        <f t="shared" si="115"/>
        <v>53000</v>
      </c>
      <c r="M56" s="68"/>
      <c r="N56" s="40"/>
      <c r="O56" s="79">
        <f t="shared" si="64"/>
        <v>57000</v>
      </c>
      <c r="P56" s="79"/>
      <c r="Q56" s="95"/>
      <c r="R56" s="68">
        <f t="shared" si="52"/>
        <v>61000</v>
      </c>
      <c r="S56" s="41"/>
      <c r="T56" s="60"/>
      <c r="U56" s="68">
        <f t="shared" si="53"/>
        <v>65000</v>
      </c>
      <c r="V56" s="41"/>
      <c r="W56" s="60"/>
      <c r="X56" s="104">
        <f t="shared" ca="1" si="44"/>
        <v>45</v>
      </c>
      <c r="Y56" s="104">
        <f t="shared" ca="1" si="44"/>
        <v>45</v>
      </c>
      <c r="Z56" s="374" t="s">
        <v>233</v>
      </c>
      <c r="AA56" s="79">
        <f>U56+4000</f>
        <v>69000</v>
      </c>
      <c r="AB56" s="99"/>
      <c r="AC56" s="60"/>
      <c r="AD56" s="41">
        <f t="shared" si="55"/>
        <v>73000</v>
      </c>
      <c r="AE56" s="60"/>
      <c r="AF56" s="60"/>
      <c r="AG56" s="41">
        <f t="shared" si="56"/>
        <v>77000</v>
      </c>
      <c r="AH56" s="60"/>
      <c r="AI56" s="60"/>
      <c r="AJ56" s="79">
        <f t="shared" si="57"/>
        <v>81000</v>
      </c>
      <c r="AK56" s="99"/>
      <c r="AL56" s="60"/>
      <c r="AM56" s="41">
        <f t="shared" si="58"/>
        <v>85000</v>
      </c>
      <c r="AN56" s="60"/>
      <c r="AO56" s="60"/>
      <c r="AP56" s="41">
        <f t="shared" si="59"/>
        <v>89000</v>
      </c>
      <c r="AQ56" s="60"/>
      <c r="AR56" s="60"/>
      <c r="AS56" s="104">
        <f t="shared" ca="1" si="46"/>
        <v>45</v>
      </c>
      <c r="AT56" s="104">
        <f t="shared" ca="1" si="46"/>
        <v>45</v>
      </c>
      <c r="AU56" s="377" t="s">
        <v>233</v>
      </c>
      <c r="AV56" s="79">
        <f t="shared" si="65"/>
        <v>93000</v>
      </c>
      <c r="AW56" s="84"/>
      <c r="AX56" s="60"/>
      <c r="AY56" s="41">
        <f t="shared" si="51"/>
        <v>97000</v>
      </c>
      <c r="AZ56" s="60"/>
      <c r="BA56" s="60"/>
      <c r="BB56" s="41">
        <f t="shared" si="66"/>
        <v>101000</v>
      </c>
      <c r="BC56" s="41"/>
      <c r="BD56" s="60"/>
      <c r="BE56" s="79">
        <f t="shared" si="67"/>
        <v>105000</v>
      </c>
      <c r="BF56" s="99"/>
      <c r="BG56" s="60"/>
      <c r="BH56" s="41">
        <f t="shared" si="60"/>
        <v>109000</v>
      </c>
      <c r="BI56" s="60"/>
      <c r="BJ56" s="60"/>
      <c r="BK56" s="41">
        <f t="shared" si="116"/>
        <v>113000</v>
      </c>
      <c r="BL56" s="41"/>
      <c r="BM56" s="60"/>
      <c r="BN56" s="104">
        <f t="shared" ca="1" si="47"/>
        <v>45</v>
      </c>
      <c r="BO56" s="257">
        <f t="shared" si="19"/>
        <v>-263</v>
      </c>
      <c r="BP56" s="257">
        <f t="shared" si="20"/>
        <v>-49000</v>
      </c>
    </row>
    <row r="57" spans="1:68" s="16" customFormat="1" ht="18.75" customHeight="1" x14ac:dyDescent="0.2">
      <c r="A57" s="448">
        <f t="shared" ca="1" si="78"/>
        <v>46</v>
      </c>
      <c r="B57" s="94">
        <f t="shared" ref="B57:B59" ca="1" si="118">OFFSET(B57,-1,0,1,1)+1</f>
        <v>3</v>
      </c>
      <c r="C57" s="192" t="s">
        <v>231</v>
      </c>
      <c r="D57" s="191" t="s">
        <v>234</v>
      </c>
      <c r="E57" s="265">
        <v>2022</v>
      </c>
      <c r="F57" s="79">
        <v>60000</v>
      </c>
      <c r="G57" s="79">
        <v>59805</v>
      </c>
      <c r="H57" s="95" t="s">
        <v>424</v>
      </c>
      <c r="I57" s="68">
        <f t="shared" si="117"/>
        <v>64000</v>
      </c>
      <c r="J57" s="68"/>
      <c r="K57" s="40"/>
      <c r="L57" s="68">
        <f t="shared" si="115"/>
        <v>68000</v>
      </c>
      <c r="M57" s="68"/>
      <c r="N57" s="40"/>
      <c r="O57" s="79">
        <f t="shared" si="64"/>
        <v>72000</v>
      </c>
      <c r="P57" s="79"/>
      <c r="Q57" s="95"/>
      <c r="R57" s="68">
        <f t="shared" si="52"/>
        <v>76000</v>
      </c>
      <c r="S57" s="41"/>
      <c r="T57" s="60"/>
      <c r="U57" s="68">
        <f t="shared" si="53"/>
        <v>80000</v>
      </c>
      <c r="V57" s="41"/>
      <c r="W57" s="60"/>
      <c r="X57" s="104">
        <f t="shared" ca="1" si="44"/>
        <v>46</v>
      </c>
      <c r="Y57" s="104">
        <f t="shared" ca="1" si="44"/>
        <v>46</v>
      </c>
      <c r="Z57" s="374" t="s">
        <v>234</v>
      </c>
      <c r="AA57" s="79">
        <f t="shared" ref="AA57:AA59" si="119">U57+4000</f>
        <v>84000</v>
      </c>
      <c r="AB57" s="99"/>
      <c r="AC57" s="60"/>
      <c r="AD57" s="41">
        <f>AA57+4000</f>
        <v>88000</v>
      </c>
      <c r="AE57" s="60"/>
      <c r="AF57" s="60"/>
      <c r="AG57" s="41">
        <f t="shared" si="56"/>
        <v>92000</v>
      </c>
      <c r="AH57" s="60"/>
      <c r="AI57" s="60"/>
      <c r="AJ57" s="79">
        <f t="shared" si="57"/>
        <v>96000</v>
      </c>
      <c r="AK57" s="99"/>
      <c r="AL57" s="60"/>
      <c r="AM57" s="41">
        <f t="shared" si="58"/>
        <v>100000</v>
      </c>
      <c r="AN57" s="60"/>
      <c r="AO57" s="60"/>
      <c r="AP57" s="41">
        <f t="shared" si="59"/>
        <v>104000</v>
      </c>
      <c r="AQ57" s="60"/>
      <c r="AR57" s="60"/>
      <c r="AS57" s="104">
        <f t="shared" ca="1" si="46"/>
        <v>46</v>
      </c>
      <c r="AT57" s="104">
        <f t="shared" ca="1" si="46"/>
        <v>46</v>
      </c>
      <c r="AU57" s="377" t="s">
        <v>234</v>
      </c>
      <c r="AV57" s="79">
        <f t="shared" si="65"/>
        <v>108000</v>
      </c>
      <c r="AW57" s="84"/>
      <c r="AX57" s="60"/>
      <c r="AY57" s="41">
        <f t="shared" si="51"/>
        <v>112000</v>
      </c>
      <c r="AZ57" s="60"/>
      <c r="BA57" s="60"/>
      <c r="BB57" s="41">
        <f t="shared" si="66"/>
        <v>116000</v>
      </c>
      <c r="BC57" s="41"/>
      <c r="BD57" s="60"/>
      <c r="BE57" s="79">
        <f t="shared" si="67"/>
        <v>120000</v>
      </c>
      <c r="BF57" s="99"/>
      <c r="BG57" s="60"/>
      <c r="BH57" s="41">
        <f t="shared" si="60"/>
        <v>124000</v>
      </c>
      <c r="BI57" s="60"/>
      <c r="BJ57" s="60"/>
      <c r="BK57" s="41">
        <f t="shared" si="116"/>
        <v>128000</v>
      </c>
      <c r="BL57" s="41"/>
      <c r="BM57" s="60"/>
      <c r="BN57" s="104">
        <f t="shared" ca="1" si="47"/>
        <v>46</v>
      </c>
      <c r="BO57" s="257">
        <f t="shared" si="19"/>
        <v>-195</v>
      </c>
      <c r="BP57" s="257">
        <f t="shared" si="20"/>
        <v>-64000</v>
      </c>
    </row>
    <row r="58" spans="1:68" s="16" customFormat="1" ht="18.75" customHeight="1" x14ac:dyDescent="0.2">
      <c r="A58" s="448">
        <f t="shared" ref="A58:A59" ca="1" si="120">OFFSET(A58,-1,0,1,1)+1</f>
        <v>47</v>
      </c>
      <c r="B58" s="94">
        <f t="shared" ca="1" si="118"/>
        <v>4</v>
      </c>
      <c r="C58" s="192" t="s">
        <v>231</v>
      </c>
      <c r="D58" s="191" t="s">
        <v>235</v>
      </c>
      <c r="E58" s="265">
        <v>2022</v>
      </c>
      <c r="F58" s="79">
        <v>36000</v>
      </c>
      <c r="G58" s="79">
        <v>35633</v>
      </c>
      <c r="H58" s="95" t="s">
        <v>425</v>
      </c>
      <c r="I58" s="68">
        <f t="shared" si="117"/>
        <v>40000</v>
      </c>
      <c r="J58" s="68">
        <v>40000</v>
      </c>
      <c r="K58" s="40" t="s">
        <v>420</v>
      </c>
      <c r="L58" s="68">
        <f t="shared" si="115"/>
        <v>44000</v>
      </c>
      <c r="M58" s="68">
        <v>43855</v>
      </c>
      <c r="N58" s="40" t="s">
        <v>421</v>
      </c>
      <c r="O58" s="79">
        <f t="shared" si="64"/>
        <v>48000</v>
      </c>
      <c r="P58" s="79"/>
      <c r="Q58" s="95"/>
      <c r="R58" s="68">
        <f t="shared" si="52"/>
        <v>52000</v>
      </c>
      <c r="S58" s="41"/>
      <c r="T58" s="60"/>
      <c r="U58" s="68">
        <f t="shared" si="53"/>
        <v>56000</v>
      </c>
      <c r="V58" s="41"/>
      <c r="W58" s="60"/>
      <c r="X58" s="104">
        <f t="shared" ca="1" si="44"/>
        <v>47</v>
      </c>
      <c r="Y58" s="104">
        <f t="shared" ca="1" si="44"/>
        <v>47</v>
      </c>
      <c r="Z58" s="374" t="s">
        <v>235</v>
      </c>
      <c r="AA58" s="79">
        <f t="shared" si="119"/>
        <v>60000</v>
      </c>
      <c r="AB58" s="99"/>
      <c r="AC58" s="60"/>
      <c r="AD58" s="41">
        <f t="shared" ref="AD58:AD59" si="121">AA58+4000</f>
        <v>64000</v>
      </c>
      <c r="AE58" s="60"/>
      <c r="AF58" s="60"/>
      <c r="AG58" s="41">
        <f t="shared" si="56"/>
        <v>68000</v>
      </c>
      <c r="AH58" s="60"/>
      <c r="AI58" s="60"/>
      <c r="AJ58" s="79">
        <f t="shared" si="57"/>
        <v>72000</v>
      </c>
      <c r="AK58" s="99"/>
      <c r="AL58" s="60"/>
      <c r="AM58" s="41">
        <f t="shared" si="58"/>
        <v>76000</v>
      </c>
      <c r="AN58" s="60"/>
      <c r="AO58" s="60"/>
      <c r="AP58" s="41">
        <f t="shared" si="59"/>
        <v>80000</v>
      </c>
      <c r="AQ58" s="60"/>
      <c r="AR58" s="60"/>
      <c r="AS58" s="104">
        <f t="shared" ca="1" si="46"/>
        <v>47</v>
      </c>
      <c r="AT58" s="104">
        <f t="shared" ca="1" si="46"/>
        <v>47</v>
      </c>
      <c r="AU58" s="377" t="s">
        <v>235</v>
      </c>
      <c r="AV58" s="79">
        <f>AP58+4000</f>
        <v>84000</v>
      </c>
      <c r="AW58" s="84"/>
      <c r="AX58" s="60"/>
      <c r="AY58" s="41">
        <f t="shared" si="51"/>
        <v>88000</v>
      </c>
      <c r="AZ58" s="60"/>
      <c r="BA58" s="60"/>
      <c r="BB58" s="41">
        <f t="shared" si="66"/>
        <v>92000</v>
      </c>
      <c r="BC58" s="41"/>
      <c r="BD58" s="60"/>
      <c r="BE58" s="79">
        <f t="shared" si="67"/>
        <v>96000</v>
      </c>
      <c r="BF58" s="99"/>
      <c r="BG58" s="60"/>
      <c r="BH58" s="41">
        <f t="shared" si="60"/>
        <v>100000</v>
      </c>
      <c r="BI58" s="60"/>
      <c r="BJ58" s="60"/>
      <c r="BK58" s="41">
        <f t="shared" si="116"/>
        <v>104000</v>
      </c>
      <c r="BL58" s="41"/>
      <c r="BM58" s="60"/>
      <c r="BN58" s="104">
        <f t="shared" ca="1" si="47"/>
        <v>47</v>
      </c>
      <c r="BO58" s="257">
        <f t="shared" si="19"/>
        <v>-367</v>
      </c>
      <c r="BP58" s="257">
        <f t="shared" si="20"/>
        <v>0</v>
      </c>
    </row>
    <row r="59" spans="1:68" s="16" customFormat="1" ht="18.75" customHeight="1" x14ac:dyDescent="0.2">
      <c r="A59" s="448">
        <f t="shared" ca="1" si="120"/>
        <v>48</v>
      </c>
      <c r="B59" s="94">
        <f t="shared" ca="1" si="118"/>
        <v>5</v>
      </c>
      <c r="C59" s="192" t="s">
        <v>231</v>
      </c>
      <c r="D59" s="191" t="s">
        <v>236</v>
      </c>
      <c r="E59" s="265">
        <v>2022</v>
      </c>
      <c r="F59" s="79">
        <v>36000</v>
      </c>
      <c r="G59" s="79">
        <v>35600</v>
      </c>
      <c r="H59" s="95" t="s">
        <v>426</v>
      </c>
      <c r="I59" s="68">
        <f t="shared" si="117"/>
        <v>40000</v>
      </c>
      <c r="J59" s="68">
        <v>39825</v>
      </c>
      <c r="K59" s="40" t="s">
        <v>422</v>
      </c>
      <c r="L59" s="68">
        <f t="shared" si="115"/>
        <v>44000</v>
      </c>
      <c r="M59" s="68">
        <v>43786</v>
      </c>
      <c r="N59" s="40" t="s">
        <v>423</v>
      </c>
      <c r="O59" s="79">
        <f t="shared" si="64"/>
        <v>48000</v>
      </c>
      <c r="P59" s="79"/>
      <c r="Q59" s="95"/>
      <c r="R59" s="68">
        <f t="shared" si="52"/>
        <v>52000</v>
      </c>
      <c r="S59" s="41"/>
      <c r="T59" s="60"/>
      <c r="U59" s="68">
        <f t="shared" si="53"/>
        <v>56000</v>
      </c>
      <c r="V59" s="41"/>
      <c r="W59" s="60"/>
      <c r="X59" s="104">
        <f t="shared" ca="1" si="44"/>
        <v>48</v>
      </c>
      <c r="Y59" s="104">
        <f t="shared" ca="1" si="44"/>
        <v>48</v>
      </c>
      <c r="Z59" s="374" t="s">
        <v>236</v>
      </c>
      <c r="AA59" s="79">
        <f t="shared" si="119"/>
        <v>60000</v>
      </c>
      <c r="AB59" s="99"/>
      <c r="AC59" s="60"/>
      <c r="AD59" s="41">
        <f t="shared" si="121"/>
        <v>64000</v>
      </c>
      <c r="AE59" s="60"/>
      <c r="AF59" s="60"/>
      <c r="AG59" s="41">
        <f t="shared" si="56"/>
        <v>68000</v>
      </c>
      <c r="AH59" s="60"/>
      <c r="AI59" s="60"/>
      <c r="AJ59" s="79">
        <f t="shared" si="57"/>
        <v>72000</v>
      </c>
      <c r="AK59" s="99"/>
      <c r="AL59" s="60"/>
      <c r="AM59" s="41">
        <f t="shared" si="58"/>
        <v>76000</v>
      </c>
      <c r="AN59" s="60"/>
      <c r="AO59" s="60"/>
      <c r="AP59" s="41">
        <f t="shared" si="59"/>
        <v>80000</v>
      </c>
      <c r="AQ59" s="60"/>
      <c r="AR59" s="60"/>
      <c r="AS59" s="104">
        <f t="shared" ca="1" si="46"/>
        <v>48</v>
      </c>
      <c r="AT59" s="104">
        <f t="shared" ca="1" si="46"/>
        <v>48</v>
      </c>
      <c r="AU59" s="377" t="s">
        <v>236</v>
      </c>
      <c r="AV59" s="79">
        <f>AP59+4000</f>
        <v>84000</v>
      </c>
      <c r="AW59" s="84"/>
      <c r="AX59" s="60"/>
      <c r="AY59" s="41">
        <f>AV59+4000</f>
        <v>88000</v>
      </c>
      <c r="AZ59" s="60"/>
      <c r="BA59" s="60"/>
      <c r="BB59" s="41">
        <f t="shared" si="66"/>
        <v>92000</v>
      </c>
      <c r="BC59" s="41"/>
      <c r="BD59" s="60"/>
      <c r="BE59" s="79">
        <f t="shared" si="67"/>
        <v>96000</v>
      </c>
      <c r="BF59" s="99"/>
      <c r="BG59" s="60"/>
      <c r="BH59" s="41">
        <f t="shared" si="60"/>
        <v>100000</v>
      </c>
      <c r="BI59" s="60"/>
      <c r="BJ59" s="60"/>
      <c r="BK59" s="41">
        <f t="shared" si="116"/>
        <v>104000</v>
      </c>
      <c r="BL59" s="41"/>
      <c r="BM59" s="60"/>
      <c r="BN59" s="104">
        <f t="shared" ca="1" si="47"/>
        <v>48</v>
      </c>
      <c r="BO59" s="257">
        <f t="shared" si="19"/>
        <v>-400</v>
      </c>
      <c r="BP59" s="257">
        <f t="shared" si="20"/>
        <v>-175</v>
      </c>
    </row>
  </sheetData>
  <mergeCells count="25">
    <mergeCell ref="A7:A9"/>
    <mergeCell ref="R7:T7"/>
    <mergeCell ref="U7:W7"/>
    <mergeCell ref="Y7:Y9"/>
    <mergeCell ref="BK7:BM7"/>
    <mergeCell ref="AA7:AC7"/>
    <mergeCell ref="AD7:AF7"/>
    <mergeCell ref="AG7:AI7"/>
    <mergeCell ref="BH7:BJ7"/>
    <mergeCell ref="BE7:BG7"/>
    <mergeCell ref="AY7:BA7"/>
    <mergeCell ref="BB7:BD7"/>
    <mergeCell ref="AV7:AX7"/>
    <mergeCell ref="AT7:AT9"/>
    <mergeCell ref="AM7:AO7"/>
    <mergeCell ref="AP7:AR7"/>
    <mergeCell ref="BN7:BN9"/>
    <mergeCell ref="X7:X9"/>
    <mergeCell ref="L7:N7"/>
    <mergeCell ref="O7:Q7"/>
    <mergeCell ref="B7:B9"/>
    <mergeCell ref="F7:H7"/>
    <mergeCell ref="I7:K7"/>
    <mergeCell ref="AJ7:AL7"/>
    <mergeCell ref="AS7:AS9"/>
  </mergeCells>
  <phoneticPr fontId="8" type="noConversion"/>
  <conditionalFormatting sqref="A10:BN59">
    <cfRule type="expression" dxfId="13" priority="11">
      <formula>AND(ROW(A10)=CELL("строка"),$D$1="вкл")</formula>
    </cfRule>
  </conditionalFormatting>
  <conditionalFormatting sqref="G1">
    <cfRule type="expression" dxfId="0" priority="1">
      <formula>IF($G$1=TRUE,G11&gt;F11,"")</formula>
    </cfRule>
  </conditionalFormatting>
  <dataValidations count="1">
    <dataValidation type="list" allowBlank="1" showInputMessage="1" sqref="D1" xr:uid="{BC1BE73C-AAFD-4D30-9938-30CD35302819}">
      <formula1>"Вкл,Выкл"</formula1>
    </dataValidation>
  </dataValidations>
  <printOptions horizontalCentered="1"/>
  <pageMargins left="0.23622047244094491" right="0.15748031496062992" top="0.19685039370078741" bottom="0.15748031496062992" header="0.15748031496062992" footer="0.15748031496062992"/>
  <pageSetup paperSize="8" scale="75" firstPageNumber="0" fitToWidth="3" fitToHeight="3" orientation="landscape" horizontalDpi="300" verticalDpi="300" r:id="rId1"/>
  <headerFooter>
    <oddHeader xml:space="preserve">&amp;L </oddHeader>
    <oddFooter>&amp;LФААТ 13-01-20. График проведения технического обслуживания. Издание восьмое.&amp;R&amp;P стр.</oddFooter>
    <firstFooter>&amp;Ф</firstFooter>
  </headerFooter>
  <colBreaks count="2" manualBreakCount="2">
    <brk id="24" max="1048575" man="1"/>
    <brk id="45" max="1048575" man="1"/>
  </colBreaks>
  <ignoredErrors>
    <ignoredError sqref="L47 I47 O47 R47 R42 U42 U47 L42 I4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G100"/>
  <sheetViews>
    <sheetView zoomScaleNormal="100" zoomScalePageLayoutView="25" workbookViewId="0">
      <pane xSplit="3" ySplit="4" topLeftCell="D80" activePane="bottomRight" state="frozen"/>
      <selection sqref="A1:XFD1"/>
      <selection pane="topRight" sqref="A1:XFD1"/>
      <selection pane="bottomLeft" sqref="A1:XFD1"/>
      <selection pane="bottomRight" activeCell="E1" sqref="E1"/>
    </sheetView>
  </sheetViews>
  <sheetFormatPr defaultRowHeight="12.75" x14ac:dyDescent="0.2"/>
  <cols>
    <col min="1" max="1" width="5.85546875" style="6" customWidth="1"/>
    <col min="2" max="2" width="36.7109375" style="7" customWidth="1"/>
    <col min="3" max="3" width="13.7109375" style="26" customWidth="1"/>
    <col min="4" max="4" width="11.28515625" style="7" customWidth="1"/>
    <col min="5" max="5" width="16" style="8" customWidth="1"/>
    <col min="6" max="6" width="14.85546875" style="42" customWidth="1"/>
    <col min="7" max="8" width="14.85546875" style="8" customWidth="1"/>
    <col min="9" max="9" width="14.85546875" style="42" customWidth="1"/>
    <col min="10" max="10" width="14.85546875" style="8" customWidth="1"/>
    <col min="11" max="12" width="14.85546875" style="42" customWidth="1"/>
    <col min="13" max="13" width="14.85546875" style="8" customWidth="1"/>
    <col min="14" max="15" width="14.85546875" style="42" customWidth="1"/>
    <col min="16" max="16" width="14.85546875" style="8" customWidth="1"/>
    <col min="17" max="17" width="14.85546875" style="42" customWidth="1"/>
    <col min="18" max="19" width="14.85546875" style="8" customWidth="1"/>
    <col min="20" max="20" width="14.85546875" style="42" customWidth="1"/>
    <col min="21" max="22" width="14.85546875" style="8" customWidth="1"/>
    <col min="23" max="23" width="5.42578125" style="1" bestFit="1" customWidth="1"/>
    <col min="24" max="24" width="5.7109375" style="1" customWidth="1"/>
    <col min="25" max="25" width="13.42578125" style="7" customWidth="1"/>
    <col min="26" max="26" width="12.5703125" style="395" customWidth="1"/>
    <col min="27" max="27" width="12.5703125" style="156" customWidth="1"/>
    <col min="28" max="28" width="10.5703125" style="8" bestFit="1" customWidth="1"/>
    <col min="29" max="29" width="12.5703125" style="42" customWidth="1"/>
    <col min="30" max="30" width="12.5703125" style="8" customWidth="1"/>
    <col min="31" max="31" width="10.5703125" style="8" bestFit="1" customWidth="1"/>
    <col min="32" max="32" width="12.5703125" style="42" customWidth="1"/>
    <col min="33" max="33" width="12.5703125" style="8" customWidth="1"/>
    <col min="34" max="34" width="10.5703125" style="8" bestFit="1" customWidth="1"/>
    <col min="35" max="35" width="12.5703125" style="395" customWidth="1"/>
    <col min="36" max="36" width="12.5703125" style="156" customWidth="1"/>
    <col min="37" max="37" width="10.5703125" style="8" bestFit="1" customWidth="1"/>
    <col min="38" max="38" width="12.5703125" style="42" customWidth="1"/>
    <col min="39" max="39" width="12.5703125" style="8" customWidth="1"/>
    <col min="40" max="40" width="10.5703125" style="8" customWidth="1"/>
    <col min="41" max="41" width="12.5703125" style="42" customWidth="1"/>
    <col min="42" max="42" width="12.5703125" style="8" customWidth="1"/>
    <col min="43" max="43" width="10.5703125" style="8" bestFit="1" customWidth="1"/>
    <col min="44" max="44" width="12.5703125" style="395" customWidth="1"/>
    <col min="45" max="45" width="12.5703125" style="156" customWidth="1"/>
    <col min="46" max="46" width="10.5703125" style="8" bestFit="1" customWidth="1"/>
    <col min="47" max="47" width="12.5703125" style="42" customWidth="1"/>
    <col min="48" max="48" width="12.5703125" style="8" customWidth="1"/>
    <col min="49" max="49" width="10.5703125" style="8" bestFit="1" customWidth="1"/>
    <col min="50" max="50" width="12.5703125" style="42" customWidth="1"/>
    <col min="51" max="51" width="12.5703125" style="8" customWidth="1"/>
    <col min="52" max="52" width="10.5703125" style="8" bestFit="1" customWidth="1"/>
    <col min="53" max="53" width="5.42578125" style="1" bestFit="1" customWidth="1"/>
    <col min="54" max="54" width="5.7109375" style="1" customWidth="1"/>
    <col min="55" max="55" width="13" style="6" customWidth="1"/>
    <col min="56" max="56" width="12.5703125" style="393" customWidth="1"/>
    <col min="57" max="57" width="12.5703125" style="6" customWidth="1"/>
    <col min="58" max="58" width="12.5703125" style="7" customWidth="1"/>
    <col min="59" max="59" width="12.5703125" style="45" customWidth="1"/>
    <col min="60" max="61" width="12.5703125" style="7" customWidth="1"/>
    <col min="62" max="62" width="12.5703125" style="45" customWidth="1"/>
    <col min="63" max="64" width="12.5703125" style="7" customWidth="1"/>
    <col min="65" max="65" width="12.5703125" style="393" customWidth="1"/>
    <col min="66" max="66" width="12.5703125" style="6" customWidth="1"/>
    <col min="67" max="67" width="9.5703125" style="7" bestFit="1" customWidth="1"/>
    <col min="68" max="68" width="12.5703125" style="45" customWidth="1"/>
    <col min="69" max="69" width="12.5703125" style="7" customWidth="1"/>
    <col min="70" max="70" width="9.5703125" style="7" bestFit="1" customWidth="1"/>
    <col min="71" max="71" width="12.5703125" style="45" customWidth="1"/>
    <col min="72" max="72" width="12.5703125" style="7" customWidth="1"/>
    <col min="73" max="73" width="9.5703125" style="7" bestFit="1" customWidth="1"/>
    <col min="74" max="74" width="12.5703125" style="45" customWidth="1"/>
    <col min="75" max="75" width="12.5703125" style="6" customWidth="1"/>
    <col min="76" max="76" width="9.5703125" style="7" bestFit="1" customWidth="1"/>
    <col min="77" max="77" width="12.5703125" style="45" customWidth="1"/>
    <col min="78" max="78" width="12.5703125" style="7" customWidth="1"/>
    <col min="79" max="79" width="9.5703125" style="7" bestFit="1" customWidth="1"/>
    <col min="80" max="80" width="12.5703125" style="45" customWidth="1"/>
    <col min="81" max="81" width="12.5703125" style="7" customWidth="1"/>
    <col min="82" max="82" width="9.5703125" style="7" bestFit="1" customWidth="1"/>
    <col min="83" max="83" width="5.7109375" style="1" customWidth="1"/>
    <col min="84" max="16384" width="9.140625" style="7"/>
  </cols>
  <sheetData>
    <row r="1" spans="1:85" ht="15.75" x14ac:dyDescent="0.25">
      <c r="B1" s="314" t="s">
        <v>281</v>
      </c>
      <c r="C1" s="313" t="s">
        <v>282</v>
      </c>
    </row>
    <row r="2" spans="1:85" ht="18.75" customHeight="1" x14ac:dyDescent="0.25">
      <c r="A2" s="143"/>
      <c r="B2" s="140" t="s">
        <v>0</v>
      </c>
      <c r="C2" s="158" t="s">
        <v>1</v>
      </c>
      <c r="D2" s="140" t="s">
        <v>2</v>
      </c>
      <c r="E2" s="506" t="s">
        <v>392</v>
      </c>
      <c r="F2" s="506"/>
      <c r="G2" s="506"/>
      <c r="H2" s="506" t="s">
        <v>392</v>
      </c>
      <c r="I2" s="506"/>
      <c r="J2" s="506"/>
      <c r="K2" s="506" t="s">
        <v>392</v>
      </c>
      <c r="L2" s="506"/>
      <c r="M2" s="506"/>
      <c r="N2" s="506" t="s">
        <v>392</v>
      </c>
      <c r="O2" s="506"/>
      <c r="P2" s="506"/>
      <c r="Q2" s="506" t="s">
        <v>392</v>
      </c>
      <c r="R2" s="506"/>
      <c r="S2" s="506"/>
      <c r="T2" s="506" t="s">
        <v>392</v>
      </c>
      <c r="U2" s="506"/>
      <c r="V2" s="506"/>
      <c r="W2" s="385"/>
      <c r="X2" s="386"/>
      <c r="Y2" s="311" t="s">
        <v>1</v>
      </c>
      <c r="Z2" s="504" t="s">
        <v>392</v>
      </c>
      <c r="AA2" s="504"/>
      <c r="AB2" s="505"/>
      <c r="AC2" s="503" t="s">
        <v>392</v>
      </c>
      <c r="AD2" s="504"/>
      <c r="AE2" s="505"/>
      <c r="AF2" s="503" t="s">
        <v>392</v>
      </c>
      <c r="AG2" s="504"/>
      <c r="AH2" s="505"/>
      <c r="AI2" s="503" t="s">
        <v>392</v>
      </c>
      <c r="AJ2" s="504"/>
      <c r="AK2" s="505"/>
      <c r="AL2" s="503" t="s">
        <v>392</v>
      </c>
      <c r="AM2" s="504"/>
      <c r="AN2" s="505"/>
      <c r="AO2" s="503" t="s">
        <v>392</v>
      </c>
      <c r="AP2" s="504"/>
      <c r="AQ2" s="505"/>
      <c r="AR2" s="503" t="s">
        <v>392</v>
      </c>
      <c r="AS2" s="504"/>
      <c r="AT2" s="505"/>
      <c r="AU2" s="503" t="s">
        <v>392</v>
      </c>
      <c r="AV2" s="504"/>
      <c r="AW2" s="504"/>
      <c r="AX2" s="507" t="s">
        <v>392</v>
      </c>
      <c r="AY2" s="507"/>
      <c r="AZ2" s="507"/>
      <c r="BA2" s="385"/>
      <c r="BB2" s="386"/>
      <c r="BC2" s="159" t="s">
        <v>1</v>
      </c>
      <c r="BD2" s="504" t="s">
        <v>392</v>
      </c>
      <c r="BE2" s="504"/>
      <c r="BF2" s="505"/>
      <c r="BG2" s="503" t="s">
        <v>392</v>
      </c>
      <c r="BH2" s="504"/>
      <c r="BI2" s="505"/>
      <c r="BJ2" s="503" t="s">
        <v>392</v>
      </c>
      <c r="BK2" s="504"/>
      <c r="BL2" s="505"/>
      <c r="BM2" s="503" t="s">
        <v>392</v>
      </c>
      <c r="BN2" s="504"/>
      <c r="BO2" s="505"/>
      <c r="BP2" s="503" t="s">
        <v>392</v>
      </c>
      <c r="BQ2" s="504"/>
      <c r="BR2" s="505"/>
      <c r="BS2" s="503" t="s">
        <v>392</v>
      </c>
      <c r="BT2" s="504"/>
      <c r="BU2" s="505"/>
      <c r="BV2" s="503" t="s">
        <v>392</v>
      </c>
      <c r="BW2" s="504"/>
      <c r="BX2" s="505"/>
      <c r="BY2" s="503" t="s">
        <v>392</v>
      </c>
      <c r="BZ2" s="504"/>
      <c r="CA2" s="505"/>
      <c r="CB2" s="503" t="s">
        <v>392</v>
      </c>
      <c r="CC2" s="504"/>
      <c r="CD2" s="505"/>
      <c r="CE2" s="386"/>
    </row>
    <row r="3" spans="1:85" ht="18" x14ac:dyDescent="0.25">
      <c r="A3" s="131" t="s">
        <v>122</v>
      </c>
      <c r="B3" s="141" t="s">
        <v>4</v>
      </c>
      <c r="C3" s="162" t="s">
        <v>5</v>
      </c>
      <c r="D3" s="141" t="s">
        <v>6</v>
      </c>
      <c r="E3" s="287" t="s">
        <v>7</v>
      </c>
      <c r="F3" s="290" t="s">
        <v>7</v>
      </c>
      <c r="G3" s="288" t="s">
        <v>8</v>
      </c>
      <c r="H3" s="288" t="s">
        <v>9</v>
      </c>
      <c r="I3" s="289" t="s">
        <v>9</v>
      </c>
      <c r="J3" s="288" t="s">
        <v>8</v>
      </c>
      <c r="K3" s="289" t="s">
        <v>10</v>
      </c>
      <c r="L3" s="289" t="s">
        <v>10</v>
      </c>
      <c r="M3" s="288" t="s">
        <v>8</v>
      </c>
      <c r="N3" s="290" t="s">
        <v>7</v>
      </c>
      <c r="O3" s="290" t="s">
        <v>7</v>
      </c>
      <c r="P3" s="288" t="s">
        <v>8</v>
      </c>
      <c r="Q3" s="289" t="s">
        <v>9</v>
      </c>
      <c r="R3" s="288" t="s">
        <v>9</v>
      </c>
      <c r="S3" s="288" t="s">
        <v>8</v>
      </c>
      <c r="T3" s="289" t="s">
        <v>10</v>
      </c>
      <c r="U3" s="288" t="s">
        <v>10</v>
      </c>
      <c r="V3" s="288" t="s">
        <v>8</v>
      </c>
      <c r="W3" s="231" t="s">
        <v>122</v>
      </c>
      <c r="X3" s="387" t="s">
        <v>122</v>
      </c>
      <c r="Y3" s="133" t="s">
        <v>5</v>
      </c>
      <c r="Z3" s="296" t="s">
        <v>7</v>
      </c>
      <c r="AA3" s="297" t="s">
        <v>7</v>
      </c>
      <c r="AB3" s="298" t="s">
        <v>8</v>
      </c>
      <c r="AC3" s="299" t="s">
        <v>55</v>
      </c>
      <c r="AD3" s="298" t="s">
        <v>55</v>
      </c>
      <c r="AE3" s="298" t="s">
        <v>8</v>
      </c>
      <c r="AF3" s="299" t="s">
        <v>10</v>
      </c>
      <c r="AG3" s="299" t="s">
        <v>10</v>
      </c>
      <c r="AH3" s="298" t="s">
        <v>8</v>
      </c>
      <c r="AI3" s="297" t="s">
        <v>7</v>
      </c>
      <c r="AJ3" s="297" t="s">
        <v>7</v>
      </c>
      <c r="AK3" s="298" t="s">
        <v>8</v>
      </c>
      <c r="AL3" s="299" t="s">
        <v>55</v>
      </c>
      <c r="AM3" s="298" t="s">
        <v>55</v>
      </c>
      <c r="AN3" s="298" t="s">
        <v>8</v>
      </c>
      <c r="AO3" s="299" t="s">
        <v>10</v>
      </c>
      <c r="AP3" s="299" t="s">
        <v>10</v>
      </c>
      <c r="AQ3" s="298" t="s">
        <v>8</v>
      </c>
      <c r="AR3" s="297" t="s">
        <v>7</v>
      </c>
      <c r="AS3" s="297" t="s">
        <v>7</v>
      </c>
      <c r="AT3" s="298" t="s">
        <v>8</v>
      </c>
      <c r="AU3" s="298" t="s">
        <v>55</v>
      </c>
      <c r="AV3" s="298" t="s">
        <v>55</v>
      </c>
      <c r="AW3" s="300" t="s">
        <v>8</v>
      </c>
      <c r="AX3" s="273" t="s">
        <v>10</v>
      </c>
      <c r="AY3" s="273" t="s">
        <v>10</v>
      </c>
      <c r="AZ3" s="245" t="s">
        <v>8</v>
      </c>
      <c r="BA3" s="231" t="s">
        <v>122</v>
      </c>
      <c r="BB3" s="387" t="s">
        <v>122</v>
      </c>
      <c r="BC3" s="131" t="s">
        <v>5</v>
      </c>
      <c r="BD3" s="296" t="s">
        <v>7</v>
      </c>
      <c r="BE3" s="297" t="s">
        <v>7</v>
      </c>
      <c r="BF3" s="298" t="s">
        <v>8</v>
      </c>
      <c r="BG3" s="299" t="s">
        <v>55</v>
      </c>
      <c r="BH3" s="298" t="s">
        <v>55</v>
      </c>
      <c r="BI3" s="298" t="s">
        <v>8</v>
      </c>
      <c r="BJ3" s="299" t="s">
        <v>10</v>
      </c>
      <c r="BK3" s="298" t="s">
        <v>10</v>
      </c>
      <c r="BL3" s="298" t="s">
        <v>8</v>
      </c>
      <c r="BM3" s="303" t="s">
        <v>7</v>
      </c>
      <c r="BN3" s="297" t="s">
        <v>7</v>
      </c>
      <c r="BO3" s="298" t="s">
        <v>8</v>
      </c>
      <c r="BP3" s="299" t="s">
        <v>55</v>
      </c>
      <c r="BQ3" s="298" t="s">
        <v>55</v>
      </c>
      <c r="BR3" s="298" t="s">
        <v>8</v>
      </c>
      <c r="BS3" s="298" t="s">
        <v>10</v>
      </c>
      <c r="BT3" s="298" t="s">
        <v>10</v>
      </c>
      <c r="BU3" s="298" t="s">
        <v>8</v>
      </c>
      <c r="BV3" s="303" t="s">
        <v>7</v>
      </c>
      <c r="BW3" s="303" t="s">
        <v>7</v>
      </c>
      <c r="BX3" s="298" t="s">
        <v>8</v>
      </c>
      <c r="BY3" s="298" t="s">
        <v>55</v>
      </c>
      <c r="BZ3" s="298" t="s">
        <v>55</v>
      </c>
      <c r="CA3" s="298" t="s">
        <v>8</v>
      </c>
      <c r="CB3" s="299" t="s">
        <v>10</v>
      </c>
      <c r="CC3" s="299" t="s">
        <v>10</v>
      </c>
      <c r="CD3" s="298" t="s">
        <v>8</v>
      </c>
      <c r="CE3" s="387" t="s">
        <v>122</v>
      </c>
      <c r="CF3" s="352" t="s">
        <v>7</v>
      </c>
      <c r="CG3" s="352" t="s">
        <v>55</v>
      </c>
    </row>
    <row r="4" spans="1:85" ht="18" x14ac:dyDescent="0.25">
      <c r="A4" s="160" t="s">
        <v>123</v>
      </c>
      <c r="B4" s="142" t="s">
        <v>11</v>
      </c>
      <c r="C4" s="163"/>
      <c r="D4" s="161"/>
      <c r="E4" s="291" t="s">
        <v>12</v>
      </c>
      <c r="F4" s="292" t="s">
        <v>13</v>
      </c>
      <c r="G4" s="288" t="s">
        <v>14</v>
      </c>
      <c r="H4" s="288" t="s">
        <v>12</v>
      </c>
      <c r="I4" s="289" t="s">
        <v>13</v>
      </c>
      <c r="J4" s="288" t="s">
        <v>14</v>
      </c>
      <c r="K4" s="289" t="s">
        <v>12</v>
      </c>
      <c r="L4" s="289" t="s">
        <v>13</v>
      </c>
      <c r="M4" s="288" t="s">
        <v>14</v>
      </c>
      <c r="N4" s="292" t="s">
        <v>12</v>
      </c>
      <c r="O4" s="292" t="s">
        <v>13</v>
      </c>
      <c r="P4" s="288" t="s">
        <v>14</v>
      </c>
      <c r="Q4" s="289" t="s">
        <v>12</v>
      </c>
      <c r="R4" s="288" t="s">
        <v>13</v>
      </c>
      <c r="S4" s="288" t="s">
        <v>14</v>
      </c>
      <c r="T4" s="289" t="s">
        <v>12</v>
      </c>
      <c r="U4" s="288" t="s">
        <v>13</v>
      </c>
      <c r="V4" s="288" t="s">
        <v>14</v>
      </c>
      <c r="W4" s="231" t="s">
        <v>123</v>
      </c>
      <c r="X4" s="387" t="s">
        <v>123</v>
      </c>
      <c r="Y4" s="134"/>
      <c r="Z4" s="397" t="s">
        <v>12</v>
      </c>
      <c r="AA4" s="398" t="s">
        <v>13</v>
      </c>
      <c r="AB4" s="246" t="s">
        <v>14</v>
      </c>
      <c r="AC4" s="301" t="s">
        <v>12</v>
      </c>
      <c r="AD4" s="246" t="s">
        <v>13</v>
      </c>
      <c r="AE4" s="246" t="s">
        <v>14</v>
      </c>
      <c r="AF4" s="301" t="s">
        <v>12</v>
      </c>
      <c r="AG4" s="246" t="s">
        <v>13</v>
      </c>
      <c r="AH4" s="246" t="s">
        <v>14</v>
      </c>
      <c r="AI4" s="394" t="s">
        <v>12</v>
      </c>
      <c r="AJ4" s="398" t="s">
        <v>13</v>
      </c>
      <c r="AK4" s="246" t="s">
        <v>14</v>
      </c>
      <c r="AL4" s="301" t="s">
        <v>12</v>
      </c>
      <c r="AM4" s="246" t="s">
        <v>13</v>
      </c>
      <c r="AN4" s="246" t="s">
        <v>14</v>
      </c>
      <c r="AO4" s="301" t="s">
        <v>12</v>
      </c>
      <c r="AP4" s="246" t="s">
        <v>13</v>
      </c>
      <c r="AQ4" s="246" t="s">
        <v>14</v>
      </c>
      <c r="AR4" s="394" t="s">
        <v>12</v>
      </c>
      <c r="AS4" s="398" t="s">
        <v>13</v>
      </c>
      <c r="AT4" s="246" t="s">
        <v>14</v>
      </c>
      <c r="AU4" s="301" t="s">
        <v>12</v>
      </c>
      <c r="AV4" s="246" t="s">
        <v>13</v>
      </c>
      <c r="AW4" s="295" t="s">
        <v>14</v>
      </c>
      <c r="AX4" s="273" t="s">
        <v>12</v>
      </c>
      <c r="AY4" s="245" t="s">
        <v>13</v>
      </c>
      <c r="AZ4" s="245" t="s">
        <v>14</v>
      </c>
      <c r="BA4" s="231" t="s">
        <v>123</v>
      </c>
      <c r="BB4" s="387" t="s">
        <v>123</v>
      </c>
      <c r="BC4" s="160"/>
      <c r="BD4" s="397" t="s">
        <v>12</v>
      </c>
      <c r="BE4" s="398" t="s">
        <v>13</v>
      </c>
      <c r="BF4" s="246" t="s">
        <v>14</v>
      </c>
      <c r="BG4" s="301" t="s">
        <v>12</v>
      </c>
      <c r="BH4" s="246" t="s">
        <v>13</v>
      </c>
      <c r="BI4" s="246" t="s">
        <v>14</v>
      </c>
      <c r="BJ4" s="301" t="s">
        <v>12</v>
      </c>
      <c r="BK4" s="246" t="s">
        <v>13</v>
      </c>
      <c r="BL4" s="246" t="s">
        <v>14</v>
      </c>
      <c r="BM4" s="394" t="s">
        <v>12</v>
      </c>
      <c r="BN4" s="398" t="s">
        <v>13</v>
      </c>
      <c r="BO4" s="295" t="s">
        <v>14</v>
      </c>
      <c r="BP4" s="273" t="s">
        <v>12</v>
      </c>
      <c r="BQ4" s="294" t="s">
        <v>13</v>
      </c>
      <c r="BR4" s="246" t="s">
        <v>14</v>
      </c>
      <c r="BS4" s="301" t="s">
        <v>12</v>
      </c>
      <c r="BT4" s="246" t="s">
        <v>13</v>
      </c>
      <c r="BU4" s="246" t="s">
        <v>14</v>
      </c>
      <c r="BV4" s="302" t="s">
        <v>12</v>
      </c>
      <c r="BW4" s="398" t="s">
        <v>13</v>
      </c>
      <c r="BX4" s="246" t="s">
        <v>14</v>
      </c>
      <c r="BY4" s="301" t="s">
        <v>12</v>
      </c>
      <c r="BZ4" s="246" t="s">
        <v>13</v>
      </c>
      <c r="CA4" s="246" t="s">
        <v>14</v>
      </c>
      <c r="CB4" s="301" t="s">
        <v>12</v>
      </c>
      <c r="CC4" s="246" t="s">
        <v>13</v>
      </c>
      <c r="CD4" s="246" t="s">
        <v>14</v>
      </c>
      <c r="CE4" s="387" t="s">
        <v>123</v>
      </c>
    </row>
    <row r="5" spans="1:85" ht="15.75" x14ac:dyDescent="0.25">
      <c r="B5" s="10" t="s">
        <v>393</v>
      </c>
      <c r="C5" s="27"/>
      <c r="D5" s="8"/>
      <c r="Y5" s="8"/>
      <c r="Z5" s="406"/>
      <c r="AB5" s="9"/>
      <c r="AD5" s="9"/>
      <c r="AG5" s="9"/>
      <c r="AI5" s="406"/>
      <c r="AK5" s="9"/>
      <c r="AM5" s="9"/>
      <c r="AP5" s="9"/>
      <c r="AR5" s="406"/>
      <c r="AT5" s="9"/>
      <c r="AV5" s="9"/>
      <c r="BC5" s="156"/>
      <c r="BD5" s="395"/>
      <c r="BE5" s="399"/>
      <c r="BF5" s="8"/>
      <c r="BG5" s="44"/>
      <c r="BH5" s="8"/>
      <c r="BI5" s="9"/>
      <c r="BJ5" s="42"/>
      <c r="BK5" s="9"/>
      <c r="BL5" s="8"/>
      <c r="BM5" s="395"/>
      <c r="BN5" s="399"/>
      <c r="BO5" s="9"/>
      <c r="BP5" s="42"/>
      <c r="BQ5" s="9"/>
      <c r="BR5" s="8"/>
      <c r="BS5" s="44"/>
      <c r="BT5" s="8"/>
      <c r="BU5" s="9"/>
      <c r="BV5" s="42"/>
      <c r="BW5" s="399"/>
      <c r="BX5" s="8"/>
      <c r="BY5" s="42"/>
      <c r="BZ5" s="9"/>
      <c r="CA5" s="9"/>
      <c r="CB5" s="44"/>
      <c r="CC5" s="8"/>
      <c r="CD5" s="9"/>
    </row>
    <row r="6" spans="1:85" ht="6" customHeight="1" x14ac:dyDescent="0.2">
      <c r="B6" s="6"/>
      <c r="C6" s="27"/>
      <c r="D6" s="8"/>
      <c r="Y6" s="8"/>
      <c r="BC6" s="156"/>
      <c r="BD6" s="395"/>
      <c r="BE6" s="156"/>
      <c r="BF6" s="8"/>
      <c r="BG6" s="42"/>
      <c r="BH6" s="8"/>
      <c r="BI6" s="8"/>
      <c r="BJ6" s="42"/>
      <c r="BK6" s="8"/>
      <c r="BL6" s="8"/>
      <c r="BM6" s="395"/>
      <c r="BN6" s="156"/>
      <c r="BO6" s="8"/>
      <c r="BP6" s="42"/>
      <c r="BQ6" s="8"/>
      <c r="BR6" s="8"/>
      <c r="BS6" s="42"/>
      <c r="BT6" s="8"/>
      <c r="BU6" s="8"/>
      <c r="BV6" s="42"/>
      <c r="BW6" s="156"/>
      <c r="BX6" s="8"/>
      <c r="BY6" s="42"/>
      <c r="BZ6" s="8"/>
      <c r="CA6" s="8"/>
      <c r="CB6" s="42"/>
      <c r="CC6" s="8"/>
      <c r="CD6" s="8"/>
    </row>
    <row r="7" spans="1:85" ht="16.5" customHeight="1" x14ac:dyDescent="0.2">
      <c r="A7" s="501" t="s">
        <v>284</v>
      </c>
      <c r="B7" s="501"/>
      <c r="C7" s="501"/>
      <c r="D7" s="501"/>
      <c r="E7" s="501"/>
      <c r="F7" s="325"/>
      <c r="Y7" s="8"/>
      <c r="Z7" s="407"/>
      <c r="AB7" s="11"/>
      <c r="AD7" s="11"/>
      <c r="AG7" s="11"/>
      <c r="AI7" s="407"/>
      <c r="AK7" s="11"/>
      <c r="AM7" s="11"/>
      <c r="AP7" s="11"/>
      <c r="AR7" s="407"/>
      <c r="AT7" s="11"/>
      <c r="AV7" s="11"/>
      <c r="AY7" s="11"/>
      <c r="BC7" s="156"/>
      <c r="BD7" s="395"/>
      <c r="BE7" s="400"/>
      <c r="BF7" s="8"/>
      <c r="BG7" s="43"/>
      <c r="BH7" s="8"/>
      <c r="BI7" s="11"/>
      <c r="BJ7" s="42"/>
      <c r="BK7" s="11"/>
      <c r="BL7" s="8"/>
      <c r="BM7" s="395"/>
      <c r="BN7" s="400"/>
      <c r="BO7" s="11"/>
      <c r="BP7" s="42"/>
      <c r="BQ7" s="11"/>
      <c r="BR7" s="8"/>
      <c r="BS7" s="43"/>
      <c r="BT7" s="8"/>
      <c r="BU7" s="11"/>
      <c r="BV7" s="42"/>
      <c r="BW7" s="400"/>
      <c r="BX7" s="8"/>
      <c r="BY7" s="42"/>
      <c r="BZ7" s="11"/>
      <c r="CA7" s="11"/>
      <c r="CB7" s="43"/>
      <c r="CC7" s="8"/>
      <c r="CD7" s="11"/>
    </row>
    <row r="8" spans="1:85" ht="24.75" customHeight="1" x14ac:dyDescent="0.2">
      <c r="A8" s="182">
        <v>1</v>
      </c>
      <c r="B8" s="304" t="s">
        <v>262</v>
      </c>
      <c r="C8" s="307" t="s">
        <v>260</v>
      </c>
      <c r="D8" s="262">
        <v>2019</v>
      </c>
      <c r="E8" s="389">
        <v>172000</v>
      </c>
      <c r="F8" s="389">
        <v>173000</v>
      </c>
      <c r="G8" s="204">
        <v>44879</v>
      </c>
      <c r="H8" s="217">
        <f>E8+4000</f>
        <v>176000</v>
      </c>
      <c r="I8" s="206"/>
      <c r="J8" s="204"/>
      <c r="K8" s="206">
        <f>H8+4000</f>
        <v>180000</v>
      </c>
      <c r="L8" s="206"/>
      <c r="M8" s="204"/>
      <c r="N8" s="225">
        <f>K8+4000</f>
        <v>184000</v>
      </c>
      <c r="O8" s="203"/>
      <c r="P8" s="204"/>
      <c r="Q8" s="206">
        <f>N8+4000</f>
        <v>188000</v>
      </c>
      <c r="R8" s="262"/>
      <c r="S8" s="262"/>
      <c r="T8" s="206">
        <f>Q8+4000</f>
        <v>192000</v>
      </c>
      <c r="U8" s="262"/>
      <c r="V8" s="262"/>
      <c r="W8" s="182">
        <v>1</v>
      </c>
      <c r="X8" s="381">
        <v>1</v>
      </c>
      <c r="Y8" s="245" t="s">
        <v>260</v>
      </c>
      <c r="Z8" s="239">
        <f>T8+4000</f>
        <v>196000</v>
      </c>
      <c r="AA8" s="401"/>
      <c r="AB8" s="210"/>
      <c r="AC8" s="211">
        <f>Z8+4000</f>
        <v>200000</v>
      </c>
      <c r="AD8" s="210"/>
      <c r="AE8" s="210"/>
      <c r="AF8" s="211">
        <f>AC8+4000</f>
        <v>204000</v>
      </c>
      <c r="AG8" s="210"/>
      <c r="AH8" s="210"/>
      <c r="AI8" s="228">
        <f>AF8+4000</f>
        <v>208000</v>
      </c>
      <c r="AJ8" s="401"/>
      <c r="AK8" s="210"/>
      <c r="AL8" s="211">
        <f>AI8+4000</f>
        <v>212000</v>
      </c>
      <c r="AM8" s="210"/>
      <c r="AN8" s="210"/>
      <c r="AO8" s="211">
        <f>AL8+4000</f>
        <v>216000</v>
      </c>
      <c r="AP8" s="210"/>
      <c r="AQ8" s="210"/>
      <c r="AR8" s="228">
        <f>AO8+4000</f>
        <v>220000</v>
      </c>
      <c r="AS8" s="401"/>
      <c r="AT8" s="210"/>
      <c r="AU8" s="211">
        <f>AR8+4000</f>
        <v>224000</v>
      </c>
      <c r="AV8" s="210"/>
      <c r="AW8" s="210"/>
      <c r="AX8" s="211">
        <f>AU8+4000</f>
        <v>228000</v>
      </c>
      <c r="AY8" s="209"/>
      <c r="AZ8" s="262"/>
      <c r="BA8" s="182">
        <v>1</v>
      </c>
      <c r="BB8" s="381">
        <v>1</v>
      </c>
      <c r="BC8" s="231" t="s">
        <v>260</v>
      </c>
      <c r="BD8" s="239">
        <f>AX8+4000</f>
        <v>232000</v>
      </c>
      <c r="BE8" s="401"/>
      <c r="BF8" s="210"/>
      <c r="BG8" s="211">
        <f>BD8+4000</f>
        <v>236000</v>
      </c>
      <c r="BH8" s="210"/>
      <c r="BI8" s="210"/>
      <c r="BJ8" s="211">
        <f>BG8+4000</f>
        <v>240000</v>
      </c>
      <c r="BK8" s="210"/>
      <c r="BL8" s="210"/>
      <c r="BM8" s="228">
        <f>BJ8+4000</f>
        <v>244000</v>
      </c>
      <c r="BN8" s="401"/>
      <c r="BO8" s="209"/>
      <c r="BP8" s="206">
        <f>BM8+4000</f>
        <v>248000</v>
      </c>
      <c r="BQ8" s="230"/>
      <c r="BR8" s="210"/>
      <c r="BS8" s="211">
        <f>BP8+4000</f>
        <v>252000</v>
      </c>
      <c r="BT8" s="210"/>
      <c r="BU8" s="210"/>
      <c r="BV8" s="228">
        <f>BS8+4000</f>
        <v>256000</v>
      </c>
      <c r="BW8" s="401"/>
      <c r="BX8" s="210"/>
      <c r="BY8" s="211">
        <f>BV8+4000</f>
        <v>260000</v>
      </c>
      <c r="BZ8" s="210"/>
      <c r="CA8" s="210"/>
      <c r="CB8" s="211">
        <f>BY8+4000</f>
        <v>264000</v>
      </c>
      <c r="CC8" s="210"/>
      <c r="CD8" s="210"/>
      <c r="CE8" s="381">
        <v>1</v>
      </c>
      <c r="CF8" s="257">
        <f>F8-E8</f>
        <v>1000</v>
      </c>
      <c r="CG8" s="257"/>
    </row>
    <row r="9" spans="1:85" ht="24.75" customHeight="1" x14ac:dyDescent="0.2">
      <c r="A9" s="55">
        <v>2</v>
      </c>
      <c r="B9" s="304" t="s">
        <v>262</v>
      </c>
      <c r="C9" s="324" t="s">
        <v>22</v>
      </c>
      <c r="D9" s="262">
        <v>2005</v>
      </c>
      <c r="E9" s="389">
        <v>749000</v>
      </c>
      <c r="F9" s="389">
        <v>749000</v>
      </c>
      <c r="G9" s="204">
        <v>44869</v>
      </c>
      <c r="H9" s="206">
        <f t="shared" ref="H9:H38" si="0">E9+4000</f>
        <v>753000</v>
      </c>
      <c r="I9" s="206">
        <v>752617</v>
      </c>
      <c r="J9" s="204">
        <v>44889</v>
      </c>
      <c r="K9" s="206">
        <f t="shared" ref="K9:K13" si="1">H9+4000</f>
        <v>757000</v>
      </c>
      <c r="L9" s="206">
        <v>756810</v>
      </c>
      <c r="M9" s="204">
        <v>44924</v>
      </c>
      <c r="N9" s="225">
        <f t="shared" ref="N9:N38" si="2">K9+4000</f>
        <v>761000</v>
      </c>
      <c r="O9" s="203"/>
      <c r="P9" s="204"/>
      <c r="Q9" s="206">
        <f t="shared" ref="Q9:Q38" si="3">N9+4000</f>
        <v>765000</v>
      </c>
      <c r="R9" s="262"/>
      <c r="S9" s="204"/>
      <c r="T9" s="206">
        <f t="shared" ref="T9:T38" si="4">Q9+4000</f>
        <v>769000</v>
      </c>
      <c r="U9" s="262"/>
      <c r="V9" s="262"/>
      <c r="W9" s="182">
        <v>2</v>
      </c>
      <c r="X9" s="381">
        <v>2</v>
      </c>
      <c r="Y9" s="245" t="s">
        <v>22</v>
      </c>
      <c r="Z9" s="239">
        <f t="shared" ref="Z9:Z38" si="5">T9+4000</f>
        <v>773000</v>
      </c>
      <c r="AA9" s="401"/>
      <c r="AB9" s="210"/>
      <c r="AC9" s="211">
        <f t="shared" ref="AC9:AC38" si="6">Z9+4000</f>
        <v>777000</v>
      </c>
      <c r="AD9" s="210"/>
      <c r="AE9" s="210"/>
      <c r="AF9" s="211">
        <f t="shared" ref="AF9:AF38" si="7">AC9+4000</f>
        <v>781000</v>
      </c>
      <c r="AG9" s="210"/>
      <c r="AH9" s="210"/>
      <c r="AI9" s="228">
        <f t="shared" ref="AI9:AI38" si="8">AF9+4000</f>
        <v>785000</v>
      </c>
      <c r="AJ9" s="401"/>
      <c r="AK9" s="210"/>
      <c r="AL9" s="211">
        <f t="shared" ref="AL9:AL38" si="9">AI9+4000</f>
        <v>789000</v>
      </c>
      <c r="AM9" s="210"/>
      <c r="AN9" s="210"/>
      <c r="AO9" s="211">
        <f t="shared" ref="AO9:AO38" si="10">AL9+4000</f>
        <v>793000</v>
      </c>
      <c r="AP9" s="210"/>
      <c r="AQ9" s="210"/>
      <c r="AR9" s="228">
        <f t="shared" ref="AR9:AR38" si="11">AO9+4000</f>
        <v>797000</v>
      </c>
      <c r="AS9" s="401"/>
      <c r="AT9" s="210"/>
      <c r="AU9" s="211">
        <f t="shared" ref="AU9:AU38" si="12">AR9+4000</f>
        <v>801000</v>
      </c>
      <c r="AV9" s="210"/>
      <c r="AW9" s="210"/>
      <c r="AX9" s="211">
        <f t="shared" ref="AX9:AX38" si="13">AU9+4000</f>
        <v>805000</v>
      </c>
      <c r="AY9" s="209"/>
      <c r="AZ9" s="262"/>
      <c r="BA9" s="182">
        <v>2</v>
      </c>
      <c r="BB9" s="381">
        <v>2</v>
      </c>
      <c r="BC9" s="231" t="s">
        <v>22</v>
      </c>
      <c r="BD9" s="239">
        <f t="shared" ref="BD9:BD38" si="14">AX9+4000</f>
        <v>809000</v>
      </c>
      <c r="BE9" s="401"/>
      <c r="BF9" s="210"/>
      <c r="BG9" s="211">
        <f t="shared" ref="BG9:BG38" si="15">BD9+4000</f>
        <v>813000</v>
      </c>
      <c r="BH9" s="210"/>
      <c r="BI9" s="210"/>
      <c r="BJ9" s="211">
        <f t="shared" ref="BJ9:BJ29" si="16">BG9+4000</f>
        <v>817000</v>
      </c>
      <c r="BK9" s="210"/>
      <c r="BL9" s="210"/>
      <c r="BM9" s="228">
        <f t="shared" ref="BM9:BM38" si="17">BJ9+4000</f>
        <v>821000</v>
      </c>
      <c r="BN9" s="401"/>
      <c r="BO9" s="210"/>
      <c r="BP9" s="213">
        <f t="shared" ref="BP9:BP38" si="18">BM9+4000</f>
        <v>825000</v>
      </c>
      <c r="BQ9" s="210"/>
      <c r="BR9" s="210"/>
      <c r="BS9" s="211">
        <f t="shared" ref="BS9:BS38" si="19">BP9+4000</f>
        <v>829000</v>
      </c>
      <c r="BT9" s="210"/>
      <c r="BU9" s="210"/>
      <c r="BV9" s="228">
        <f t="shared" ref="BV9:BV38" si="20">BS9+4000</f>
        <v>833000</v>
      </c>
      <c r="BW9" s="401"/>
      <c r="BX9" s="210"/>
      <c r="BY9" s="211">
        <f t="shared" ref="BY9:BY38" si="21">BV9+4000</f>
        <v>837000</v>
      </c>
      <c r="BZ9" s="210"/>
      <c r="CA9" s="210"/>
      <c r="CB9" s="211">
        <f t="shared" ref="CB9:CB38" si="22">BY9+4000</f>
        <v>841000</v>
      </c>
      <c r="CC9" s="210"/>
      <c r="CD9" s="210"/>
      <c r="CE9" s="381">
        <v>2</v>
      </c>
      <c r="CF9" s="257"/>
    </row>
    <row r="10" spans="1:85" ht="24.75" customHeight="1" x14ac:dyDescent="0.2">
      <c r="A10" s="182">
        <v>3</v>
      </c>
      <c r="B10" s="304" t="s">
        <v>262</v>
      </c>
      <c r="C10" s="245" t="s">
        <v>259</v>
      </c>
      <c r="D10" s="262">
        <v>2010</v>
      </c>
      <c r="E10" s="389">
        <v>938000</v>
      </c>
      <c r="F10" s="389">
        <v>939000</v>
      </c>
      <c r="G10" s="204">
        <v>44917</v>
      </c>
      <c r="H10" s="206">
        <f t="shared" si="0"/>
        <v>942000</v>
      </c>
      <c r="I10" s="206">
        <v>942185</v>
      </c>
      <c r="J10" s="204">
        <v>44924</v>
      </c>
      <c r="K10" s="206">
        <f t="shared" si="1"/>
        <v>946000</v>
      </c>
      <c r="L10" s="206"/>
      <c r="M10" s="204"/>
      <c r="N10" s="225">
        <f t="shared" si="2"/>
        <v>950000</v>
      </c>
      <c r="O10" s="203"/>
      <c r="P10" s="204"/>
      <c r="Q10" s="206">
        <f t="shared" si="3"/>
        <v>954000</v>
      </c>
      <c r="R10" s="262"/>
      <c r="S10" s="204"/>
      <c r="T10" s="206">
        <f t="shared" si="4"/>
        <v>958000</v>
      </c>
      <c r="U10" s="262"/>
      <c r="V10" s="262"/>
      <c r="W10" s="182">
        <v>3</v>
      </c>
      <c r="X10" s="381">
        <v>3</v>
      </c>
      <c r="Y10" s="245" t="s">
        <v>259</v>
      </c>
      <c r="Z10" s="239">
        <f t="shared" si="5"/>
        <v>962000</v>
      </c>
      <c r="AA10" s="402"/>
      <c r="AB10" s="208"/>
      <c r="AC10" s="222">
        <f t="shared" si="6"/>
        <v>966000</v>
      </c>
      <c r="AD10" s="208"/>
      <c r="AE10" s="208"/>
      <c r="AF10" s="222">
        <f t="shared" si="7"/>
        <v>970000</v>
      </c>
      <c r="AG10" s="208"/>
      <c r="AH10" s="208"/>
      <c r="AI10" s="229">
        <f t="shared" si="8"/>
        <v>974000</v>
      </c>
      <c r="AJ10" s="402"/>
      <c r="AK10" s="208"/>
      <c r="AL10" s="222">
        <f t="shared" si="9"/>
        <v>978000</v>
      </c>
      <c r="AM10" s="208"/>
      <c r="AN10" s="208"/>
      <c r="AO10" s="222">
        <f t="shared" si="10"/>
        <v>982000</v>
      </c>
      <c r="AP10" s="208"/>
      <c r="AQ10" s="208"/>
      <c r="AR10" s="229">
        <f t="shared" si="11"/>
        <v>986000</v>
      </c>
      <c r="AS10" s="402"/>
      <c r="AT10" s="208"/>
      <c r="AU10" s="222">
        <f t="shared" si="12"/>
        <v>990000</v>
      </c>
      <c r="AV10" s="208"/>
      <c r="AW10" s="208"/>
      <c r="AX10" s="222">
        <f t="shared" si="13"/>
        <v>994000</v>
      </c>
      <c r="AY10" s="224"/>
      <c r="AZ10" s="262"/>
      <c r="BA10" s="182">
        <v>3</v>
      </c>
      <c r="BB10" s="381">
        <v>3</v>
      </c>
      <c r="BC10" s="232" t="s">
        <v>259</v>
      </c>
      <c r="BD10" s="240">
        <f t="shared" si="14"/>
        <v>998000</v>
      </c>
      <c r="BE10" s="402"/>
      <c r="BF10" s="208"/>
      <c r="BG10" s="222">
        <f t="shared" si="15"/>
        <v>1002000</v>
      </c>
      <c r="BH10" s="208"/>
      <c r="BI10" s="208"/>
      <c r="BJ10" s="222">
        <f t="shared" si="16"/>
        <v>1006000</v>
      </c>
      <c r="BK10" s="208"/>
      <c r="BL10" s="208"/>
      <c r="BM10" s="229">
        <f t="shared" si="17"/>
        <v>1010000</v>
      </c>
      <c r="BN10" s="402"/>
      <c r="BO10" s="208"/>
      <c r="BP10" s="222">
        <f t="shared" si="18"/>
        <v>1014000</v>
      </c>
      <c r="BQ10" s="208"/>
      <c r="BR10" s="208"/>
      <c r="BS10" s="222">
        <f t="shared" si="19"/>
        <v>1018000</v>
      </c>
      <c r="BT10" s="208"/>
      <c r="BU10" s="208"/>
      <c r="BV10" s="229">
        <f t="shared" si="20"/>
        <v>1022000</v>
      </c>
      <c r="BW10" s="402"/>
      <c r="BX10" s="208"/>
      <c r="BY10" s="222">
        <f t="shared" si="21"/>
        <v>1026000</v>
      </c>
      <c r="BZ10" s="208"/>
      <c r="CA10" s="208"/>
      <c r="CB10" s="222">
        <f t="shared" si="22"/>
        <v>1030000</v>
      </c>
      <c r="CC10" s="208"/>
      <c r="CD10" s="208"/>
      <c r="CE10" s="381">
        <v>3</v>
      </c>
      <c r="CF10" s="257"/>
    </row>
    <row r="11" spans="1:85" ht="24.75" customHeight="1" x14ac:dyDescent="0.2">
      <c r="A11" s="55">
        <v>4</v>
      </c>
      <c r="B11" s="216" t="s">
        <v>286</v>
      </c>
      <c r="C11" s="245" t="s">
        <v>23</v>
      </c>
      <c r="D11" s="262">
        <v>2001</v>
      </c>
      <c r="E11" s="389">
        <v>929000</v>
      </c>
      <c r="F11" s="389">
        <v>929008</v>
      </c>
      <c r="G11" s="204">
        <v>42114</v>
      </c>
      <c r="H11" s="217">
        <f t="shared" si="0"/>
        <v>933000</v>
      </c>
      <c r="I11" s="206"/>
      <c r="J11" s="204"/>
      <c r="K11" s="206">
        <f t="shared" si="1"/>
        <v>937000</v>
      </c>
      <c r="L11" s="206"/>
      <c r="M11" s="204"/>
      <c r="N11" s="225">
        <f t="shared" si="2"/>
        <v>941000</v>
      </c>
      <c r="O11" s="203"/>
      <c r="P11" s="262"/>
      <c r="Q11" s="206">
        <f t="shared" si="3"/>
        <v>945000</v>
      </c>
      <c r="R11" s="262"/>
      <c r="S11" s="262"/>
      <c r="T11" s="206">
        <f t="shared" si="4"/>
        <v>949000</v>
      </c>
      <c r="U11" s="262"/>
      <c r="V11" s="262"/>
      <c r="W11" s="182">
        <v>4</v>
      </c>
      <c r="X11" s="381">
        <v>4</v>
      </c>
      <c r="Y11" s="245" t="s">
        <v>23</v>
      </c>
      <c r="Z11" s="239">
        <f t="shared" si="5"/>
        <v>953000</v>
      </c>
      <c r="AA11" s="401"/>
      <c r="AB11" s="210"/>
      <c r="AC11" s="211">
        <f t="shared" si="6"/>
        <v>957000</v>
      </c>
      <c r="AD11" s="210"/>
      <c r="AE11" s="210"/>
      <c r="AF11" s="211">
        <f t="shared" si="7"/>
        <v>961000</v>
      </c>
      <c r="AG11" s="210"/>
      <c r="AH11" s="210"/>
      <c r="AI11" s="228">
        <f t="shared" si="8"/>
        <v>965000</v>
      </c>
      <c r="AJ11" s="401"/>
      <c r="AK11" s="210"/>
      <c r="AL11" s="211">
        <f t="shared" si="9"/>
        <v>969000</v>
      </c>
      <c r="AM11" s="210"/>
      <c r="AN11" s="210"/>
      <c r="AO11" s="211">
        <f t="shared" si="10"/>
        <v>973000</v>
      </c>
      <c r="AP11" s="210"/>
      <c r="AQ11" s="210"/>
      <c r="AR11" s="228">
        <f t="shared" si="11"/>
        <v>977000</v>
      </c>
      <c r="AS11" s="401"/>
      <c r="AT11" s="210"/>
      <c r="AU11" s="211">
        <f t="shared" si="12"/>
        <v>981000</v>
      </c>
      <c r="AV11" s="210"/>
      <c r="AW11" s="210"/>
      <c r="AX11" s="211">
        <f t="shared" si="13"/>
        <v>985000</v>
      </c>
      <c r="AY11" s="209"/>
      <c r="AZ11" s="262"/>
      <c r="BA11" s="182">
        <v>4</v>
      </c>
      <c r="BB11" s="381">
        <v>4</v>
      </c>
      <c r="BC11" s="231" t="s">
        <v>23</v>
      </c>
      <c r="BD11" s="239">
        <f t="shared" si="14"/>
        <v>989000</v>
      </c>
      <c r="BE11" s="401"/>
      <c r="BF11" s="210"/>
      <c r="BG11" s="211">
        <f t="shared" si="15"/>
        <v>993000</v>
      </c>
      <c r="BH11" s="210"/>
      <c r="BI11" s="210"/>
      <c r="BJ11" s="211">
        <f t="shared" si="16"/>
        <v>997000</v>
      </c>
      <c r="BK11" s="210"/>
      <c r="BL11" s="210"/>
      <c r="BM11" s="228">
        <f t="shared" si="17"/>
        <v>1001000</v>
      </c>
      <c r="BN11" s="401"/>
      <c r="BO11" s="210"/>
      <c r="BP11" s="211">
        <f t="shared" si="18"/>
        <v>1005000</v>
      </c>
      <c r="BQ11" s="210"/>
      <c r="BR11" s="210"/>
      <c r="BS11" s="211">
        <f t="shared" si="19"/>
        <v>1009000</v>
      </c>
      <c r="BT11" s="210"/>
      <c r="BU11" s="210"/>
      <c r="BV11" s="228">
        <f t="shared" si="20"/>
        <v>1013000</v>
      </c>
      <c r="BW11" s="401"/>
      <c r="BX11" s="210"/>
      <c r="BY11" s="211">
        <f t="shared" si="21"/>
        <v>1017000</v>
      </c>
      <c r="BZ11" s="210"/>
      <c r="CA11" s="210"/>
      <c r="CB11" s="211">
        <f t="shared" si="22"/>
        <v>1021000</v>
      </c>
      <c r="CC11" s="210"/>
      <c r="CD11" s="210"/>
      <c r="CE11" s="381">
        <v>4</v>
      </c>
      <c r="CF11" s="257"/>
    </row>
    <row r="12" spans="1:85" ht="24.75" customHeight="1" x14ac:dyDescent="0.2">
      <c r="A12" s="182">
        <v>5</v>
      </c>
      <c r="B12" s="216" t="s">
        <v>286</v>
      </c>
      <c r="C12" s="245" t="s">
        <v>24</v>
      </c>
      <c r="D12" s="262">
        <v>2001</v>
      </c>
      <c r="E12" s="389">
        <v>836000</v>
      </c>
      <c r="F12" s="389"/>
      <c r="G12" s="305"/>
      <c r="H12" s="217">
        <f t="shared" si="0"/>
        <v>840000</v>
      </c>
      <c r="I12" s="206"/>
      <c r="J12" s="204"/>
      <c r="K12" s="206">
        <f t="shared" si="1"/>
        <v>844000</v>
      </c>
      <c r="L12" s="206"/>
      <c r="M12" s="204"/>
      <c r="N12" s="225">
        <f t="shared" si="2"/>
        <v>848000</v>
      </c>
      <c r="O12" s="203"/>
      <c r="P12" s="262"/>
      <c r="Q12" s="206">
        <f t="shared" si="3"/>
        <v>852000</v>
      </c>
      <c r="R12" s="262"/>
      <c r="S12" s="262"/>
      <c r="T12" s="206">
        <f t="shared" si="4"/>
        <v>856000</v>
      </c>
      <c r="U12" s="262"/>
      <c r="V12" s="262"/>
      <c r="W12" s="182">
        <v>5</v>
      </c>
      <c r="X12" s="381">
        <v>5</v>
      </c>
      <c r="Y12" s="245" t="s">
        <v>24</v>
      </c>
      <c r="Z12" s="240">
        <f t="shared" si="5"/>
        <v>860000</v>
      </c>
      <c r="AA12" s="402"/>
      <c r="AB12" s="208"/>
      <c r="AC12" s="222">
        <f t="shared" si="6"/>
        <v>864000</v>
      </c>
      <c r="AD12" s="208"/>
      <c r="AE12" s="208"/>
      <c r="AF12" s="222">
        <f t="shared" si="7"/>
        <v>868000</v>
      </c>
      <c r="AG12" s="208"/>
      <c r="AH12" s="208"/>
      <c r="AI12" s="229">
        <f t="shared" si="8"/>
        <v>872000</v>
      </c>
      <c r="AJ12" s="402"/>
      <c r="AK12" s="208"/>
      <c r="AL12" s="222">
        <f t="shared" si="9"/>
        <v>876000</v>
      </c>
      <c r="AM12" s="208"/>
      <c r="AN12" s="208"/>
      <c r="AO12" s="222">
        <f t="shared" si="10"/>
        <v>880000</v>
      </c>
      <c r="AP12" s="208"/>
      <c r="AQ12" s="208"/>
      <c r="AR12" s="229">
        <f t="shared" si="11"/>
        <v>884000</v>
      </c>
      <c r="AS12" s="402"/>
      <c r="AT12" s="208"/>
      <c r="AU12" s="222">
        <f t="shared" si="12"/>
        <v>888000</v>
      </c>
      <c r="AV12" s="208"/>
      <c r="AW12" s="208"/>
      <c r="AX12" s="222">
        <f t="shared" si="13"/>
        <v>892000</v>
      </c>
      <c r="AY12" s="224"/>
      <c r="AZ12" s="262"/>
      <c r="BA12" s="182">
        <v>5</v>
      </c>
      <c r="BB12" s="381">
        <v>5</v>
      </c>
      <c r="BC12" s="231" t="s">
        <v>24</v>
      </c>
      <c r="BD12" s="240">
        <f t="shared" si="14"/>
        <v>896000</v>
      </c>
      <c r="BE12" s="402"/>
      <c r="BF12" s="208"/>
      <c r="BG12" s="222">
        <f t="shared" si="15"/>
        <v>900000</v>
      </c>
      <c r="BH12" s="208"/>
      <c r="BI12" s="208"/>
      <c r="BJ12" s="222">
        <f t="shared" si="16"/>
        <v>904000</v>
      </c>
      <c r="BK12" s="208"/>
      <c r="BL12" s="208"/>
      <c r="BM12" s="229">
        <f t="shared" si="17"/>
        <v>908000</v>
      </c>
      <c r="BN12" s="402"/>
      <c r="BO12" s="208"/>
      <c r="BP12" s="222">
        <f t="shared" si="18"/>
        <v>912000</v>
      </c>
      <c r="BQ12" s="208"/>
      <c r="BR12" s="208"/>
      <c r="BS12" s="222">
        <f t="shared" si="19"/>
        <v>916000</v>
      </c>
      <c r="BT12" s="208"/>
      <c r="BU12" s="208"/>
      <c r="BV12" s="229">
        <f t="shared" si="20"/>
        <v>920000</v>
      </c>
      <c r="BW12" s="402"/>
      <c r="BX12" s="208"/>
      <c r="BY12" s="222">
        <f t="shared" si="21"/>
        <v>924000</v>
      </c>
      <c r="BZ12" s="208"/>
      <c r="CA12" s="208"/>
      <c r="CB12" s="222">
        <f t="shared" si="22"/>
        <v>928000</v>
      </c>
      <c r="CC12" s="208"/>
      <c r="CD12" s="208"/>
      <c r="CE12" s="381">
        <v>5</v>
      </c>
      <c r="CF12" s="257"/>
    </row>
    <row r="13" spans="1:85" ht="24.75" customHeight="1" x14ac:dyDescent="0.2">
      <c r="A13" s="55">
        <v>6</v>
      </c>
      <c r="B13" s="216" t="s">
        <v>25</v>
      </c>
      <c r="C13" s="245" t="s">
        <v>26</v>
      </c>
      <c r="D13" s="262">
        <v>2003</v>
      </c>
      <c r="E13" s="389">
        <v>414000</v>
      </c>
      <c r="F13" s="389">
        <v>415000</v>
      </c>
      <c r="G13" s="204">
        <v>42661</v>
      </c>
      <c r="H13" s="217">
        <f t="shared" si="0"/>
        <v>418000</v>
      </c>
      <c r="I13" s="206"/>
      <c r="J13" s="204"/>
      <c r="K13" s="206">
        <f t="shared" si="1"/>
        <v>422000</v>
      </c>
      <c r="L13" s="206">
        <v>421779</v>
      </c>
      <c r="M13" s="204">
        <v>42696</v>
      </c>
      <c r="N13" s="225">
        <f t="shared" si="2"/>
        <v>426000</v>
      </c>
      <c r="O13" s="203"/>
      <c r="P13" s="262"/>
      <c r="Q13" s="206">
        <f t="shared" si="3"/>
        <v>430000</v>
      </c>
      <c r="R13" s="262"/>
      <c r="S13" s="262"/>
      <c r="T13" s="206">
        <f t="shared" si="4"/>
        <v>434000</v>
      </c>
      <c r="U13" s="262"/>
      <c r="V13" s="262"/>
      <c r="W13" s="182">
        <v>6</v>
      </c>
      <c r="X13" s="381">
        <v>6</v>
      </c>
      <c r="Y13" s="245" t="s">
        <v>26</v>
      </c>
      <c r="Z13" s="225">
        <f t="shared" si="5"/>
        <v>438000</v>
      </c>
      <c r="AA13" s="403"/>
      <c r="AB13" s="262"/>
      <c r="AC13" s="206">
        <f t="shared" si="6"/>
        <v>442000</v>
      </c>
      <c r="AD13" s="262"/>
      <c r="AE13" s="262"/>
      <c r="AF13" s="206">
        <f t="shared" si="7"/>
        <v>446000</v>
      </c>
      <c r="AG13" s="262"/>
      <c r="AH13" s="262"/>
      <c r="AI13" s="225">
        <f t="shared" si="8"/>
        <v>450000</v>
      </c>
      <c r="AJ13" s="403"/>
      <c r="AK13" s="262"/>
      <c r="AL13" s="206">
        <f t="shared" si="9"/>
        <v>454000</v>
      </c>
      <c r="AM13" s="262"/>
      <c r="AN13" s="262"/>
      <c r="AO13" s="206">
        <f t="shared" si="10"/>
        <v>458000</v>
      </c>
      <c r="AP13" s="262"/>
      <c r="AQ13" s="262"/>
      <c r="AR13" s="225">
        <f t="shared" si="11"/>
        <v>462000</v>
      </c>
      <c r="AS13" s="403"/>
      <c r="AT13" s="262"/>
      <c r="AU13" s="206">
        <f t="shared" si="12"/>
        <v>466000</v>
      </c>
      <c r="AV13" s="262"/>
      <c r="AW13" s="262"/>
      <c r="AX13" s="206">
        <f t="shared" si="13"/>
        <v>470000</v>
      </c>
      <c r="AY13" s="262"/>
      <c r="AZ13" s="262"/>
      <c r="BA13" s="182">
        <v>6</v>
      </c>
      <c r="BB13" s="381">
        <v>6</v>
      </c>
      <c r="BC13" s="231" t="s">
        <v>26</v>
      </c>
      <c r="BD13" s="225">
        <f t="shared" si="14"/>
        <v>474000</v>
      </c>
      <c r="BE13" s="403"/>
      <c r="BF13" s="262"/>
      <c r="BG13" s="206">
        <f t="shared" si="15"/>
        <v>478000</v>
      </c>
      <c r="BH13" s="262"/>
      <c r="BI13" s="262"/>
      <c r="BJ13" s="206">
        <f t="shared" si="16"/>
        <v>482000</v>
      </c>
      <c r="BK13" s="262"/>
      <c r="BL13" s="262"/>
      <c r="BM13" s="225">
        <f t="shared" si="17"/>
        <v>486000</v>
      </c>
      <c r="BN13" s="403"/>
      <c r="BO13" s="262"/>
      <c r="BP13" s="206">
        <f t="shared" si="18"/>
        <v>490000</v>
      </c>
      <c r="BQ13" s="262"/>
      <c r="BR13" s="262"/>
      <c r="BS13" s="206">
        <f t="shared" si="19"/>
        <v>494000</v>
      </c>
      <c r="BT13" s="262"/>
      <c r="BU13" s="262"/>
      <c r="BV13" s="225">
        <f t="shared" si="20"/>
        <v>498000</v>
      </c>
      <c r="BW13" s="403"/>
      <c r="BX13" s="262"/>
      <c r="BY13" s="206">
        <f t="shared" si="21"/>
        <v>502000</v>
      </c>
      <c r="BZ13" s="262"/>
      <c r="CA13" s="262"/>
      <c r="CB13" s="206">
        <f t="shared" si="22"/>
        <v>506000</v>
      </c>
      <c r="CC13" s="262"/>
      <c r="CD13" s="262"/>
      <c r="CE13" s="381">
        <v>6</v>
      </c>
      <c r="CF13" s="257"/>
    </row>
    <row r="14" spans="1:85" ht="23.25" customHeight="1" x14ac:dyDescent="0.2">
      <c r="A14" s="182">
        <v>7</v>
      </c>
      <c r="B14" s="216" t="s">
        <v>154</v>
      </c>
      <c r="C14" s="271" t="s">
        <v>27</v>
      </c>
      <c r="D14" s="262">
        <v>2008</v>
      </c>
      <c r="E14" s="389">
        <v>544000</v>
      </c>
      <c r="F14" s="389">
        <v>544280</v>
      </c>
      <c r="G14" s="204">
        <v>44836</v>
      </c>
      <c r="H14" s="217">
        <f>E14+4000</f>
        <v>548000</v>
      </c>
      <c r="I14" s="206">
        <v>548485</v>
      </c>
      <c r="J14" s="204">
        <v>44853</v>
      </c>
      <c r="K14" s="206">
        <f>H14+4000</f>
        <v>552000</v>
      </c>
      <c r="L14" s="206">
        <v>552027</v>
      </c>
      <c r="M14" s="204">
        <v>44869</v>
      </c>
      <c r="N14" s="225">
        <f>K14+4000</f>
        <v>556000</v>
      </c>
      <c r="O14" s="203"/>
      <c r="P14" s="204"/>
      <c r="Q14" s="206">
        <f t="shared" si="3"/>
        <v>560000</v>
      </c>
      <c r="R14" s="262"/>
      <c r="S14" s="204"/>
      <c r="T14" s="206">
        <f t="shared" si="4"/>
        <v>564000</v>
      </c>
      <c r="U14" s="262"/>
      <c r="V14" s="204"/>
      <c r="W14" s="182">
        <v>7</v>
      </c>
      <c r="X14" s="381">
        <v>7</v>
      </c>
      <c r="Y14" s="245" t="s">
        <v>27</v>
      </c>
      <c r="Z14" s="225">
        <f>T14+4000</f>
        <v>568000</v>
      </c>
      <c r="AA14" s="403"/>
      <c r="AB14" s="204"/>
      <c r="AC14" s="206">
        <f t="shared" si="6"/>
        <v>572000</v>
      </c>
      <c r="AD14" s="262"/>
      <c r="AE14" s="262"/>
      <c r="AF14" s="206">
        <f t="shared" si="7"/>
        <v>576000</v>
      </c>
      <c r="AG14" s="262"/>
      <c r="AH14" s="262"/>
      <c r="AI14" s="225">
        <f t="shared" si="8"/>
        <v>580000</v>
      </c>
      <c r="AJ14" s="403"/>
      <c r="AK14" s="262"/>
      <c r="AL14" s="206">
        <f t="shared" si="9"/>
        <v>584000</v>
      </c>
      <c r="AM14" s="262"/>
      <c r="AN14" s="262"/>
      <c r="AO14" s="206">
        <f t="shared" si="10"/>
        <v>588000</v>
      </c>
      <c r="AP14" s="262"/>
      <c r="AQ14" s="262"/>
      <c r="AR14" s="225">
        <f t="shared" si="11"/>
        <v>592000</v>
      </c>
      <c r="AS14" s="403"/>
      <c r="AT14" s="262"/>
      <c r="AU14" s="206">
        <f t="shared" si="12"/>
        <v>596000</v>
      </c>
      <c r="AV14" s="262"/>
      <c r="AW14" s="262"/>
      <c r="AX14" s="206">
        <f t="shared" si="13"/>
        <v>600000</v>
      </c>
      <c r="AY14" s="262"/>
      <c r="AZ14" s="262"/>
      <c r="BA14" s="182">
        <v>7</v>
      </c>
      <c r="BB14" s="381">
        <v>7</v>
      </c>
      <c r="BC14" s="231" t="s">
        <v>27</v>
      </c>
      <c r="BD14" s="225">
        <f t="shared" si="14"/>
        <v>604000</v>
      </c>
      <c r="BE14" s="403"/>
      <c r="BF14" s="262"/>
      <c r="BG14" s="206">
        <f t="shared" si="15"/>
        <v>608000</v>
      </c>
      <c r="BH14" s="262"/>
      <c r="BI14" s="262"/>
      <c r="BJ14" s="206">
        <f t="shared" si="16"/>
        <v>612000</v>
      </c>
      <c r="BK14" s="262"/>
      <c r="BL14" s="262"/>
      <c r="BM14" s="225">
        <f t="shared" si="17"/>
        <v>616000</v>
      </c>
      <c r="BN14" s="403"/>
      <c r="BO14" s="262"/>
      <c r="BP14" s="206">
        <f t="shared" si="18"/>
        <v>620000</v>
      </c>
      <c r="BQ14" s="262"/>
      <c r="BR14" s="262"/>
      <c r="BS14" s="206">
        <f t="shared" si="19"/>
        <v>624000</v>
      </c>
      <c r="BT14" s="262"/>
      <c r="BU14" s="262"/>
      <c r="BV14" s="225">
        <f t="shared" si="20"/>
        <v>628000</v>
      </c>
      <c r="BW14" s="403"/>
      <c r="BX14" s="262"/>
      <c r="BY14" s="206">
        <f t="shared" si="21"/>
        <v>632000</v>
      </c>
      <c r="BZ14" s="262"/>
      <c r="CA14" s="262"/>
      <c r="CB14" s="206">
        <f t="shared" si="22"/>
        <v>636000</v>
      </c>
      <c r="CC14" s="262"/>
      <c r="CD14" s="262"/>
      <c r="CE14" s="381">
        <v>7</v>
      </c>
      <c r="CF14" s="257"/>
    </row>
    <row r="15" spans="1:85" ht="24.75" customHeight="1" x14ac:dyDescent="0.2">
      <c r="A15" s="55">
        <v>8</v>
      </c>
      <c r="B15" s="216" t="s">
        <v>154</v>
      </c>
      <c r="C15" s="245" t="s">
        <v>28</v>
      </c>
      <c r="D15" s="262">
        <v>2008</v>
      </c>
      <c r="E15" s="389">
        <v>62000</v>
      </c>
      <c r="F15" s="389">
        <v>62231</v>
      </c>
      <c r="G15" s="204">
        <v>44929</v>
      </c>
      <c r="H15" s="217">
        <f t="shared" si="0"/>
        <v>66000</v>
      </c>
      <c r="I15" s="206"/>
      <c r="J15" s="204"/>
      <c r="K15" s="206">
        <f t="shared" ref="K15:K37" si="23">H15+4000</f>
        <v>70000</v>
      </c>
      <c r="L15" s="206"/>
      <c r="M15" s="204"/>
      <c r="N15" s="225">
        <f t="shared" si="2"/>
        <v>74000</v>
      </c>
      <c r="O15" s="203"/>
      <c r="P15" s="204"/>
      <c r="Q15" s="206">
        <f t="shared" si="3"/>
        <v>78000</v>
      </c>
      <c r="R15" s="262"/>
      <c r="S15" s="204"/>
      <c r="T15" s="206">
        <f t="shared" si="4"/>
        <v>82000</v>
      </c>
      <c r="U15" s="262"/>
      <c r="V15" s="204"/>
      <c r="W15" s="182">
        <v>8</v>
      </c>
      <c r="X15" s="381">
        <v>8</v>
      </c>
      <c r="Y15" s="245" t="s">
        <v>28</v>
      </c>
      <c r="Z15" s="242">
        <f t="shared" si="5"/>
        <v>86000</v>
      </c>
      <c r="AA15" s="415"/>
      <c r="AB15" s="214"/>
      <c r="AC15" s="213">
        <f t="shared" si="6"/>
        <v>90000</v>
      </c>
      <c r="AD15" s="219"/>
      <c r="AE15" s="219"/>
      <c r="AF15" s="213">
        <f t="shared" si="7"/>
        <v>94000</v>
      </c>
      <c r="AG15" s="219"/>
      <c r="AH15" s="219"/>
      <c r="AI15" s="227">
        <f t="shared" si="8"/>
        <v>98000</v>
      </c>
      <c r="AJ15" s="404"/>
      <c r="AK15" s="219"/>
      <c r="AL15" s="213">
        <f t="shared" si="9"/>
        <v>102000</v>
      </c>
      <c r="AM15" s="219"/>
      <c r="AN15" s="219"/>
      <c r="AO15" s="213">
        <f t="shared" si="10"/>
        <v>106000</v>
      </c>
      <c r="AP15" s="219"/>
      <c r="AQ15" s="219"/>
      <c r="AR15" s="227">
        <f t="shared" si="11"/>
        <v>110000</v>
      </c>
      <c r="AS15" s="404"/>
      <c r="AT15" s="219"/>
      <c r="AU15" s="213">
        <f t="shared" si="12"/>
        <v>114000</v>
      </c>
      <c r="AV15" s="219"/>
      <c r="AW15" s="219"/>
      <c r="AX15" s="213">
        <f t="shared" si="13"/>
        <v>118000</v>
      </c>
      <c r="AY15" s="221"/>
      <c r="AZ15" s="262"/>
      <c r="BA15" s="182">
        <v>8</v>
      </c>
      <c r="BB15" s="381">
        <v>8</v>
      </c>
      <c r="BC15" s="231" t="s">
        <v>28</v>
      </c>
      <c r="BD15" s="242">
        <f t="shared" si="14"/>
        <v>122000</v>
      </c>
      <c r="BE15" s="404"/>
      <c r="BF15" s="219"/>
      <c r="BG15" s="213">
        <f t="shared" si="15"/>
        <v>126000</v>
      </c>
      <c r="BH15" s="219"/>
      <c r="BI15" s="219"/>
      <c r="BJ15" s="213">
        <f t="shared" si="16"/>
        <v>130000</v>
      </c>
      <c r="BK15" s="219"/>
      <c r="BL15" s="219"/>
      <c r="BM15" s="227">
        <f t="shared" si="17"/>
        <v>134000</v>
      </c>
      <c r="BN15" s="404"/>
      <c r="BO15" s="219"/>
      <c r="BP15" s="213">
        <f t="shared" si="18"/>
        <v>138000</v>
      </c>
      <c r="BQ15" s="219"/>
      <c r="BR15" s="219"/>
      <c r="BS15" s="213">
        <f t="shared" si="19"/>
        <v>142000</v>
      </c>
      <c r="BT15" s="219"/>
      <c r="BU15" s="219"/>
      <c r="BV15" s="227">
        <f t="shared" si="20"/>
        <v>146000</v>
      </c>
      <c r="BW15" s="404"/>
      <c r="BX15" s="219"/>
      <c r="BY15" s="213">
        <f t="shared" si="21"/>
        <v>150000</v>
      </c>
      <c r="BZ15" s="219"/>
      <c r="CA15" s="219"/>
      <c r="CB15" s="213">
        <f t="shared" si="22"/>
        <v>154000</v>
      </c>
      <c r="CC15" s="219"/>
      <c r="CD15" s="219"/>
      <c r="CE15" s="381">
        <v>8</v>
      </c>
      <c r="CF15" s="257"/>
    </row>
    <row r="16" spans="1:85" ht="24.75" customHeight="1" x14ac:dyDescent="0.2">
      <c r="A16" s="182">
        <v>9</v>
      </c>
      <c r="B16" s="216" t="s">
        <v>154</v>
      </c>
      <c r="C16" s="245" t="s">
        <v>29</v>
      </c>
      <c r="D16" s="262">
        <v>2008</v>
      </c>
      <c r="E16" s="389">
        <v>940000</v>
      </c>
      <c r="F16" s="389" t="s">
        <v>182</v>
      </c>
      <c r="G16" s="204">
        <v>44909</v>
      </c>
      <c r="H16" s="217">
        <f t="shared" si="0"/>
        <v>944000</v>
      </c>
      <c r="I16" s="206"/>
      <c r="J16" s="204"/>
      <c r="K16" s="206">
        <f t="shared" si="23"/>
        <v>948000</v>
      </c>
      <c r="L16" s="206"/>
      <c r="M16" s="204"/>
      <c r="N16" s="225">
        <f t="shared" si="2"/>
        <v>952000</v>
      </c>
      <c r="O16" s="203"/>
      <c r="P16" s="204"/>
      <c r="Q16" s="206">
        <f t="shared" si="3"/>
        <v>956000</v>
      </c>
      <c r="R16" s="262"/>
      <c r="S16" s="204"/>
      <c r="T16" s="206">
        <f t="shared" si="4"/>
        <v>960000</v>
      </c>
      <c r="U16" s="262"/>
      <c r="V16" s="204"/>
      <c r="W16" s="182">
        <v>9</v>
      </c>
      <c r="X16" s="381">
        <v>9</v>
      </c>
      <c r="Y16" s="245" t="s">
        <v>29</v>
      </c>
      <c r="Z16" s="239">
        <f t="shared" si="5"/>
        <v>964000</v>
      </c>
      <c r="AA16" s="401"/>
      <c r="AB16" s="212"/>
      <c r="AC16" s="211">
        <f t="shared" si="6"/>
        <v>968000</v>
      </c>
      <c r="AD16" s="210"/>
      <c r="AE16" s="210"/>
      <c r="AF16" s="211">
        <f t="shared" si="7"/>
        <v>972000</v>
      </c>
      <c r="AG16" s="210"/>
      <c r="AH16" s="210"/>
      <c r="AI16" s="228">
        <f t="shared" si="8"/>
        <v>976000</v>
      </c>
      <c r="AJ16" s="401"/>
      <c r="AK16" s="210"/>
      <c r="AL16" s="211">
        <f t="shared" si="9"/>
        <v>980000</v>
      </c>
      <c r="AM16" s="210"/>
      <c r="AN16" s="210"/>
      <c r="AO16" s="211">
        <f t="shared" si="10"/>
        <v>984000</v>
      </c>
      <c r="AP16" s="210"/>
      <c r="AQ16" s="210"/>
      <c r="AR16" s="228">
        <f t="shared" si="11"/>
        <v>988000</v>
      </c>
      <c r="AS16" s="401"/>
      <c r="AT16" s="210"/>
      <c r="AU16" s="211">
        <f t="shared" si="12"/>
        <v>992000</v>
      </c>
      <c r="AV16" s="210"/>
      <c r="AW16" s="210"/>
      <c r="AX16" s="211">
        <f t="shared" si="13"/>
        <v>996000</v>
      </c>
      <c r="AY16" s="209"/>
      <c r="AZ16" s="262"/>
      <c r="BA16" s="182">
        <v>9</v>
      </c>
      <c r="BB16" s="381">
        <v>9</v>
      </c>
      <c r="BC16" s="231" t="s">
        <v>29</v>
      </c>
      <c r="BD16" s="239">
        <f t="shared" si="14"/>
        <v>1000000</v>
      </c>
      <c r="BE16" s="401"/>
      <c r="BF16" s="210"/>
      <c r="BG16" s="211">
        <f t="shared" si="15"/>
        <v>1004000</v>
      </c>
      <c r="BH16" s="210"/>
      <c r="BI16" s="210"/>
      <c r="BJ16" s="211">
        <f t="shared" si="16"/>
        <v>1008000</v>
      </c>
      <c r="BK16" s="210"/>
      <c r="BL16" s="210"/>
      <c r="BM16" s="228">
        <f t="shared" si="17"/>
        <v>1012000</v>
      </c>
      <c r="BN16" s="401"/>
      <c r="BO16" s="210"/>
      <c r="BP16" s="211">
        <f t="shared" si="18"/>
        <v>1016000</v>
      </c>
      <c r="BQ16" s="210"/>
      <c r="BR16" s="210"/>
      <c r="BS16" s="211">
        <f t="shared" si="19"/>
        <v>1020000</v>
      </c>
      <c r="BT16" s="210"/>
      <c r="BU16" s="210"/>
      <c r="BV16" s="228">
        <f t="shared" si="20"/>
        <v>1024000</v>
      </c>
      <c r="BW16" s="401"/>
      <c r="BX16" s="210"/>
      <c r="BY16" s="211">
        <f t="shared" si="21"/>
        <v>1028000</v>
      </c>
      <c r="BZ16" s="210"/>
      <c r="CA16" s="210"/>
      <c r="CB16" s="211">
        <f t="shared" si="22"/>
        <v>1032000</v>
      </c>
      <c r="CC16" s="210"/>
      <c r="CD16" s="210"/>
      <c r="CE16" s="381">
        <v>9</v>
      </c>
      <c r="CF16" s="257"/>
    </row>
    <row r="17" spans="1:84" ht="24.75" customHeight="1" x14ac:dyDescent="0.2">
      <c r="A17" s="55">
        <v>10</v>
      </c>
      <c r="B17" s="216" t="s">
        <v>154</v>
      </c>
      <c r="C17" s="245" t="s">
        <v>88</v>
      </c>
      <c r="D17" s="262">
        <v>2010</v>
      </c>
      <c r="E17" s="389">
        <v>828000</v>
      </c>
      <c r="F17" s="389">
        <v>827602</v>
      </c>
      <c r="G17" s="204">
        <v>44908</v>
      </c>
      <c r="H17" s="217">
        <f t="shared" si="0"/>
        <v>832000</v>
      </c>
      <c r="I17" s="206"/>
      <c r="J17" s="204"/>
      <c r="K17" s="206">
        <f t="shared" si="23"/>
        <v>836000</v>
      </c>
      <c r="L17" s="206"/>
      <c r="M17" s="204"/>
      <c r="N17" s="225">
        <f t="shared" si="2"/>
        <v>840000</v>
      </c>
      <c r="O17" s="203"/>
      <c r="P17" s="262"/>
      <c r="Q17" s="206">
        <f t="shared" si="3"/>
        <v>844000</v>
      </c>
      <c r="R17" s="262"/>
      <c r="S17" s="204"/>
      <c r="T17" s="206">
        <f t="shared" si="4"/>
        <v>848000</v>
      </c>
      <c r="U17" s="262"/>
      <c r="V17" s="204"/>
      <c r="W17" s="182">
        <v>10</v>
      </c>
      <c r="X17" s="381">
        <v>10</v>
      </c>
      <c r="Y17" s="245" t="s">
        <v>56</v>
      </c>
      <c r="Z17" s="239">
        <f t="shared" si="5"/>
        <v>852000</v>
      </c>
      <c r="AA17" s="402"/>
      <c r="AB17" s="233"/>
      <c r="AC17" s="222">
        <f t="shared" si="6"/>
        <v>856000</v>
      </c>
      <c r="AD17" s="208"/>
      <c r="AE17" s="233"/>
      <c r="AF17" s="222">
        <f t="shared" si="7"/>
        <v>860000</v>
      </c>
      <c r="AG17" s="208"/>
      <c r="AH17" s="208"/>
      <c r="AI17" s="229">
        <f t="shared" si="8"/>
        <v>864000</v>
      </c>
      <c r="AJ17" s="402"/>
      <c r="AK17" s="208"/>
      <c r="AL17" s="222">
        <f t="shared" si="9"/>
        <v>868000</v>
      </c>
      <c r="AM17" s="208"/>
      <c r="AN17" s="208"/>
      <c r="AO17" s="222">
        <f t="shared" si="10"/>
        <v>872000</v>
      </c>
      <c r="AP17" s="208"/>
      <c r="AQ17" s="208"/>
      <c r="AR17" s="229">
        <f t="shared" si="11"/>
        <v>876000</v>
      </c>
      <c r="AS17" s="402"/>
      <c r="AT17" s="208"/>
      <c r="AU17" s="222">
        <f t="shared" si="12"/>
        <v>880000</v>
      </c>
      <c r="AV17" s="208"/>
      <c r="AW17" s="208"/>
      <c r="AX17" s="222">
        <f t="shared" si="13"/>
        <v>884000</v>
      </c>
      <c r="AY17" s="224"/>
      <c r="AZ17" s="262"/>
      <c r="BA17" s="182">
        <v>10</v>
      </c>
      <c r="BB17" s="381">
        <v>10</v>
      </c>
      <c r="BC17" s="231" t="s">
        <v>56</v>
      </c>
      <c r="BD17" s="240">
        <f t="shared" si="14"/>
        <v>888000</v>
      </c>
      <c r="BE17" s="402"/>
      <c r="BF17" s="208"/>
      <c r="BG17" s="222">
        <f t="shared" si="15"/>
        <v>892000</v>
      </c>
      <c r="BH17" s="208"/>
      <c r="BI17" s="208"/>
      <c r="BJ17" s="222">
        <f t="shared" si="16"/>
        <v>896000</v>
      </c>
      <c r="BK17" s="208"/>
      <c r="BL17" s="208"/>
      <c r="BM17" s="229">
        <f t="shared" si="17"/>
        <v>900000</v>
      </c>
      <c r="BN17" s="402"/>
      <c r="BO17" s="208"/>
      <c r="BP17" s="222">
        <f t="shared" si="18"/>
        <v>904000</v>
      </c>
      <c r="BQ17" s="208"/>
      <c r="BR17" s="208"/>
      <c r="BS17" s="222">
        <f t="shared" si="19"/>
        <v>908000</v>
      </c>
      <c r="BT17" s="208"/>
      <c r="BU17" s="208"/>
      <c r="BV17" s="229">
        <f t="shared" si="20"/>
        <v>912000</v>
      </c>
      <c r="BW17" s="402"/>
      <c r="BX17" s="208"/>
      <c r="BY17" s="222">
        <f t="shared" si="21"/>
        <v>916000</v>
      </c>
      <c r="BZ17" s="208"/>
      <c r="CA17" s="208"/>
      <c r="CB17" s="222">
        <f t="shared" si="22"/>
        <v>920000</v>
      </c>
      <c r="CC17" s="208"/>
      <c r="CD17" s="208"/>
      <c r="CE17" s="381">
        <v>10</v>
      </c>
      <c r="CF17" s="257"/>
    </row>
    <row r="18" spans="1:84" ht="24.75" customHeight="1" x14ac:dyDescent="0.2">
      <c r="A18" s="182">
        <v>11</v>
      </c>
      <c r="B18" s="457" t="s">
        <v>154</v>
      </c>
      <c r="C18" s="310" t="s">
        <v>58</v>
      </c>
      <c r="D18" s="251">
        <v>2010</v>
      </c>
      <c r="E18" s="389">
        <v>848000</v>
      </c>
      <c r="F18" s="389">
        <v>848239</v>
      </c>
      <c r="G18" s="204">
        <v>44904</v>
      </c>
      <c r="H18" s="206">
        <f t="shared" si="0"/>
        <v>852000</v>
      </c>
      <c r="I18" s="206">
        <v>852300</v>
      </c>
      <c r="J18" s="204">
        <v>44917</v>
      </c>
      <c r="K18" s="206">
        <f t="shared" si="23"/>
        <v>856000</v>
      </c>
      <c r="L18" s="206"/>
      <c r="M18" s="204"/>
      <c r="N18" s="225">
        <f t="shared" si="2"/>
        <v>860000</v>
      </c>
      <c r="O18" s="203"/>
      <c r="P18" s="204"/>
      <c r="Q18" s="206">
        <f t="shared" si="3"/>
        <v>864000</v>
      </c>
      <c r="R18" s="262"/>
      <c r="S18" s="204"/>
      <c r="T18" s="206">
        <f t="shared" si="4"/>
        <v>868000</v>
      </c>
      <c r="U18" s="262"/>
      <c r="V18" s="204"/>
      <c r="W18" s="182">
        <v>11</v>
      </c>
      <c r="X18" s="381">
        <v>11</v>
      </c>
      <c r="Y18" s="308" t="s">
        <v>58</v>
      </c>
      <c r="Z18" s="240">
        <f t="shared" si="5"/>
        <v>872000</v>
      </c>
      <c r="AA18" s="402"/>
      <c r="AB18" s="208"/>
      <c r="AC18" s="222">
        <f t="shared" si="6"/>
        <v>876000</v>
      </c>
      <c r="AD18" s="208"/>
      <c r="AE18" s="208"/>
      <c r="AF18" s="222">
        <f t="shared" si="7"/>
        <v>880000</v>
      </c>
      <c r="AG18" s="208"/>
      <c r="AH18" s="208"/>
      <c r="AI18" s="229">
        <f t="shared" si="8"/>
        <v>884000</v>
      </c>
      <c r="AJ18" s="402"/>
      <c r="AK18" s="208"/>
      <c r="AL18" s="222">
        <f t="shared" si="9"/>
        <v>888000</v>
      </c>
      <c r="AM18" s="208"/>
      <c r="AN18" s="208"/>
      <c r="AO18" s="222">
        <f t="shared" si="10"/>
        <v>892000</v>
      </c>
      <c r="AP18" s="208"/>
      <c r="AQ18" s="208"/>
      <c r="AR18" s="229">
        <f t="shared" si="11"/>
        <v>896000</v>
      </c>
      <c r="AS18" s="402"/>
      <c r="AT18" s="208"/>
      <c r="AU18" s="222">
        <f t="shared" si="12"/>
        <v>900000</v>
      </c>
      <c r="AV18" s="208"/>
      <c r="AW18" s="208"/>
      <c r="AX18" s="222">
        <f t="shared" si="13"/>
        <v>904000</v>
      </c>
      <c r="AY18" s="224"/>
      <c r="AZ18" s="262"/>
      <c r="BA18" s="182">
        <v>11</v>
      </c>
      <c r="BB18" s="381">
        <v>11</v>
      </c>
      <c r="BC18" s="236" t="s">
        <v>58</v>
      </c>
      <c r="BD18" s="240">
        <f t="shared" si="14"/>
        <v>908000</v>
      </c>
      <c r="BE18" s="402"/>
      <c r="BF18" s="208"/>
      <c r="BG18" s="222">
        <f t="shared" si="15"/>
        <v>912000</v>
      </c>
      <c r="BH18" s="208"/>
      <c r="BI18" s="208"/>
      <c r="BJ18" s="222">
        <f t="shared" si="16"/>
        <v>916000</v>
      </c>
      <c r="BK18" s="208"/>
      <c r="BL18" s="208"/>
      <c r="BM18" s="229">
        <f t="shared" si="17"/>
        <v>920000</v>
      </c>
      <c r="BN18" s="402"/>
      <c r="BO18" s="208"/>
      <c r="BP18" s="222">
        <f t="shared" si="18"/>
        <v>924000</v>
      </c>
      <c r="BQ18" s="208"/>
      <c r="BR18" s="208"/>
      <c r="BS18" s="222">
        <f t="shared" si="19"/>
        <v>928000</v>
      </c>
      <c r="BT18" s="208"/>
      <c r="BU18" s="208"/>
      <c r="BV18" s="229">
        <f t="shared" si="20"/>
        <v>932000</v>
      </c>
      <c r="BW18" s="402"/>
      <c r="BX18" s="208"/>
      <c r="BY18" s="222">
        <f t="shared" si="21"/>
        <v>936000</v>
      </c>
      <c r="BZ18" s="208"/>
      <c r="CA18" s="208"/>
      <c r="CB18" s="222">
        <f t="shared" si="22"/>
        <v>940000</v>
      </c>
      <c r="CC18" s="208"/>
      <c r="CD18" s="208"/>
      <c r="CE18" s="381">
        <v>11</v>
      </c>
      <c r="CF18" s="257"/>
    </row>
    <row r="19" spans="1:84" ht="24.75" customHeight="1" x14ac:dyDescent="0.2">
      <c r="A19" s="55">
        <v>12</v>
      </c>
      <c r="B19" s="216" t="s">
        <v>154</v>
      </c>
      <c r="C19" s="308" t="s">
        <v>59</v>
      </c>
      <c r="D19" s="262">
        <v>2010</v>
      </c>
      <c r="E19" s="389">
        <v>84000</v>
      </c>
      <c r="F19" s="389">
        <v>84156</v>
      </c>
      <c r="G19" s="204">
        <v>44924</v>
      </c>
      <c r="H19" s="217">
        <f t="shared" si="0"/>
        <v>88000</v>
      </c>
      <c r="I19" s="206"/>
      <c r="J19" s="204"/>
      <c r="K19" s="206">
        <f t="shared" si="23"/>
        <v>92000</v>
      </c>
      <c r="L19" s="206"/>
      <c r="M19" s="204"/>
      <c r="N19" s="225">
        <f t="shared" si="2"/>
        <v>96000</v>
      </c>
      <c r="O19" s="203"/>
      <c r="P19" s="204"/>
      <c r="Q19" s="206">
        <f t="shared" si="3"/>
        <v>100000</v>
      </c>
      <c r="R19" s="262"/>
      <c r="S19" s="262"/>
      <c r="T19" s="206">
        <f t="shared" si="4"/>
        <v>104000</v>
      </c>
      <c r="U19" s="262"/>
      <c r="V19" s="204"/>
      <c r="W19" s="182">
        <v>12</v>
      </c>
      <c r="X19" s="381">
        <v>12</v>
      </c>
      <c r="Y19" s="308" t="s">
        <v>59</v>
      </c>
      <c r="Z19" s="241">
        <f t="shared" si="5"/>
        <v>108000</v>
      </c>
      <c r="AA19" s="403"/>
      <c r="AB19" s="204"/>
      <c r="AC19" s="206">
        <f t="shared" si="6"/>
        <v>112000</v>
      </c>
      <c r="AD19" s="262"/>
      <c r="AE19" s="204"/>
      <c r="AF19" s="206">
        <f t="shared" si="7"/>
        <v>116000</v>
      </c>
      <c r="AG19" s="262"/>
      <c r="AH19" s="262"/>
      <c r="AI19" s="225">
        <f t="shared" si="8"/>
        <v>120000</v>
      </c>
      <c r="AJ19" s="403"/>
      <c r="AK19" s="262"/>
      <c r="AL19" s="206">
        <f t="shared" si="9"/>
        <v>124000</v>
      </c>
      <c r="AM19" s="262"/>
      <c r="AN19" s="262"/>
      <c r="AO19" s="206">
        <f t="shared" si="10"/>
        <v>128000</v>
      </c>
      <c r="AP19" s="262"/>
      <c r="AQ19" s="262"/>
      <c r="AR19" s="225">
        <f t="shared" si="11"/>
        <v>132000</v>
      </c>
      <c r="AS19" s="403"/>
      <c r="AT19" s="262"/>
      <c r="AU19" s="206">
        <f t="shared" si="12"/>
        <v>136000</v>
      </c>
      <c r="AV19" s="262"/>
      <c r="AW19" s="262"/>
      <c r="AX19" s="206">
        <f t="shared" si="13"/>
        <v>140000</v>
      </c>
      <c r="AY19" s="207"/>
      <c r="AZ19" s="262"/>
      <c r="BA19" s="182">
        <v>12</v>
      </c>
      <c r="BB19" s="381">
        <v>12</v>
      </c>
      <c r="BC19" s="236" t="s">
        <v>59</v>
      </c>
      <c r="BD19" s="241">
        <f t="shared" si="14"/>
        <v>144000</v>
      </c>
      <c r="BE19" s="403"/>
      <c r="BF19" s="262"/>
      <c r="BG19" s="206">
        <f t="shared" si="15"/>
        <v>148000</v>
      </c>
      <c r="BH19" s="262"/>
      <c r="BI19" s="262"/>
      <c r="BJ19" s="206">
        <f t="shared" si="16"/>
        <v>152000</v>
      </c>
      <c r="BK19" s="262"/>
      <c r="BL19" s="262"/>
      <c r="BM19" s="225">
        <f t="shared" si="17"/>
        <v>156000</v>
      </c>
      <c r="BN19" s="403"/>
      <c r="BO19" s="262"/>
      <c r="BP19" s="206">
        <f t="shared" si="18"/>
        <v>160000</v>
      </c>
      <c r="BQ19" s="262"/>
      <c r="BR19" s="262"/>
      <c r="BS19" s="206">
        <f t="shared" si="19"/>
        <v>164000</v>
      </c>
      <c r="BT19" s="262"/>
      <c r="BU19" s="262"/>
      <c r="BV19" s="225">
        <f t="shared" si="20"/>
        <v>168000</v>
      </c>
      <c r="BW19" s="403"/>
      <c r="BX19" s="262"/>
      <c r="BY19" s="206">
        <f t="shared" si="21"/>
        <v>172000</v>
      </c>
      <c r="BZ19" s="262"/>
      <c r="CA19" s="262"/>
      <c r="CB19" s="206">
        <f t="shared" si="22"/>
        <v>176000</v>
      </c>
      <c r="CC19" s="262"/>
      <c r="CD19" s="262"/>
      <c r="CE19" s="381">
        <v>12</v>
      </c>
      <c r="CF19" s="257"/>
    </row>
    <row r="20" spans="1:84" ht="24.75" customHeight="1" x14ac:dyDescent="0.2">
      <c r="A20" s="182">
        <v>13</v>
      </c>
      <c r="B20" s="216" t="s">
        <v>154</v>
      </c>
      <c r="C20" s="245" t="s">
        <v>95</v>
      </c>
      <c r="D20" s="262">
        <v>2013</v>
      </c>
      <c r="E20" s="389">
        <v>456000</v>
      </c>
      <c r="F20" s="389">
        <v>456294</v>
      </c>
      <c r="G20" s="204">
        <v>44912</v>
      </c>
      <c r="H20" s="206">
        <f t="shared" si="0"/>
        <v>460000</v>
      </c>
      <c r="I20" s="206"/>
      <c r="J20" s="204"/>
      <c r="K20" s="206">
        <f t="shared" si="23"/>
        <v>464000</v>
      </c>
      <c r="L20" s="206"/>
      <c r="M20" s="204"/>
      <c r="N20" s="225">
        <f t="shared" si="2"/>
        <v>468000</v>
      </c>
      <c r="O20" s="203"/>
      <c r="P20" s="204"/>
      <c r="Q20" s="206">
        <f t="shared" si="3"/>
        <v>472000</v>
      </c>
      <c r="R20" s="262"/>
      <c r="S20" s="204"/>
      <c r="T20" s="206">
        <f t="shared" si="4"/>
        <v>476000</v>
      </c>
      <c r="U20" s="262"/>
      <c r="V20" s="262"/>
      <c r="W20" s="182">
        <v>13</v>
      </c>
      <c r="X20" s="381">
        <v>13</v>
      </c>
      <c r="Y20" s="307" t="s">
        <v>95</v>
      </c>
      <c r="Z20" s="241">
        <f t="shared" si="5"/>
        <v>480000</v>
      </c>
      <c r="AA20" s="403"/>
      <c r="AB20" s="262"/>
      <c r="AC20" s="206">
        <f t="shared" si="6"/>
        <v>484000</v>
      </c>
      <c r="AD20" s="262"/>
      <c r="AE20" s="262"/>
      <c r="AF20" s="206">
        <f t="shared" si="7"/>
        <v>488000</v>
      </c>
      <c r="AG20" s="262"/>
      <c r="AH20" s="262"/>
      <c r="AI20" s="225">
        <f t="shared" si="8"/>
        <v>492000</v>
      </c>
      <c r="AJ20" s="403"/>
      <c r="AK20" s="262"/>
      <c r="AL20" s="206">
        <f t="shared" si="9"/>
        <v>496000</v>
      </c>
      <c r="AM20" s="262"/>
      <c r="AN20" s="262"/>
      <c r="AO20" s="206">
        <f t="shared" si="10"/>
        <v>500000</v>
      </c>
      <c r="AP20" s="262"/>
      <c r="AQ20" s="262"/>
      <c r="AR20" s="225">
        <f t="shared" si="11"/>
        <v>504000</v>
      </c>
      <c r="AS20" s="403"/>
      <c r="AT20" s="262"/>
      <c r="AU20" s="206">
        <f t="shared" si="12"/>
        <v>508000</v>
      </c>
      <c r="AV20" s="262"/>
      <c r="AW20" s="262"/>
      <c r="AX20" s="206">
        <f t="shared" si="13"/>
        <v>512000</v>
      </c>
      <c r="AY20" s="207"/>
      <c r="AZ20" s="262"/>
      <c r="BA20" s="182">
        <v>13</v>
      </c>
      <c r="BB20" s="381">
        <v>13</v>
      </c>
      <c r="BC20" s="55" t="s">
        <v>95</v>
      </c>
      <c r="BD20" s="241">
        <f t="shared" si="14"/>
        <v>516000</v>
      </c>
      <c r="BE20" s="403"/>
      <c r="BF20" s="262"/>
      <c r="BG20" s="206">
        <f t="shared" si="15"/>
        <v>520000</v>
      </c>
      <c r="BH20" s="262"/>
      <c r="BI20" s="262"/>
      <c r="BJ20" s="206">
        <f t="shared" si="16"/>
        <v>524000</v>
      </c>
      <c r="BK20" s="262"/>
      <c r="BL20" s="262"/>
      <c r="BM20" s="225">
        <f t="shared" si="17"/>
        <v>528000</v>
      </c>
      <c r="BN20" s="403"/>
      <c r="BO20" s="262"/>
      <c r="BP20" s="206">
        <f t="shared" si="18"/>
        <v>532000</v>
      </c>
      <c r="BQ20" s="262"/>
      <c r="BR20" s="262"/>
      <c r="BS20" s="206">
        <f t="shared" si="19"/>
        <v>536000</v>
      </c>
      <c r="BT20" s="262"/>
      <c r="BU20" s="262"/>
      <c r="BV20" s="225">
        <f t="shared" si="20"/>
        <v>540000</v>
      </c>
      <c r="BW20" s="403"/>
      <c r="BX20" s="262"/>
      <c r="BY20" s="206">
        <f t="shared" si="21"/>
        <v>544000</v>
      </c>
      <c r="BZ20" s="262"/>
      <c r="CA20" s="262"/>
      <c r="CB20" s="206">
        <f t="shared" si="22"/>
        <v>548000</v>
      </c>
      <c r="CC20" s="262"/>
      <c r="CD20" s="262"/>
      <c r="CE20" s="381">
        <v>13</v>
      </c>
      <c r="CF20" s="257"/>
    </row>
    <row r="21" spans="1:84" ht="24.75" customHeight="1" x14ac:dyDescent="0.2">
      <c r="A21" s="336">
        <v>14</v>
      </c>
      <c r="B21" s="532" t="s">
        <v>154</v>
      </c>
      <c r="C21" s="533" t="s">
        <v>96</v>
      </c>
      <c r="D21" s="534">
        <v>2013</v>
      </c>
      <c r="E21" s="389">
        <v>496000</v>
      </c>
      <c r="F21" s="389">
        <v>496272</v>
      </c>
      <c r="G21" s="204" t="s">
        <v>414</v>
      </c>
      <c r="H21" s="217">
        <f t="shared" si="0"/>
        <v>500000</v>
      </c>
      <c r="I21" s="206">
        <v>500000</v>
      </c>
      <c r="J21" s="204" t="s">
        <v>431</v>
      </c>
      <c r="K21" s="206">
        <f t="shared" si="23"/>
        <v>504000</v>
      </c>
      <c r="L21" s="206"/>
      <c r="M21" s="204"/>
      <c r="N21" s="225">
        <f t="shared" si="2"/>
        <v>508000</v>
      </c>
      <c r="O21" s="203"/>
      <c r="P21" s="262"/>
      <c r="Q21" s="206">
        <f t="shared" si="3"/>
        <v>512000</v>
      </c>
      <c r="R21" s="262"/>
      <c r="S21" s="262"/>
      <c r="T21" s="206">
        <f t="shared" si="4"/>
        <v>516000</v>
      </c>
      <c r="U21" s="262"/>
      <c r="V21" s="262"/>
      <c r="W21" s="182">
        <v>14</v>
      </c>
      <c r="X21" s="381">
        <v>14</v>
      </c>
      <c r="Y21" s="307" t="s">
        <v>96</v>
      </c>
      <c r="Z21" s="242">
        <f t="shared" si="5"/>
        <v>520000</v>
      </c>
      <c r="AA21" s="404"/>
      <c r="AB21" s="219"/>
      <c r="AC21" s="213">
        <f t="shared" si="6"/>
        <v>524000</v>
      </c>
      <c r="AD21" s="219"/>
      <c r="AE21" s="219"/>
      <c r="AF21" s="213">
        <f t="shared" si="7"/>
        <v>528000</v>
      </c>
      <c r="AG21" s="219"/>
      <c r="AH21" s="219"/>
      <c r="AI21" s="227">
        <f t="shared" si="8"/>
        <v>532000</v>
      </c>
      <c r="AJ21" s="404"/>
      <c r="AK21" s="219"/>
      <c r="AL21" s="213">
        <f t="shared" si="9"/>
        <v>536000</v>
      </c>
      <c r="AM21" s="219"/>
      <c r="AN21" s="219"/>
      <c r="AO21" s="213">
        <f t="shared" si="10"/>
        <v>540000</v>
      </c>
      <c r="AP21" s="219"/>
      <c r="AQ21" s="219"/>
      <c r="AR21" s="227">
        <f t="shared" si="11"/>
        <v>544000</v>
      </c>
      <c r="AS21" s="404"/>
      <c r="AT21" s="219"/>
      <c r="AU21" s="213">
        <f t="shared" si="12"/>
        <v>548000</v>
      </c>
      <c r="AV21" s="219"/>
      <c r="AW21" s="219"/>
      <c r="AX21" s="213">
        <f t="shared" si="13"/>
        <v>552000</v>
      </c>
      <c r="AY21" s="221"/>
      <c r="AZ21" s="262"/>
      <c r="BA21" s="182">
        <v>14</v>
      </c>
      <c r="BB21" s="381">
        <v>14</v>
      </c>
      <c r="BC21" s="55" t="s">
        <v>96</v>
      </c>
      <c r="BD21" s="242">
        <f t="shared" si="14"/>
        <v>556000</v>
      </c>
      <c r="BE21" s="404"/>
      <c r="BF21" s="219"/>
      <c r="BG21" s="213">
        <f t="shared" si="15"/>
        <v>560000</v>
      </c>
      <c r="BH21" s="219"/>
      <c r="BI21" s="219"/>
      <c r="BJ21" s="213">
        <f t="shared" si="16"/>
        <v>564000</v>
      </c>
      <c r="BK21" s="219"/>
      <c r="BL21" s="219"/>
      <c r="BM21" s="227">
        <f t="shared" si="17"/>
        <v>568000</v>
      </c>
      <c r="BN21" s="404"/>
      <c r="BO21" s="219"/>
      <c r="BP21" s="213">
        <f t="shared" si="18"/>
        <v>572000</v>
      </c>
      <c r="BQ21" s="219"/>
      <c r="BR21" s="219"/>
      <c r="BS21" s="213">
        <f t="shared" si="19"/>
        <v>576000</v>
      </c>
      <c r="BT21" s="219"/>
      <c r="BU21" s="219"/>
      <c r="BV21" s="227">
        <f t="shared" si="20"/>
        <v>580000</v>
      </c>
      <c r="BW21" s="404"/>
      <c r="BX21" s="219"/>
      <c r="BY21" s="213">
        <f t="shared" si="21"/>
        <v>584000</v>
      </c>
      <c r="BZ21" s="219"/>
      <c r="CA21" s="219"/>
      <c r="CB21" s="213">
        <f t="shared" si="22"/>
        <v>588000</v>
      </c>
      <c r="CC21" s="219"/>
      <c r="CD21" s="219"/>
      <c r="CE21" s="381">
        <v>14</v>
      </c>
      <c r="CF21" s="257"/>
    </row>
    <row r="22" spans="1:84" ht="24.75" customHeight="1" x14ac:dyDescent="0.2">
      <c r="A22" s="182">
        <v>15</v>
      </c>
      <c r="B22" s="216" t="s">
        <v>154</v>
      </c>
      <c r="C22" s="245" t="s">
        <v>97</v>
      </c>
      <c r="D22" s="262">
        <v>2013</v>
      </c>
      <c r="E22" s="389">
        <v>528000</v>
      </c>
      <c r="F22" s="389">
        <v>528292</v>
      </c>
      <c r="G22" s="204">
        <v>44893</v>
      </c>
      <c r="H22" s="206">
        <f t="shared" si="0"/>
        <v>532000</v>
      </c>
      <c r="I22" s="206">
        <v>531889</v>
      </c>
      <c r="J22" s="204">
        <v>44904</v>
      </c>
      <c r="K22" s="206">
        <f t="shared" si="23"/>
        <v>536000</v>
      </c>
      <c r="L22" s="206">
        <v>536281</v>
      </c>
      <c r="M22" s="204">
        <v>44921</v>
      </c>
      <c r="N22" s="225">
        <f t="shared" si="2"/>
        <v>540000</v>
      </c>
      <c r="O22" s="203"/>
      <c r="P22" s="204"/>
      <c r="Q22" s="206">
        <f t="shared" si="3"/>
        <v>544000</v>
      </c>
      <c r="R22" s="262"/>
      <c r="S22" s="204"/>
      <c r="T22" s="206">
        <f t="shared" si="4"/>
        <v>548000</v>
      </c>
      <c r="U22" s="262"/>
      <c r="V22" s="262"/>
      <c r="W22" s="182">
        <v>15</v>
      </c>
      <c r="X22" s="381">
        <v>15</v>
      </c>
      <c r="Y22" s="307" t="s">
        <v>97</v>
      </c>
      <c r="Z22" s="239">
        <f t="shared" si="5"/>
        <v>552000</v>
      </c>
      <c r="AA22" s="404"/>
      <c r="AB22" s="219"/>
      <c r="AC22" s="213">
        <f t="shared" si="6"/>
        <v>556000</v>
      </c>
      <c r="AD22" s="219"/>
      <c r="AE22" s="219"/>
      <c r="AF22" s="213">
        <f t="shared" si="7"/>
        <v>560000</v>
      </c>
      <c r="AG22" s="219"/>
      <c r="AH22" s="219"/>
      <c r="AI22" s="227">
        <f t="shared" si="8"/>
        <v>564000</v>
      </c>
      <c r="AJ22" s="404"/>
      <c r="AK22" s="219"/>
      <c r="AL22" s="213">
        <f t="shared" si="9"/>
        <v>568000</v>
      </c>
      <c r="AM22" s="219"/>
      <c r="AN22" s="219"/>
      <c r="AO22" s="213">
        <f t="shared" si="10"/>
        <v>572000</v>
      </c>
      <c r="AP22" s="219"/>
      <c r="AQ22" s="219"/>
      <c r="AR22" s="227">
        <f t="shared" si="11"/>
        <v>576000</v>
      </c>
      <c r="AS22" s="404"/>
      <c r="AT22" s="219"/>
      <c r="AU22" s="213">
        <f t="shared" si="12"/>
        <v>580000</v>
      </c>
      <c r="AV22" s="219"/>
      <c r="AW22" s="219"/>
      <c r="AX22" s="213">
        <f t="shared" si="13"/>
        <v>584000</v>
      </c>
      <c r="AY22" s="221"/>
      <c r="AZ22" s="262"/>
      <c r="BA22" s="182">
        <v>15</v>
      </c>
      <c r="BB22" s="381">
        <v>15</v>
      </c>
      <c r="BC22" s="55" t="s">
        <v>97</v>
      </c>
      <c r="BD22" s="242">
        <f t="shared" si="14"/>
        <v>588000</v>
      </c>
      <c r="BE22" s="404"/>
      <c r="BF22" s="219"/>
      <c r="BG22" s="213">
        <f t="shared" si="15"/>
        <v>592000</v>
      </c>
      <c r="BH22" s="219"/>
      <c r="BI22" s="219"/>
      <c r="BJ22" s="213">
        <f t="shared" si="16"/>
        <v>596000</v>
      </c>
      <c r="BK22" s="219"/>
      <c r="BL22" s="219"/>
      <c r="BM22" s="227">
        <f t="shared" si="17"/>
        <v>600000</v>
      </c>
      <c r="BN22" s="404"/>
      <c r="BO22" s="219"/>
      <c r="BP22" s="213">
        <f t="shared" si="18"/>
        <v>604000</v>
      </c>
      <c r="BQ22" s="219"/>
      <c r="BR22" s="219"/>
      <c r="BS22" s="213">
        <f t="shared" si="19"/>
        <v>608000</v>
      </c>
      <c r="BT22" s="219"/>
      <c r="BU22" s="219"/>
      <c r="BV22" s="227">
        <f t="shared" si="20"/>
        <v>612000</v>
      </c>
      <c r="BW22" s="404"/>
      <c r="BX22" s="219"/>
      <c r="BY22" s="213">
        <f t="shared" si="21"/>
        <v>616000</v>
      </c>
      <c r="BZ22" s="219"/>
      <c r="CA22" s="219"/>
      <c r="CB22" s="213">
        <f t="shared" si="22"/>
        <v>620000</v>
      </c>
      <c r="CC22" s="219"/>
      <c r="CD22" s="219"/>
      <c r="CE22" s="381">
        <v>15</v>
      </c>
      <c r="CF22" s="257"/>
    </row>
    <row r="23" spans="1:84" ht="24.75" customHeight="1" x14ac:dyDescent="0.2">
      <c r="A23" s="55">
        <v>16</v>
      </c>
      <c r="B23" s="216" t="s">
        <v>154</v>
      </c>
      <c r="C23" s="245" t="s">
        <v>100</v>
      </c>
      <c r="D23" s="262">
        <v>2013</v>
      </c>
      <c r="E23" s="389">
        <v>223000</v>
      </c>
      <c r="F23" s="389">
        <v>222945</v>
      </c>
      <c r="G23" s="204">
        <v>44861</v>
      </c>
      <c r="H23" s="217">
        <f t="shared" si="0"/>
        <v>227000</v>
      </c>
      <c r="I23" s="206">
        <v>227113</v>
      </c>
      <c r="J23" s="204">
        <v>44885</v>
      </c>
      <c r="K23" s="206">
        <f t="shared" si="23"/>
        <v>231000</v>
      </c>
      <c r="L23" s="206">
        <v>230723</v>
      </c>
      <c r="M23" s="204">
        <v>44904</v>
      </c>
      <c r="N23" s="225">
        <f t="shared" si="2"/>
        <v>235000</v>
      </c>
      <c r="O23" s="203"/>
      <c r="P23" s="262"/>
      <c r="Q23" s="206">
        <f t="shared" si="3"/>
        <v>239000</v>
      </c>
      <c r="R23" s="262"/>
      <c r="S23" s="262"/>
      <c r="T23" s="206">
        <f t="shared" si="4"/>
        <v>243000</v>
      </c>
      <c r="U23" s="262"/>
      <c r="V23" s="262"/>
      <c r="W23" s="182">
        <v>16</v>
      </c>
      <c r="X23" s="381">
        <v>16</v>
      </c>
      <c r="Y23" s="307" t="s">
        <v>100</v>
      </c>
      <c r="Z23" s="239">
        <f t="shared" si="5"/>
        <v>247000</v>
      </c>
      <c r="AA23" s="404"/>
      <c r="AB23" s="219"/>
      <c r="AC23" s="213">
        <f t="shared" si="6"/>
        <v>251000</v>
      </c>
      <c r="AD23" s="219"/>
      <c r="AE23" s="219"/>
      <c r="AF23" s="213">
        <f t="shared" si="7"/>
        <v>255000</v>
      </c>
      <c r="AG23" s="219"/>
      <c r="AH23" s="219"/>
      <c r="AI23" s="227">
        <f t="shared" si="8"/>
        <v>259000</v>
      </c>
      <c r="AJ23" s="404"/>
      <c r="AK23" s="219"/>
      <c r="AL23" s="213">
        <f t="shared" si="9"/>
        <v>263000</v>
      </c>
      <c r="AM23" s="219"/>
      <c r="AN23" s="219"/>
      <c r="AO23" s="213">
        <f t="shared" si="10"/>
        <v>267000</v>
      </c>
      <c r="AP23" s="219"/>
      <c r="AQ23" s="219"/>
      <c r="AR23" s="227">
        <f t="shared" si="11"/>
        <v>271000</v>
      </c>
      <c r="AS23" s="404"/>
      <c r="AT23" s="219"/>
      <c r="AU23" s="213">
        <f t="shared" si="12"/>
        <v>275000</v>
      </c>
      <c r="AV23" s="219"/>
      <c r="AW23" s="219"/>
      <c r="AX23" s="213">
        <f t="shared" si="13"/>
        <v>279000</v>
      </c>
      <c r="AY23" s="221"/>
      <c r="AZ23" s="262"/>
      <c r="BA23" s="182">
        <v>16</v>
      </c>
      <c r="BB23" s="381">
        <v>16</v>
      </c>
      <c r="BC23" s="55" t="s">
        <v>100</v>
      </c>
      <c r="BD23" s="242">
        <f t="shared" si="14"/>
        <v>283000</v>
      </c>
      <c r="BE23" s="404"/>
      <c r="BF23" s="219"/>
      <c r="BG23" s="213">
        <f t="shared" si="15"/>
        <v>287000</v>
      </c>
      <c r="BH23" s="219"/>
      <c r="BI23" s="219"/>
      <c r="BJ23" s="213">
        <f t="shared" si="16"/>
        <v>291000</v>
      </c>
      <c r="BK23" s="219"/>
      <c r="BL23" s="219"/>
      <c r="BM23" s="227">
        <f t="shared" si="17"/>
        <v>295000</v>
      </c>
      <c r="BN23" s="404"/>
      <c r="BO23" s="219"/>
      <c r="BP23" s="213">
        <f t="shared" si="18"/>
        <v>299000</v>
      </c>
      <c r="BQ23" s="219"/>
      <c r="BR23" s="219"/>
      <c r="BS23" s="213">
        <f t="shared" si="19"/>
        <v>303000</v>
      </c>
      <c r="BT23" s="219"/>
      <c r="BU23" s="219"/>
      <c r="BV23" s="227">
        <f t="shared" si="20"/>
        <v>307000</v>
      </c>
      <c r="BW23" s="404"/>
      <c r="BX23" s="219"/>
      <c r="BY23" s="213">
        <f t="shared" si="21"/>
        <v>311000</v>
      </c>
      <c r="BZ23" s="219"/>
      <c r="CA23" s="219"/>
      <c r="CB23" s="213">
        <f t="shared" si="22"/>
        <v>315000</v>
      </c>
      <c r="CC23" s="219"/>
      <c r="CD23" s="219"/>
      <c r="CE23" s="381">
        <v>16</v>
      </c>
      <c r="CF23" s="257"/>
    </row>
    <row r="24" spans="1:84" ht="25.5" customHeight="1" x14ac:dyDescent="0.2">
      <c r="A24" s="182">
        <v>17</v>
      </c>
      <c r="B24" s="532" t="s">
        <v>154</v>
      </c>
      <c r="C24" s="533" t="s">
        <v>98</v>
      </c>
      <c r="D24" s="534">
        <v>2013</v>
      </c>
      <c r="E24" s="389">
        <v>436000</v>
      </c>
      <c r="F24" s="389">
        <v>436148</v>
      </c>
      <c r="G24" s="204" t="s">
        <v>412</v>
      </c>
      <c r="H24" s="217">
        <f t="shared" si="0"/>
        <v>440000</v>
      </c>
      <c r="I24" s="206"/>
      <c r="J24" s="204"/>
      <c r="K24" s="206">
        <f t="shared" si="23"/>
        <v>444000</v>
      </c>
      <c r="L24" s="206">
        <v>443000</v>
      </c>
      <c r="M24" s="204" t="s">
        <v>421</v>
      </c>
      <c r="N24" s="225">
        <f t="shared" si="2"/>
        <v>448000</v>
      </c>
      <c r="O24" s="203"/>
      <c r="P24" s="262"/>
      <c r="Q24" s="206">
        <f t="shared" si="3"/>
        <v>452000</v>
      </c>
      <c r="R24" s="262"/>
      <c r="S24" s="262"/>
      <c r="T24" s="206">
        <f t="shared" si="4"/>
        <v>456000</v>
      </c>
      <c r="U24" s="262"/>
      <c r="V24" s="262"/>
      <c r="W24" s="182">
        <v>17</v>
      </c>
      <c r="X24" s="381">
        <v>17</v>
      </c>
      <c r="Y24" s="307" t="s">
        <v>98</v>
      </c>
      <c r="Z24" s="239">
        <f t="shared" si="5"/>
        <v>460000</v>
      </c>
      <c r="AA24" s="404"/>
      <c r="AB24" s="219"/>
      <c r="AC24" s="213">
        <f t="shared" si="6"/>
        <v>464000</v>
      </c>
      <c r="AD24" s="219"/>
      <c r="AE24" s="219"/>
      <c r="AF24" s="213">
        <f t="shared" si="7"/>
        <v>468000</v>
      </c>
      <c r="AG24" s="219"/>
      <c r="AH24" s="219"/>
      <c r="AI24" s="227">
        <f t="shared" si="8"/>
        <v>472000</v>
      </c>
      <c r="AJ24" s="404"/>
      <c r="AK24" s="219"/>
      <c r="AL24" s="213">
        <f t="shared" si="9"/>
        <v>476000</v>
      </c>
      <c r="AM24" s="219"/>
      <c r="AN24" s="219"/>
      <c r="AO24" s="213">
        <f t="shared" si="10"/>
        <v>480000</v>
      </c>
      <c r="AP24" s="219"/>
      <c r="AQ24" s="219"/>
      <c r="AR24" s="227">
        <f t="shared" si="11"/>
        <v>484000</v>
      </c>
      <c r="AS24" s="404"/>
      <c r="AT24" s="219"/>
      <c r="AU24" s="213">
        <f t="shared" si="12"/>
        <v>488000</v>
      </c>
      <c r="AV24" s="219"/>
      <c r="AW24" s="219"/>
      <c r="AX24" s="213">
        <f t="shared" si="13"/>
        <v>492000</v>
      </c>
      <c r="AY24" s="221"/>
      <c r="AZ24" s="262"/>
      <c r="BA24" s="182">
        <v>17</v>
      </c>
      <c r="BB24" s="381">
        <v>17</v>
      </c>
      <c r="BC24" s="55" t="s">
        <v>98</v>
      </c>
      <c r="BD24" s="242">
        <f t="shared" si="14"/>
        <v>496000</v>
      </c>
      <c r="BE24" s="404"/>
      <c r="BF24" s="219"/>
      <c r="BG24" s="213">
        <f t="shared" si="15"/>
        <v>500000</v>
      </c>
      <c r="BH24" s="219"/>
      <c r="BI24" s="219"/>
      <c r="BJ24" s="213">
        <f t="shared" si="16"/>
        <v>504000</v>
      </c>
      <c r="BK24" s="219"/>
      <c r="BL24" s="219"/>
      <c r="BM24" s="227">
        <f t="shared" si="17"/>
        <v>508000</v>
      </c>
      <c r="BN24" s="404"/>
      <c r="BO24" s="219"/>
      <c r="BP24" s="213">
        <f t="shared" si="18"/>
        <v>512000</v>
      </c>
      <c r="BQ24" s="219"/>
      <c r="BR24" s="219"/>
      <c r="BS24" s="213">
        <f t="shared" si="19"/>
        <v>516000</v>
      </c>
      <c r="BT24" s="219"/>
      <c r="BU24" s="219"/>
      <c r="BV24" s="227">
        <f t="shared" si="20"/>
        <v>520000</v>
      </c>
      <c r="BW24" s="404"/>
      <c r="BX24" s="219"/>
      <c r="BY24" s="213">
        <f t="shared" si="21"/>
        <v>524000</v>
      </c>
      <c r="BZ24" s="219"/>
      <c r="CA24" s="219"/>
      <c r="CB24" s="213">
        <f t="shared" si="22"/>
        <v>528000</v>
      </c>
      <c r="CC24" s="219"/>
      <c r="CD24" s="219"/>
      <c r="CE24" s="381">
        <v>17</v>
      </c>
      <c r="CF24" s="257"/>
    </row>
    <row r="25" spans="1:84" ht="25.5" customHeight="1" x14ac:dyDescent="0.2">
      <c r="A25" s="55">
        <v>18</v>
      </c>
      <c r="B25" s="532" t="s">
        <v>154</v>
      </c>
      <c r="C25" s="533" t="s">
        <v>99</v>
      </c>
      <c r="D25" s="534">
        <v>2013</v>
      </c>
      <c r="E25" s="389">
        <v>408000</v>
      </c>
      <c r="F25" s="389">
        <v>409000</v>
      </c>
      <c r="G25" s="204" t="s">
        <v>412</v>
      </c>
      <c r="H25" s="206">
        <f t="shared" si="0"/>
        <v>412000</v>
      </c>
      <c r="I25" s="206">
        <v>411925</v>
      </c>
      <c r="J25" s="204" t="s">
        <v>424</v>
      </c>
      <c r="K25" s="206">
        <f t="shared" si="23"/>
        <v>416000</v>
      </c>
      <c r="L25" s="206">
        <v>416034</v>
      </c>
      <c r="M25" s="204" t="s">
        <v>432</v>
      </c>
      <c r="N25" s="225">
        <f t="shared" si="2"/>
        <v>420000</v>
      </c>
      <c r="O25" s="203"/>
      <c r="P25" s="204"/>
      <c r="Q25" s="206">
        <f t="shared" si="3"/>
        <v>424000</v>
      </c>
      <c r="R25" s="262"/>
      <c r="S25" s="204"/>
      <c r="T25" s="206">
        <f t="shared" si="4"/>
        <v>428000</v>
      </c>
      <c r="U25" s="262"/>
      <c r="V25" s="262"/>
      <c r="W25" s="182">
        <v>18</v>
      </c>
      <c r="X25" s="381">
        <v>18</v>
      </c>
      <c r="Y25" s="307" t="s">
        <v>99</v>
      </c>
      <c r="Z25" s="239">
        <f t="shared" si="5"/>
        <v>432000</v>
      </c>
      <c r="AA25" s="404"/>
      <c r="AB25" s="219"/>
      <c r="AC25" s="213">
        <f t="shared" si="6"/>
        <v>436000</v>
      </c>
      <c r="AD25" s="219"/>
      <c r="AE25" s="219"/>
      <c r="AF25" s="213">
        <f t="shared" si="7"/>
        <v>440000</v>
      </c>
      <c r="AG25" s="219"/>
      <c r="AH25" s="219"/>
      <c r="AI25" s="227">
        <f t="shared" si="8"/>
        <v>444000</v>
      </c>
      <c r="AJ25" s="404"/>
      <c r="AK25" s="219"/>
      <c r="AL25" s="213">
        <f t="shared" si="9"/>
        <v>448000</v>
      </c>
      <c r="AM25" s="219"/>
      <c r="AN25" s="219"/>
      <c r="AO25" s="213">
        <f t="shared" si="10"/>
        <v>452000</v>
      </c>
      <c r="AP25" s="219"/>
      <c r="AQ25" s="219"/>
      <c r="AR25" s="227">
        <f t="shared" si="11"/>
        <v>456000</v>
      </c>
      <c r="AS25" s="404"/>
      <c r="AT25" s="219"/>
      <c r="AU25" s="213">
        <f t="shared" si="12"/>
        <v>460000</v>
      </c>
      <c r="AV25" s="219"/>
      <c r="AW25" s="219"/>
      <c r="AX25" s="213">
        <f t="shared" si="13"/>
        <v>464000</v>
      </c>
      <c r="AY25" s="221"/>
      <c r="AZ25" s="262"/>
      <c r="BA25" s="182">
        <v>18</v>
      </c>
      <c r="BB25" s="381">
        <v>18</v>
      </c>
      <c r="BC25" s="55" t="s">
        <v>99</v>
      </c>
      <c r="BD25" s="242">
        <f t="shared" si="14"/>
        <v>468000</v>
      </c>
      <c r="BE25" s="404"/>
      <c r="BF25" s="219"/>
      <c r="BG25" s="213">
        <f t="shared" si="15"/>
        <v>472000</v>
      </c>
      <c r="BH25" s="219"/>
      <c r="BI25" s="219"/>
      <c r="BJ25" s="213">
        <f t="shared" si="16"/>
        <v>476000</v>
      </c>
      <c r="BK25" s="219"/>
      <c r="BL25" s="219"/>
      <c r="BM25" s="227">
        <f t="shared" si="17"/>
        <v>480000</v>
      </c>
      <c r="BN25" s="404"/>
      <c r="BO25" s="219"/>
      <c r="BP25" s="213">
        <f t="shared" si="18"/>
        <v>484000</v>
      </c>
      <c r="BQ25" s="219"/>
      <c r="BR25" s="219"/>
      <c r="BS25" s="213">
        <f t="shared" si="19"/>
        <v>488000</v>
      </c>
      <c r="BT25" s="219"/>
      <c r="BU25" s="219"/>
      <c r="BV25" s="227">
        <f t="shared" si="20"/>
        <v>492000</v>
      </c>
      <c r="BW25" s="404"/>
      <c r="BX25" s="219"/>
      <c r="BY25" s="213">
        <f t="shared" si="21"/>
        <v>496000</v>
      </c>
      <c r="BZ25" s="219"/>
      <c r="CA25" s="219"/>
      <c r="CB25" s="213">
        <f t="shared" si="22"/>
        <v>500000</v>
      </c>
      <c r="CC25" s="219"/>
      <c r="CD25" s="219"/>
      <c r="CE25" s="381">
        <v>18</v>
      </c>
      <c r="CF25" s="257"/>
    </row>
    <row r="26" spans="1:84" ht="24.75" customHeight="1" x14ac:dyDescent="0.2">
      <c r="A26" s="182">
        <v>19</v>
      </c>
      <c r="B26" s="216" t="s">
        <v>154</v>
      </c>
      <c r="C26" s="307" t="s">
        <v>86</v>
      </c>
      <c r="D26" s="262">
        <v>2010</v>
      </c>
      <c r="E26" s="389">
        <v>844000</v>
      </c>
      <c r="F26" s="389">
        <v>845000</v>
      </c>
      <c r="G26" s="204">
        <v>44917</v>
      </c>
      <c r="H26" s="217">
        <f t="shared" si="0"/>
        <v>848000</v>
      </c>
      <c r="I26" s="206">
        <v>848310</v>
      </c>
      <c r="J26" s="204">
        <v>44924</v>
      </c>
      <c r="K26" s="206">
        <f t="shared" si="23"/>
        <v>852000</v>
      </c>
      <c r="L26" s="206"/>
      <c r="M26" s="204"/>
      <c r="N26" s="225">
        <f t="shared" si="2"/>
        <v>856000</v>
      </c>
      <c r="O26" s="203"/>
      <c r="P26" s="204"/>
      <c r="Q26" s="206">
        <f t="shared" si="3"/>
        <v>860000</v>
      </c>
      <c r="R26" s="262"/>
      <c r="S26" s="204"/>
      <c r="T26" s="206">
        <f t="shared" si="4"/>
        <v>864000</v>
      </c>
      <c r="U26" s="262"/>
      <c r="V26" s="204"/>
      <c r="W26" s="182">
        <v>19</v>
      </c>
      <c r="X26" s="381">
        <v>19</v>
      </c>
      <c r="Y26" s="245" t="s">
        <v>57</v>
      </c>
      <c r="Z26" s="239">
        <f t="shared" si="5"/>
        <v>868000</v>
      </c>
      <c r="AA26" s="402"/>
      <c r="AB26" s="233"/>
      <c r="AC26" s="222">
        <f t="shared" si="6"/>
        <v>872000</v>
      </c>
      <c r="AD26" s="208"/>
      <c r="AE26" s="208"/>
      <c r="AF26" s="222">
        <f t="shared" si="7"/>
        <v>876000</v>
      </c>
      <c r="AG26" s="208"/>
      <c r="AH26" s="208"/>
      <c r="AI26" s="229">
        <f t="shared" si="8"/>
        <v>880000</v>
      </c>
      <c r="AJ26" s="402"/>
      <c r="AK26" s="208"/>
      <c r="AL26" s="222">
        <f t="shared" si="9"/>
        <v>884000</v>
      </c>
      <c r="AM26" s="208"/>
      <c r="AN26" s="208"/>
      <c r="AO26" s="222">
        <f t="shared" si="10"/>
        <v>888000</v>
      </c>
      <c r="AP26" s="208"/>
      <c r="AQ26" s="208"/>
      <c r="AR26" s="229">
        <f t="shared" si="11"/>
        <v>892000</v>
      </c>
      <c r="AS26" s="402"/>
      <c r="AT26" s="208"/>
      <c r="AU26" s="222">
        <f t="shared" si="12"/>
        <v>896000</v>
      </c>
      <c r="AV26" s="208"/>
      <c r="AW26" s="208"/>
      <c r="AX26" s="222">
        <f t="shared" si="13"/>
        <v>900000</v>
      </c>
      <c r="AY26" s="224"/>
      <c r="AZ26" s="262"/>
      <c r="BA26" s="182">
        <v>19</v>
      </c>
      <c r="BB26" s="381">
        <v>19</v>
      </c>
      <c r="BC26" s="231" t="s">
        <v>57</v>
      </c>
      <c r="BD26" s="240">
        <f t="shared" si="14"/>
        <v>904000</v>
      </c>
      <c r="BE26" s="402"/>
      <c r="BF26" s="208"/>
      <c r="BG26" s="222">
        <f t="shared" si="15"/>
        <v>908000</v>
      </c>
      <c r="BH26" s="208"/>
      <c r="BI26" s="208"/>
      <c r="BJ26" s="222">
        <f t="shared" si="16"/>
        <v>912000</v>
      </c>
      <c r="BK26" s="208"/>
      <c r="BL26" s="208"/>
      <c r="BM26" s="229">
        <f t="shared" si="17"/>
        <v>916000</v>
      </c>
      <c r="BN26" s="402"/>
      <c r="BO26" s="208"/>
      <c r="BP26" s="222">
        <f t="shared" si="18"/>
        <v>920000</v>
      </c>
      <c r="BQ26" s="208"/>
      <c r="BR26" s="208"/>
      <c r="BS26" s="222">
        <f t="shared" si="19"/>
        <v>924000</v>
      </c>
      <c r="BT26" s="208"/>
      <c r="BU26" s="208"/>
      <c r="BV26" s="229">
        <f t="shared" si="20"/>
        <v>928000</v>
      </c>
      <c r="BW26" s="402"/>
      <c r="BX26" s="208"/>
      <c r="BY26" s="222">
        <f t="shared" si="21"/>
        <v>932000</v>
      </c>
      <c r="BZ26" s="208"/>
      <c r="CA26" s="208"/>
      <c r="CB26" s="222">
        <f t="shared" si="22"/>
        <v>936000</v>
      </c>
      <c r="CC26" s="208"/>
      <c r="CD26" s="208"/>
      <c r="CE26" s="381">
        <v>19</v>
      </c>
      <c r="CF26" s="257"/>
    </row>
    <row r="27" spans="1:84" ht="25.5" customHeight="1" x14ac:dyDescent="0.2">
      <c r="A27" s="55">
        <v>20</v>
      </c>
      <c r="B27" s="216" t="s">
        <v>154</v>
      </c>
      <c r="C27" s="307" t="s">
        <v>31</v>
      </c>
      <c r="D27" s="262">
        <v>2004</v>
      </c>
      <c r="E27" s="389">
        <v>368000</v>
      </c>
      <c r="F27" s="389">
        <v>368464</v>
      </c>
      <c r="G27" s="204">
        <v>43727</v>
      </c>
      <c r="H27" s="217">
        <v>372000</v>
      </c>
      <c r="I27" s="206">
        <v>372494</v>
      </c>
      <c r="J27" s="204">
        <v>43743</v>
      </c>
      <c r="K27" s="206">
        <f>H27+4000</f>
        <v>376000</v>
      </c>
      <c r="L27" s="206"/>
      <c r="M27" s="204"/>
      <c r="N27" s="225">
        <f t="shared" si="2"/>
        <v>380000</v>
      </c>
      <c r="O27" s="203"/>
      <c r="P27" s="262"/>
      <c r="Q27" s="206">
        <f t="shared" si="3"/>
        <v>384000</v>
      </c>
      <c r="R27" s="262"/>
      <c r="S27" s="262"/>
      <c r="T27" s="206">
        <f t="shared" si="4"/>
        <v>388000</v>
      </c>
      <c r="U27" s="262"/>
      <c r="V27" s="262"/>
      <c r="W27" s="182">
        <v>20</v>
      </c>
      <c r="X27" s="381">
        <v>20</v>
      </c>
      <c r="Y27" s="245" t="s">
        <v>31</v>
      </c>
      <c r="Z27" s="239">
        <f t="shared" si="5"/>
        <v>392000</v>
      </c>
      <c r="AA27" s="401"/>
      <c r="AB27" s="210"/>
      <c r="AC27" s="211">
        <f t="shared" si="6"/>
        <v>396000</v>
      </c>
      <c r="AD27" s="210"/>
      <c r="AE27" s="210"/>
      <c r="AF27" s="211">
        <f t="shared" si="7"/>
        <v>400000</v>
      </c>
      <c r="AG27" s="210"/>
      <c r="AH27" s="210"/>
      <c r="AI27" s="228">
        <f t="shared" si="8"/>
        <v>404000</v>
      </c>
      <c r="AJ27" s="401"/>
      <c r="AK27" s="210"/>
      <c r="AL27" s="211">
        <f t="shared" si="9"/>
        <v>408000</v>
      </c>
      <c r="AM27" s="210"/>
      <c r="AN27" s="210"/>
      <c r="AO27" s="211">
        <f t="shared" si="10"/>
        <v>412000</v>
      </c>
      <c r="AP27" s="210"/>
      <c r="AQ27" s="210"/>
      <c r="AR27" s="228">
        <f t="shared" si="11"/>
        <v>416000</v>
      </c>
      <c r="AS27" s="401"/>
      <c r="AT27" s="210"/>
      <c r="AU27" s="211">
        <f t="shared" si="12"/>
        <v>420000</v>
      </c>
      <c r="AV27" s="210"/>
      <c r="AW27" s="210"/>
      <c r="AX27" s="211">
        <f t="shared" si="13"/>
        <v>424000</v>
      </c>
      <c r="AY27" s="209"/>
      <c r="AZ27" s="262"/>
      <c r="BA27" s="182">
        <v>20</v>
      </c>
      <c r="BB27" s="381">
        <v>20</v>
      </c>
      <c r="BC27" s="231" t="s">
        <v>31</v>
      </c>
      <c r="BD27" s="239">
        <f t="shared" si="14"/>
        <v>428000</v>
      </c>
      <c r="BE27" s="401"/>
      <c r="BF27" s="210"/>
      <c r="BG27" s="211">
        <f t="shared" si="15"/>
        <v>432000</v>
      </c>
      <c r="BH27" s="210"/>
      <c r="BI27" s="210"/>
      <c r="BJ27" s="211">
        <f t="shared" si="16"/>
        <v>436000</v>
      </c>
      <c r="BK27" s="210"/>
      <c r="BL27" s="210"/>
      <c r="BM27" s="228">
        <f t="shared" si="17"/>
        <v>440000</v>
      </c>
      <c r="BN27" s="401"/>
      <c r="BO27" s="210"/>
      <c r="BP27" s="211">
        <f t="shared" si="18"/>
        <v>444000</v>
      </c>
      <c r="BQ27" s="210"/>
      <c r="BR27" s="210"/>
      <c r="BS27" s="211">
        <f t="shared" si="19"/>
        <v>448000</v>
      </c>
      <c r="BT27" s="210"/>
      <c r="BU27" s="210"/>
      <c r="BV27" s="228">
        <f t="shared" si="20"/>
        <v>452000</v>
      </c>
      <c r="BW27" s="401"/>
      <c r="BX27" s="210"/>
      <c r="BY27" s="211">
        <f t="shared" si="21"/>
        <v>456000</v>
      </c>
      <c r="BZ27" s="210"/>
      <c r="CA27" s="210"/>
      <c r="CB27" s="211">
        <f t="shared" si="22"/>
        <v>460000</v>
      </c>
      <c r="CC27" s="210"/>
      <c r="CD27" s="210"/>
      <c r="CE27" s="381">
        <v>20</v>
      </c>
      <c r="CF27" s="257"/>
    </row>
    <row r="28" spans="1:84" ht="24.75" customHeight="1" x14ac:dyDescent="0.2">
      <c r="A28" s="182">
        <v>21</v>
      </c>
      <c r="B28" s="216" t="s">
        <v>154</v>
      </c>
      <c r="C28" s="307" t="s">
        <v>32</v>
      </c>
      <c r="D28" s="262">
        <v>2004</v>
      </c>
      <c r="E28" s="389">
        <v>476000</v>
      </c>
      <c r="F28" s="389">
        <v>476680</v>
      </c>
      <c r="G28" s="204">
        <v>43510</v>
      </c>
      <c r="H28" s="217">
        <v>480000</v>
      </c>
      <c r="I28" s="206">
        <v>479914</v>
      </c>
      <c r="J28" s="204">
        <v>44089</v>
      </c>
      <c r="K28" s="206">
        <f>H28+4000</f>
        <v>484000</v>
      </c>
      <c r="L28" s="206"/>
      <c r="M28" s="204"/>
      <c r="N28" s="225">
        <f t="shared" si="2"/>
        <v>488000</v>
      </c>
      <c r="O28" s="203"/>
      <c r="P28" s="262"/>
      <c r="Q28" s="206">
        <f t="shared" si="3"/>
        <v>492000</v>
      </c>
      <c r="R28" s="262"/>
      <c r="S28" s="262"/>
      <c r="T28" s="206">
        <f t="shared" si="4"/>
        <v>496000</v>
      </c>
      <c r="U28" s="262"/>
      <c r="V28" s="262"/>
      <c r="W28" s="182">
        <v>21</v>
      </c>
      <c r="X28" s="381">
        <v>21</v>
      </c>
      <c r="Y28" s="245" t="s">
        <v>32</v>
      </c>
      <c r="Z28" s="239">
        <f t="shared" si="5"/>
        <v>500000</v>
      </c>
      <c r="AA28" s="401"/>
      <c r="AB28" s="210"/>
      <c r="AC28" s="211">
        <f t="shared" si="6"/>
        <v>504000</v>
      </c>
      <c r="AD28" s="210"/>
      <c r="AE28" s="210"/>
      <c r="AF28" s="211">
        <f t="shared" si="7"/>
        <v>508000</v>
      </c>
      <c r="AG28" s="210"/>
      <c r="AH28" s="210"/>
      <c r="AI28" s="228">
        <f t="shared" si="8"/>
        <v>512000</v>
      </c>
      <c r="AJ28" s="401"/>
      <c r="AK28" s="210"/>
      <c r="AL28" s="211">
        <f t="shared" si="9"/>
        <v>516000</v>
      </c>
      <c r="AM28" s="210"/>
      <c r="AN28" s="210"/>
      <c r="AO28" s="211">
        <f t="shared" si="10"/>
        <v>520000</v>
      </c>
      <c r="AP28" s="210"/>
      <c r="AQ28" s="210"/>
      <c r="AR28" s="228">
        <f t="shared" si="11"/>
        <v>524000</v>
      </c>
      <c r="AS28" s="401"/>
      <c r="AT28" s="210"/>
      <c r="AU28" s="211">
        <f t="shared" si="12"/>
        <v>528000</v>
      </c>
      <c r="AV28" s="210"/>
      <c r="AW28" s="210"/>
      <c r="AX28" s="211">
        <f t="shared" si="13"/>
        <v>532000</v>
      </c>
      <c r="AY28" s="209"/>
      <c r="AZ28" s="262"/>
      <c r="BA28" s="182">
        <v>21</v>
      </c>
      <c r="BB28" s="381">
        <v>21</v>
      </c>
      <c r="BC28" s="231" t="s">
        <v>32</v>
      </c>
      <c r="BD28" s="239">
        <f t="shared" si="14"/>
        <v>536000</v>
      </c>
      <c r="BE28" s="401"/>
      <c r="BF28" s="210"/>
      <c r="BG28" s="211">
        <f t="shared" si="15"/>
        <v>540000</v>
      </c>
      <c r="BH28" s="210"/>
      <c r="BI28" s="210"/>
      <c r="BJ28" s="211">
        <f t="shared" si="16"/>
        <v>544000</v>
      </c>
      <c r="BK28" s="210"/>
      <c r="BL28" s="210"/>
      <c r="BM28" s="228">
        <f t="shared" si="17"/>
        <v>548000</v>
      </c>
      <c r="BN28" s="401"/>
      <c r="BO28" s="210"/>
      <c r="BP28" s="211">
        <f t="shared" si="18"/>
        <v>552000</v>
      </c>
      <c r="BQ28" s="210"/>
      <c r="BR28" s="210"/>
      <c r="BS28" s="211">
        <f t="shared" si="19"/>
        <v>556000</v>
      </c>
      <c r="BT28" s="210"/>
      <c r="BU28" s="210"/>
      <c r="BV28" s="228">
        <f t="shared" si="20"/>
        <v>560000</v>
      </c>
      <c r="BW28" s="401"/>
      <c r="BX28" s="210"/>
      <c r="BY28" s="211">
        <f t="shared" si="21"/>
        <v>564000</v>
      </c>
      <c r="BZ28" s="210"/>
      <c r="CA28" s="210"/>
      <c r="CB28" s="211">
        <f t="shared" si="22"/>
        <v>568000</v>
      </c>
      <c r="CC28" s="210"/>
      <c r="CD28" s="210"/>
      <c r="CE28" s="381">
        <v>21</v>
      </c>
      <c r="CF28" s="257"/>
    </row>
    <row r="29" spans="1:84" ht="24.75" customHeight="1" x14ac:dyDescent="0.2">
      <c r="A29" s="55">
        <v>22</v>
      </c>
      <c r="B29" s="216" t="s">
        <v>154</v>
      </c>
      <c r="C29" s="307" t="s">
        <v>30</v>
      </c>
      <c r="D29" s="262">
        <v>2004</v>
      </c>
      <c r="E29" s="389">
        <v>472000</v>
      </c>
      <c r="F29" s="389">
        <v>47237</v>
      </c>
      <c r="G29" s="204">
        <v>43492</v>
      </c>
      <c r="H29" s="217">
        <v>476000</v>
      </c>
      <c r="I29" s="206">
        <v>476000</v>
      </c>
      <c r="J29" s="204">
        <v>43727</v>
      </c>
      <c r="K29" s="217">
        <f t="shared" si="23"/>
        <v>480000</v>
      </c>
      <c r="L29" s="206"/>
      <c r="M29" s="204"/>
      <c r="N29" s="225">
        <f t="shared" si="2"/>
        <v>484000</v>
      </c>
      <c r="O29" s="203"/>
      <c r="P29" s="262"/>
      <c r="Q29" s="206">
        <f t="shared" si="3"/>
        <v>488000</v>
      </c>
      <c r="R29" s="262"/>
      <c r="S29" s="262"/>
      <c r="T29" s="206">
        <f t="shared" si="4"/>
        <v>492000</v>
      </c>
      <c r="U29" s="262"/>
      <c r="V29" s="262"/>
      <c r="W29" s="182">
        <v>22</v>
      </c>
      <c r="X29" s="381">
        <v>22</v>
      </c>
      <c r="Y29" s="245" t="s">
        <v>30</v>
      </c>
      <c r="Z29" s="239">
        <f t="shared" si="5"/>
        <v>496000</v>
      </c>
      <c r="AA29" s="401"/>
      <c r="AB29" s="210"/>
      <c r="AC29" s="211">
        <f t="shared" si="6"/>
        <v>500000</v>
      </c>
      <c r="AD29" s="210"/>
      <c r="AE29" s="210"/>
      <c r="AF29" s="211">
        <f t="shared" si="7"/>
        <v>504000</v>
      </c>
      <c r="AG29" s="210"/>
      <c r="AH29" s="210"/>
      <c r="AI29" s="228">
        <f t="shared" si="8"/>
        <v>508000</v>
      </c>
      <c r="AJ29" s="401"/>
      <c r="AK29" s="210"/>
      <c r="AL29" s="211">
        <f t="shared" si="9"/>
        <v>512000</v>
      </c>
      <c r="AM29" s="210"/>
      <c r="AN29" s="210"/>
      <c r="AO29" s="211">
        <f t="shared" si="10"/>
        <v>516000</v>
      </c>
      <c r="AP29" s="210"/>
      <c r="AQ29" s="210"/>
      <c r="AR29" s="228">
        <f t="shared" si="11"/>
        <v>520000</v>
      </c>
      <c r="AS29" s="401"/>
      <c r="AT29" s="210"/>
      <c r="AU29" s="211">
        <f t="shared" si="12"/>
        <v>524000</v>
      </c>
      <c r="AV29" s="210"/>
      <c r="AW29" s="210"/>
      <c r="AX29" s="211">
        <f t="shared" si="13"/>
        <v>528000</v>
      </c>
      <c r="AY29" s="209"/>
      <c r="AZ29" s="262"/>
      <c r="BA29" s="182">
        <v>22</v>
      </c>
      <c r="BB29" s="381">
        <v>22</v>
      </c>
      <c r="BC29" s="231" t="s">
        <v>30</v>
      </c>
      <c r="BD29" s="239">
        <f t="shared" si="14"/>
        <v>532000</v>
      </c>
      <c r="BE29" s="401"/>
      <c r="BF29" s="210"/>
      <c r="BG29" s="211">
        <f t="shared" si="15"/>
        <v>536000</v>
      </c>
      <c r="BH29" s="210"/>
      <c r="BI29" s="210"/>
      <c r="BJ29" s="211">
        <f t="shared" si="16"/>
        <v>540000</v>
      </c>
      <c r="BK29" s="210"/>
      <c r="BL29" s="210"/>
      <c r="BM29" s="228">
        <f t="shared" si="17"/>
        <v>544000</v>
      </c>
      <c r="BN29" s="401"/>
      <c r="BO29" s="210"/>
      <c r="BP29" s="211">
        <f t="shared" si="18"/>
        <v>548000</v>
      </c>
      <c r="BQ29" s="210"/>
      <c r="BR29" s="210"/>
      <c r="BS29" s="211">
        <f t="shared" si="19"/>
        <v>552000</v>
      </c>
      <c r="BT29" s="210"/>
      <c r="BU29" s="210"/>
      <c r="BV29" s="228">
        <f t="shared" si="20"/>
        <v>556000</v>
      </c>
      <c r="BW29" s="401"/>
      <c r="BX29" s="210"/>
      <c r="BY29" s="211">
        <f t="shared" si="21"/>
        <v>560000</v>
      </c>
      <c r="BZ29" s="210"/>
      <c r="CA29" s="210"/>
      <c r="CB29" s="211">
        <f t="shared" si="22"/>
        <v>564000</v>
      </c>
      <c r="CC29" s="210"/>
      <c r="CD29" s="210"/>
      <c r="CE29" s="381">
        <v>22</v>
      </c>
      <c r="CF29" s="257"/>
    </row>
    <row r="30" spans="1:84" ht="24.75" customHeight="1" x14ac:dyDescent="0.2">
      <c r="A30" s="182">
        <v>23</v>
      </c>
      <c r="B30" s="216" t="s">
        <v>154</v>
      </c>
      <c r="C30" s="307" t="s">
        <v>402</v>
      </c>
      <c r="D30" s="262">
        <v>2010</v>
      </c>
      <c r="E30" s="389">
        <v>916000</v>
      </c>
      <c r="F30" s="389">
        <v>916253</v>
      </c>
      <c r="G30" s="204">
        <v>44920</v>
      </c>
      <c r="H30" s="217">
        <v>920000</v>
      </c>
      <c r="I30" s="206"/>
      <c r="J30" s="204"/>
      <c r="K30" s="206">
        <f t="shared" si="23"/>
        <v>924000</v>
      </c>
      <c r="L30" s="206"/>
      <c r="M30" s="204"/>
      <c r="N30" s="225">
        <f t="shared" si="2"/>
        <v>928000</v>
      </c>
      <c r="O30" s="203"/>
      <c r="P30" s="204"/>
      <c r="Q30" s="206">
        <f t="shared" si="3"/>
        <v>932000</v>
      </c>
      <c r="R30" s="262"/>
      <c r="S30" s="262"/>
      <c r="T30" s="206">
        <f t="shared" si="4"/>
        <v>936000</v>
      </c>
      <c r="U30" s="262"/>
      <c r="V30" s="262"/>
      <c r="W30" s="182">
        <v>23</v>
      </c>
      <c r="X30" s="381">
        <v>23</v>
      </c>
      <c r="Y30" s="307" t="s">
        <v>402</v>
      </c>
      <c r="Z30" s="241">
        <f t="shared" si="5"/>
        <v>940000</v>
      </c>
      <c r="AA30" s="403"/>
      <c r="AB30" s="262"/>
      <c r="AC30" s="206">
        <f t="shared" si="6"/>
        <v>944000</v>
      </c>
      <c r="AD30" s="262"/>
      <c r="AE30" s="262"/>
      <c r="AF30" s="206">
        <f t="shared" si="7"/>
        <v>948000</v>
      </c>
      <c r="AG30" s="262"/>
      <c r="AH30" s="262"/>
      <c r="AI30" s="225">
        <f t="shared" si="8"/>
        <v>952000</v>
      </c>
      <c r="AJ30" s="403"/>
      <c r="AK30" s="262"/>
      <c r="AL30" s="206">
        <f t="shared" si="9"/>
        <v>956000</v>
      </c>
      <c r="AM30" s="262"/>
      <c r="AN30" s="262"/>
      <c r="AO30" s="206">
        <f t="shared" si="10"/>
        <v>960000</v>
      </c>
      <c r="AP30" s="262"/>
      <c r="AQ30" s="262"/>
      <c r="AR30" s="225">
        <f t="shared" si="11"/>
        <v>964000</v>
      </c>
      <c r="AS30" s="403"/>
      <c r="AT30" s="262"/>
      <c r="AU30" s="206">
        <f t="shared" si="12"/>
        <v>968000</v>
      </c>
      <c r="AV30" s="262"/>
      <c r="AW30" s="262"/>
      <c r="AX30" s="206">
        <f t="shared" si="13"/>
        <v>972000</v>
      </c>
      <c r="AY30" s="207"/>
      <c r="AZ30" s="262"/>
      <c r="BA30" s="182">
        <v>23</v>
      </c>
      <c r="BB30" s="381">
        <v>23</v>
      </c>
      <c r="BC30" s="231" t="s">
        <v>402</v>
      </c>
      <c r="BD30" s="243">
        <f t="shared" si="14"/>
        <v>976000</v>
      </c>
      <c r="BE30" s="405"/>
      <c r="BF30" s="237"/>
      <c r="BG30" s="223">
        <f t="shared" si="15"/>
        <v>980000</v>
      </c>
      <c r="BH30" s="237"/>
      <c r="BI30" s="237"/>
      <c r="BJ30" s="223">
        <f t="shared" ref="BJ30:BJ38" si="24">BG30+4000</f>
        <v>984000</v>
      </c>
      <c r="BK30" s="237"/>
      <c r="BL30" s="237"/>
      <c r="BM30" s="238">
        <f t="shared" si="17"/>
        <v>988000</v>
      </c>
      <c r="BN30" s="405"/>
      <c r="BO30" s="237"/>
      <c r="BP30" s="223">
        <f t="shared" si="18"/>
        <v>992000</v>
      </c>
      <c r="BQ30" s="237"/>
      <c r="BR30" s="237"/>
      <c r="BS30" s="223">
        <f t="shared" si="19"/>
        <v>996000</v>
      </c>
      <c r="BT30" s="237"/>
      <c r="BU30" s="237"/>
      <c r="BV30" s="238">
        <f t="shared" si="20"/>
        <v>1000000</v>
      </c>
      <c r="BW30" s="405"/>
      <c r="BX30" s="237"/>
      <c r="BY30" s="223">
        <f t="shared" si="21"/>
        <v>1004000</v>
      </c>
      <c r="BZ30" s="237"/>
      <c r="CA30" s="237"/>
      <c r="CB30" s="223">
        <f t="shared" si="22"/>
        <v>1008000</v>
      </c>
      <c r="CC30" s="237"/>
      <c r="CD30" s="237"/>
      <c r="CE30" s="381">
        <v>23</v>
      </c>
      <c r="CF30" s="257"/>
    </row>
    <row r="31" spans="1:84" ht="24.75" customHeight="1" x14ac:dyDescent="0.2">
      <c r="A31" s="55">
        <v>24</v>
      </c>
      <c r="B31" s="216" t="s">
        <v>154</v>
      </c>
      <c r="C31" s="307" t="s">
        <v>134</v>
      </c>
      <c r="D31" s="293">
        <v>2015</v>
      </c>
      <c r="E31" s="389">
        <v>544000</v>
      </c>
      <c r="F31" s="389">
        <v>543600</v>
      </c>
      <c r="G31" s="204">
        <v>44917</v>
      </c>
      <c r="H31" s="217">
        <f t="shared" si="0"/>
        <v>548000</v>
      </c>
      <c r="I31" s="206"/>
      <c r="J31" s="204"/>
      <c r="K31" s="206">
        <f t="shared" si="23"/>
        <v>552000</v>
      </c>
      <c r="L31" s="206"/>
      <c r="M31" s="204"/>
      <c r="N31" s="225">
        <f t="shared" si="2"/>
        <v>556000</v>
      </c>
      <c r="O31" s="203"/>
      <c r="P31" s="204"/>
      <c r="Q31" s="206">
        <f t="shared" si="3"/>
        <v>560000</v>
      </c>
      <c r="R31" s="262"/>
      <c r="S31" s="204"/>
      <c r="T31" s="206">
        <f t="shared" si="4"/>
        <v>564000</v>
      </c>
      <c r="U31" s="262"/>
      <c r="V31" s="204"/>
      <c r="W31" s="182">
        <v>24</v>
      </c>
      <c r="X31" s="381">
        <v>24</v>
      </c>
      <c r="Y31" s="245" t="s">
        <v>134</v>
      </c>
      <c r="Z31" s="241">
        <f t="shared" si="5"/>
        <v>568000</v>
      </c>
      <c r="AA31" s="403"/>
      <c r="AB31" s="204"/>
      <c r="AC31" s="206">
        <f t="shared" si="6"/>
        <v>572000</v>
      </c>
      <c r="AD31" s="262"/>
      <c r="AE31" s="262"/>
      <c r="AF31" s="206">
        <f t="shared" si="7"/>
        <v>576000</v>
      </c>
      <c r="AG31" s="262"/>
      <c r="AH31" s="262"/>
      <c r="AI31" s="225">
        <f t="shared" si="8"/>
        <v>580000</v>
      </c>
      <c r="AJ31" s="403"/>
      <c r="AK31" s="262"/>
      <c r="AL31" s="206">
        <f t="shared" si="9"/>
        <v>584000</v>
      </c>
      <c r="AM31" s="262"/>
      <c r="AN31" s="262"/>
      <c r="AO31" s="206">
        <f t="shared" si="10"/>
        <v>588000</v>
      </c>
      <c r="AP31" s="262"/>
      <c r="AQ31" s="262"/>
      <c r="AR31" s="225">
        <f t="shared" si="11"/>
        <v>592000</v>
      </c>
      <c r="AS31" s="403"/>
      <c r="AT31" s="262"/>
      <c r="AU31" s="206">
        <f t="shared" si="12"/>
        <v>596000</v>
      </c>
      <c r="AV31" s="262"/>
      <c r="AW31" s="262"/>
      <c r="AX31" s="206">
        <f t="shared" si="13"/>
        <v>600000</v>
      </c>
      <c r="AY31" s="207"/>
      <c r="AZ31" s="262"/>
      <c r="BA31" s="182">
        <v>24</v>
      </c>
      <c r="BB31" s="381">
        <v>24</v>
      </c>
      <c r="BC31" s="55" t="s">
        <v>134</v>
      </c>
      <c r="BD31" s="241">
        <f t="shared" si="14"/>
        <v>604000</v>
      </c>
      <c r="BE31" s="403"/>
      <c r="BF31" s="262"/>
      <c r="BG31" s="206">
        <f t="shared" si="15"/>
        <v>608000</v>
      </c>
      <c r="BH31" s="262"/>
      <c r="BI31" s="262"/>
      <c r="BJ31" s="206">
        <f t="shared" si="24"/>
        <v>612000</v>
      </c>
      <c r="BK31" s="262"/>
      <c r="BL31" s="262"/>
      <c r="BM31" s="225">
        <f t="shared" si="17"/>
        <v>616000</v>
      </c>
      <c r="BN31" s="403"/>
      <c r="BO31" s="262"/>
      <c r="BP31" s="206">
        <f t="shared" si="18"/>
        <v>620000</v>
      </c>
      <c r="BQ31" s="262"/>
      <c r="BR31" s="262"/>
      <c r="BS31" s="206">
        <f t="shared" si="19"/>
        <v>624000</v>
      </c>
      <c r="BT31" s="262"/>
      <c r="BU31" s="262"/>
      <c r="BV31" s="225">
        <f t="shared" si="20"/>
        <v>628000</v>
      </c>
      <c r="BW31" s="403"/>
      <c r="BX31" s="262"/>
      <c r="BY31" s="206">
        <f t="shared" si="21"/>
        <v>632000</v>
      </c>
      <c r="BZ31" s="262"/>
      <c r="CA31" s="262"/>
      <c r="CB31" s="206">
        <f t="shared" si="22"/>
        <v>636000</v>
      </c>
      <c r="CC31" s="262"/>
      <c r="CD31" s="262"/>
      <c r="CE31" s="381">
        <v>24</v>
      </c>
      <c r="CF31" s="257"/>
    </row>
    <row r="32" spans="1:84" ht="24.75" customHeight="1" x14ac:dyDescent="0.2">
      <c r="A32" s="182">
        <v>25</v>
      </c>
      <c r="B32" s="216" t="s">
        <v>154</v>
      </c>
      <c r="C32" s="307" t="s">
        <v>135</v>
      </c>
      <c r="D32" s="293">
        <v>2015</v>
      </c>
      <c r="E32" s="389">
        <v>392000</v>
      </c>
      <c r="F32" s="389">
        <v>391916</v>
      </c>
      <c r="G32" s="204">
        <v>44786</v>
      </c>
      <c r="H32" s="206">
        <f t="shared" si="0"/>
        <v>396000</v>
      </c>
      <c r="I32" s="206">
        <v>395670</v>
      </c>
      <c r="J32" s="204">
        <v>44865</v>
      </c>
      <c r="K32" s="206">
        <f t="shared" si="23"/>
        <v>400000</v>
      </c>
      <c r="L32" s="206"/>
      <c r="M32" s="204"/>
      <c r="N32" s="225">
        <f t="shared" si="2"/>
        <v>404000</v>
      </c>
      <c r="O32" s="203"/>
      <c r="P32" s="204"/>
      <c r="Q32" s="206">
        <f t="shared" si="3"/>
        <v>408000</v>
      </c>
      <c r="R32" s="262"/>
      <c r="S32" s="204"/>
      <c r="T32" s="206">
        <f t="shared" si="4"/>
        <v>412000</v>
      </c>
      <c r="U32" s="262"/>
      <c r="V32" s="204"/>
      <c r="W32" s="182">
        <v>25</v>
      </c>
      <c r="X32" s="381">
        <v>25</v>
      </c>
      <c r="Y32" s="245" t="s">
        <v>135</v>
      </c>
      <c r="Z32" s="241">
        <f t="shared" si="5"/>
        <v>416000</v>
      </c>
      <c r="AA32" s="403"/>
      <c r="AB32" s="262"/>
      <c r="AC32" s="206">
        <f t="shared" si="6"/>
        <v>420000</v>
      </c>
      <c r="AD32" s="262"/>
      <c r="AE32" s="262"/>
      <c r="AF32" s="206">
        <f t="shared" si="7"/>
        <v>424000</v>
      </c>
      <c r="AG32" s="262"/>
      <c r="AH32" s="262"/>
      <c r="AI32" s="225">
        <f t="shared" si="8"/>
        <v>428000</v>
      </c>
      <c r="AJ32" s="403"/>
      <c r="AK32" s="262"/>
      <c r="AL32" s="206">
        <f t="shared" si="9"/>
        <v>432000</v>
      </c>
      <c r="AM32" s="262"/>
      <c r="AN32" s="262"/>
      <c r="AO32" s="206">
        <f t="shared" si="10"/>
        <v>436000</v>
      </c>
      <c r="AP32" s="262"/>
      <c r="AQ32" s="262"/>
      <c r="AR32" s="225">
        <f t="shared" si="11"/>
        <v>440000</v>
      </c>
      <c r="AS32" s="403"/>
      <c r="AT32" s="262"/>
      <c r="AU32" s="206">
        <f t="shared" si="12"/>
        <v>444000</v>
      </c>
      <c r="AV32" s="262"/>
      <c r="AW32" s="262"/>
      <c r="AX32" s="206">
        <f t="shared" si="13"/>
        <v>448000</v>
      </c>
      <c r="AY32" s="207"/>
      <c r="AZ32" s="262"/>
      <c r="BA32" s="182">
        <v>25</v>
      </c>
      <c r="BB32" s="381">
        <v>25</v>
      </c>
      <c r="BC32" s="55" t="s">
        <v>135</v>
      </c>
      <c r="BD32" s="241">
        <f t="shared" si="14"/>
        <v>452000</v>
      </c>
      <c r="BE32" s="403"/>
      <c r="BF32" s="262"/>
      <c r="BG32" s="206">
        <f t="shared" si="15"/>
        <v>456000</v>
      </c>
      <c r="BH32" s="262"/>
      <c r="BI32" s="262"/>
      <c r="BJ32" s="206">
        <f t="shared" si="24"/>
        <v>460000</v>
      </c>
      <c r="BK32" s="262"/>
      <c r="BL32" s="262"/>
      <c r="BM32" s="225">
        <f t="shared" si="17"/>
        <v>464000</v>
      </c>
      <c r="BN32" s="403"/>
      <c r="BO32" s="262"/>
      <c r="BP32" s="206">
        <f t="shared" si="18"/>
        <v>468000</v>
      </c>
      <c r="BQ32" s="262"/>
      <c r="BR32" s="262"/>
      <c r="BS32" s="206">
        <f t="shared" si="19"/>
        <v>472000</v>
      </c>
      <c r="BT32" s="262"/>
      <c r="BU32" s="262"/>
      <c r="BV32" s="225">
        <f t="shared" si="20"/>
        <v>476000</v>
      </c>
      <c r="BW32" s="403"/>
      <c r="BX32" s="262"/>
      <c r="BY32" s="206">
        <f t="shared" si="21"/>
        <v>480000</v>
      </c>
      <c r="BZ32" s="262"/>
      <c r="CA32" s="262"/>
      <c r="CB32" s="206">
        <f t="shared" si="22"/>
        <v>484000</v>
      </c>
      <c r="CC32" s="262"/>
      <c r="CD32" s="262"/>
      <c r="CE32" s="381">
        <v>25</v>
      </c>
      <c r="CF32" s="257"/>
    </row>
    <row r="33" spans="1:84" customFormat="1" ht="24.75" customHeight="1" x14ac:dyDescent="0.2">
      <c r="A33" s="182">
        <v>26</v>
      </c>
      <c r="B33" s="457" t="s">
        <v>154</v>
      </c>
      <c r="C33" s="324" t="s">
        <v>136</v>
      </c>
      <c r="D33" s="276">
        <v>2015</v>
      </c>
      <c r="E33" s="389">
        <v>420000</v>
      </c>
      <c r="F33" s="389">
        <v>420100</v>
      </c>
      <c r="G33" s="458">
        <v>44885</v>
      </c>
      <c r="H33" s="459">
        <f t="shared" si="0"/>
        <v>424000</v>
      </c>
      <c r="I33" s="460">
        <v>424450</v>
      </c>
      <c r="J33" s="458">
        <v>44908</v>
      </c>
      <c r="K33" s="460">
        <f t="shared" si="23"/>
        <v>428000</v>
      </c>
      <c r="L33" s="460">
        <v>416000</v>
      </c>
      <c r="M33" s="458">
        <v>44861</v>
      </c>
      <c r="N33" s="225">
        <f t="shared" si="2"/>
        <v>432000</v>
      </c>
      <c r="O33" s="203"/>
      <c r="P33" s="458"/>
      <c r="Q33" s="460">
        <f t="shared" si="3"/>
        <v>436000</v>
      </c>
      <c r="R33" s="251"/>
      <c r="S33" s="251"/>
      <c r="T33" s="460">
        <f t="shared" si="4"/>
        <v>440000</v>
      </c>
      <c r="U33" s="251"/>
      <c r="V33" s="251"/>
      <c r="W33" s="182">
        <v>26</v>
      </c>
      <c r="X33" s="381">
        <v>26</v>
      </c>
      <c r="Y33" s="271" t="s">
        <v>136</v>
      </c>
      <c r="Z33" s="241">
        <f t="shared" si="5"/>
        <v>444000</v>
      </c>
      <c r="AA33" s="403"/>
      <c r="AB33" s="251"/>
      <c r="AC33" s="460">
        <f t="shared" si="6"/>
        <v>448000</v>
      </c>
      <c r="AD33" s="251"/>
      <c r="AE33" s="251"/>
      <c r="AF33" s="460">
        <f t="shared" si="7"/>
        <v>452000</v>
      </c>
      <c r="AG33" s="251"/>
      <c r="AH33" s="251"/>
      <c r="AI33" s="225">
        <f t="shared" si="8"/>
        <v>456000</v>
      </c>
      <c r="AJ33" s="403"/>
      <c r="AK33" s="251"/>
      <c r="AL33" s="460">
        <f t="shared" si="9"/>
        <v>460000</v>
      </c>
      <c r="AM33" s="251"/>
      <c r="AN33" s="251"/>
      <c r="AO33" s="460">
        <f t="shared" si="10"/>
        <v>464000</v>
      </c>
      <c r="AP33" s="251"/>
      <c r="AQ33" s="251"/>
      <c r="AR33" s="225">
        <f t="shared" si="11"/>
        <v>468000</v>
      </c>
      <c r="AS33" s="403"/>
      <c r="AT33" s="251"/>
      <c r="AU33" s="460">
        <f t="shared" si="12"/>
        <v>472000</v>
      </c>
      <c r="AV33" s="251"/>
      <c r="AW33" s="251"/>
      <c r="AX33" s="460">
        <f t="shared" si="13"/>
        <v>476000</v>
      </c>
      <c r="AY33" s="461"/>
      <c r="AZ33" s="251"/>
      <c r="BA33" s="182">
        <v>26</v>
      </c>
      <c r="BB33" s="381">
        <v>26</v>
      </c>
      <c r="BC33" s="182" t="s">
        <v>136</v>
      </c>
      <c r="BD33" s="241">
        <f t="shared" si="14"/>
        <v>480000</v>
      </c>
      <c r="BE33" s="403"/>
      <c r="BF33" s="251"/>
      <c r="BG33" s="460">
        <f t="shared" si="15"/>
        <v>484000</v>
      </c>
      <c r="BH33" s="251"/>
      <c r="BI33" s="251"/>
      <c r="BJ33" s="460">
        <f t="shared" si="24"/>
        <v>488000</v>
      </c>
      <c r="BK33" s="251"/>
      <c r="BL33" s="251"/>
      <c r="BM33" s="225">
        <f t="shared" si="17"/>
        <v>492000</v>
      </c>
      <c r="BN33" s="403"/>
      <c r="BO33" s="251"/>
      <c r="BP33" s="460">
        <f t="shared" si="18"/>
        <v>496000</v>
      </c>
      <c r="BQ33" s="251"/>
      <c r="BR33" s="251"/>
      <c r="BS33" s="460">
        <f t="shared" si="19"/>
        <v>500000</v>
      </c>
      <c r="BT33" s="251"/>
      <c r="BU33" s="251"/>
      <c r="BV33" s="225">
        <f t="shared" si="20"/>
        <v>504000</v>
      </c>
      <c r="BW33" s="403"/>
      <c r="BX33" s="251"/>
      <c r="BY33" s="460">
        <f t="shared" si="21"/>
        <v>508000</v>
      </c>
      <c r="BZ33" s="251"/>
      <c r="CA33" s="251"/>
      <c r="CB33" s="460">
        <f t="shared" si="22"/>
        <v>512000</v>
      </c>
      <c r="CC33" s="251"/>
      <c r="CD33" s="251"/>
      <c r="CE33" s="381">
        <v>26</v>
      </c>
      <c r="CF33" s="257"/>
    </row>
    <row r="34" spans="1:84" ht="24.75" customHeight="1" x14ac:dyDescent="0.2">
      <c r="A34" s="182">
        <v>27</v>
      </c>
      <c r="B34" s="216" t="s">
        <v>154</v>
      </c>
      <c r="C34" s="307" t="s">
        <v>137</v>
      </c>
      <c r="D34" s="293">
        <v>2015</v>
      </c>
      <c r="E34" s="389">
        <v>336000</v>
      </c>
      <c r="F34" s="389">
        <v>336000</v>
      </c>
      <c r="G34" s="204">
        <v>43578</v>
      </c>
      <c r="H34" s="217">
        <f t="shared" si="0"/>
        <v>340000</v>
      </c>
      <c r="I34" s="206">
        <v>339919</v>
      </c>
      <c r="J34" s="204">
        <v>44587</v>
      </c>
      <c r="K34" s="206">
        <f t="shared" si="23"/>
        <v>344000</v>
      </c>
      <c r="L34" s="206"/>
      <c r="M34" s="204"/>
      <c r="N34" s="225">
        <f t="shared" si="2"/>
        <v>348000</v>
      </c>
      <c r="O34" s="203"/>
      <c r="P34" s="262"/>
      <c r="Q34" s="206">
        <f t="shared" si="3"/>
        <v>352000</v>
      </c>
      <c r="R34" s="262"/>
      <c r="S34" s="262"/>
      <c r="T34" s="206">
        <f t="shared" si="4"/>
        <v>356000</v>
      </c>
      <c r="U34" s="262"/>
      <c r="V34" s="262"/>
      <c r="W34" s="182">
        <v>27</v>
      </c>
      <c r="X34" s="381">
        <v>27</v>
      </c>
      <c r="Y34" s="245" t="s">
        <v>137</v>
      </c>
      <c r="Z34" s="241">
        <f t="shared" si="5"/>
        <v>360000</v>
      </c>
      <c r="AA34" s="403"/>
      <c r="AB34" s="262"/>
      <c r="AC34" s="206">
        <f t="shared" si="6"/>
        <v>364000</v>
      </c>
      <c r="AD34" s="262"/>
      <c r="AE34" s="262"/>
      <c r="AF34" s="206">
        <f t="shared" si="7"/>
        <v>368000</v>
      </c>
      <c r="AG34" s="262"/>
      <c r="AH34" s="262"/>
      <c r="AI34" s="225">
        <f t="shared" si="8"/>
        <v>372000</v>
      </c>
      <c r="AJ34" s="403"/>
      <c r="AK34" s="262"/>
      <c r="AL34" s="206">
        <f t="shared" si="9"/>
        <v>376000</v>
      </c>
      <c r="AM34" s="262"/>
      <c r="AN34" s="262"/>
      <c r="AO34" s="206">
        <f t="shared" si="10"/>
        <v>380000</v>
      </c>
      <c r="AP34" s="262"/>
      <c r="AQ34" s="262"/>
      <c r="AR34" s="225">
        <f t="shared" si="11"/>
        <v>384000</v>
      </c>
      <c r="AS34" s="403"/>
      <c r="AT34" s="262"/>
      <c r="AU34" s="206">
        <f t="shared" si="12"/>
        <v>388000</v>
      </c>
      <c r="AV34" s="262"/>
      <c r="AW34" s="262"/>
      <c r="AX34" s="206">
        <f t="shared" si="13"/>
        <v>392000</v>
      </c>
      <c r="AY34" s="207"/>
      <c r="AZ34" s="262"/>
      <c r="BA34" s="182">
        <v>27</v>
      </c>
      <c r="BB34" s="381">
        <v>27</v>
      </c>
      <c r="BC34" s="55" t="s">
        <v>137</v>
      </c>
      <c r="BD34" s="241">
        <f t="shared" si="14"/>
        <v>396000</v>
      </c>
      <c r="BE34" s="403"/>
      <c r="BF34" s="262"/>
      <c r="BG34" s="206">
        <f t="shared" si="15"/>
        <v>400000</v>
      </c>
      <c r="BH34" s="262"/>
      <c r="BI34" s="262"/>
      <c r="BJ34" s="206">
        <f t="shared" si="24"/>
        <v>404000</v>
      </c>
      <c r="BK34" s="262"/>
      <c r="BL34" s="262"/>
      <c r="BM34" s="225">
        <f t="shared" si="17"/>
        <v>408000</v>
      </c>
      <c r="BN34" s="403"/>
      <c r="BO34" s="262"/>
      <c r="BP34" s="206">
        <f t="shared" si="18"/>
        <v>412000</v>
      </c>
      <c r="BQ34" s="262"/>
      <c r="BR34" s="262"/>
      <c r="BS34" s="206">
        <f t="shared" si="19"/>
        <v>416000</v>
      </c>
      <c r="BT34" s="262"/>
      <c r="BU34" s="262"/>
      <c r="BV34" s="225">
        <f t="shared" si="20"/>
        <v>420000</v>
      </c>
      <c r="BW34" s="403"/>
      <c r="BX34" s="262"/>
      <c r="BY34" s="206">
        <f t="shared" si="21"/>
        <v>424000</v>
      </c>
      <c r="BZ34" s="262"/>
      <c r="CA34" s="262"/>
      <c r="CB34" s="206">
        <f t="shared" si="22"/>
        <v>428000</v>
      </c>
      <c r="CC34" s="262"/>
      <c r="CD34" s="262"/>
      <c r="CE34" s="381">
        <v>27</v>
      </c>
      <c r="CF34" s="257"/>
    </row>
    <row r="35" spans="1:84" ht="24.75" customHeight="1" x14ac:dyDescent="0.2">
      <c r="A35" s="55">
        <v>28</v>
      </c>
      <c r="B35" s="457" t="s">
        <v>154</v>
      </c>
      <c r="C35" s="324" t="s">
        <v>138</v>
      </c>
      <c r="D35" s="276">
        <v>2015</v>
      </c>
      <c r="E35" s="389">
        <v>484000</v>
      </c>
      <c r="F35" s="389">
        <v>484000</v>
      </c>
      <c r="G35" s="204">
        <v>44917</v>
      </c>
      <c r="H35" s="206">
        <f t="shared" si="0"/>
        <v>488000</v>
      </c>
      <c r="I35" s="206"/>
      <c r="J35" s="204"/>
      <c r="K35" s="206">
        <f t="shared" si="23"/>
        <v>492000</v>
      </c>
      <c r="L35" s="206"/>
      <c r="M35" s="204"/>
      <c r="N35" s="225">
        <f t="shared" si="2"/>
        <v>496000</v>
      </c>
      <c r="O35" s="203"/>
      <c r="P35" s="204"/>
      <c r="Q35" s="206">
        <f t="shared" si="3"/>
        <v>500000</v>
      </c>
      <c r="R35" s="262"/>
      <c r="S35" s="204"/>
      <c r="T35" s="206">
        <f t="shared" si="4"/>
        <v>504000</v>
      </c>
      <c r="U35" s="262"/>
      <c r="V35" s="262"/>
      <c r="W35" s="182">
        <v>28</v>
      </c>
      <c r="X35" s="381">
        <v>28</v>
      </c>
      <c r="Y35" s="245" t="s">
        <v>138</v>
      </c>
      <c r="Z35" s="241">
        <f t="shared" si="5"/>
        <v>508000</v>
      </c>
      <c r="AA35" s="403"/>
      <c r="AB35" s="262"/>
      <c r="AC35" s="206">
        <f t="shared" si="6"/>
        <v>512000</v>
      </c>
      <c r="AD35" s="262"/>
      <c r="AE35" s="262"/>
      <c r="AF35" s="206">
        <f t="shared" si="7"/>
        <v>516000</v>
      </c>
      <c r="AG35" s="262"/>
      <c r="AH35" s="262"/>
      <c r="AI35" s="225">
        <f t="shared" si="8"/>
        <v>520000</v>
      </c>
      <c r="AJ35" s="403"/>
      <c r="AK35" s="262"/>
      <c r="AL35" s="206">
        <f t="shared" si="9"/>
        <v>524000</v>
      </c>
      <c r="AM35" s="262"/>
      <c r="AN35" s="262"/>
      <c r="AO35" s="206">
        <f t="shared" si="10"/>
        <v>528000</v>
      </c>
      <c r="AP35" s="262"/>
      <c r="AQ35" s="262"/>
      <c r="AR35" s="225">
        <f t="shared" si="11"/>
        <v>532000</v>
      </c>
      <c r="AS35" s="403"/>
      <c r="AT35" s="262"/>
      <c r="AU35" s="206">
        <f t="shared" si="12"/>
        <v>536000</v>
      </c>
      <c r="AV35" s="262"/>
      <c r="AW35" s="262"/>
      <c r="AX35" s="206">
        <f t="shared" si="13"/>
        <v>540000</v>
      </c>
      <c r="AY35" s="207"/>
      <c r="AZ35" s="262"/>
      <c r="BA35" s="182">
        <v>28</v>
      </c>
      <c r="BB35" s="381">
        <v>28</v>
      </c>
      <c r="BC35" s="55" t="s">
        <v>138</v>
      </c>
      <c r="BD35" s="241">
        <f t="shared" si="14"/>
        <v>544000</v>
      </c>
      <c r="BE35" s="403"/>
      <c r="BF35" s="262"/>
      <c r="BG35" s="206">
        <f t="shared" si="15"/>
        <v>548000</v>
      </c>
      <c r="BH35" s="262"/>
      <c r="BI35" s="262"/>
      <c r="BJ35" s="206">
        <f t="shared" si="24"/>
        <v>552000</v>
      </c>
      <c r="BK35" s="262"/>
      <c r="BL35" s="262"/>
      <c r="BM35" s="225">
        <f t="shared" si="17"/>
        <v>556000</v>
      </c>
      <c r="BN35" s="403"/>
      <c r="BO35" s="262"/>
      <c r="BP35" s="206">
        <f t="shared" si="18"/>
        <v>560000</v>
      </c>
      <c r="BQ35" s="262"/>
      <c r="BR35" s="262"/>
      <c r="BS35" s="206">
        <f t="shared" si="19"/>
        <v>564000</v>
      </c>
      <c r="BT35" s="262"/>
      <c r="BU35" s="262"/>
      <c r="BV35" s="225">
        <f t="shared" si="20"/>
        <v>568000</v>
      </c>
      <c r="BW35" s="403"/>
      <c r="BX35" s="262"/>
      <c r="BY35" s="206">
        <f t="shared" si="21"/>
        <v>572000</v>
      </c>
      <c r="BZ35" s="262"/>
      <c r="CA35" s="262"/>
      <c r="CB35" s="206">
        <f t="shared" si="22"/>
        <v>576000</v>
      </c>
      <c r="CC35" s="262"/>
      <c r="CD35" s="262"/>
      <c r="CE35" s="381">
        <v>28</v>
      </c>
      <c r="CF35" s="257"/>
    </row>
    <row r="36" spans="1:84" ht="24.75" customHeight="1" x14ac:dyDescent="0.2">
      <c r="A36" s="182">
        <v>29</v>
      </c>
      <c r="B36" s="532" t="s">
        <v>154</v>
      </c>
      <c r="C36" s="535" t="s">
        <v>139</v>
      </c>
      <c r="D36" s="536">
        <v>2015</v>
      </c>
      <c r="E36" s="389">
        <v>532000</v>
      </c>
      <c r="F36" s="389">
        <v>531912</v>
      </c>
      <c r="G36" s="204" t="s">
        <v>415</v>
      </c>
      <c r="H36" s="217">
        <f t="shared" si="0"/>
        <v>536000</v>
      </c>
      <c r="I36" s="206"/>
      <c r="J36" s="204"/>
      <c r="K36" s="206">
        <f t="shared" si="23"/>
        <v>540000</v>
      </c>
      <c r="L36" s="206"/>
      <c r="M36" s="204"/>
      <c r="N36" s="225">
        <f t="shared" si="2"/>
        <v>544000</v>
      </c>
      <c r="O36" s="203"/>
      <c r="P36" s="204"/>
      <c r="Q36" s="206">
        <f t="shared" si="3"/>
        <v>548000</v>
      </c>
      <c r="R36" s="262"/>
      <c r="S36" s="262"/>
      <c r="T36" s="206">
        <f t="shared" si="4"/>
        <v>552000</v>
      </c>
      <c r="U36" s="262"/>
      <c r="V36" s="262"/>
      <c r="W36" s="182">
        <v>29</v>
      </c>
      <c r="X36" s="381">
        <v>29</v>
      </c>
      <c r="Y36" s="245" t="s">
        <v>139</v>
      </c>
      <c r="Z36" s="241">
        <f t="shared" si="5"/>
        <v>556000</v>
      </c>
      <c r="AA36" s="403"/>
      <c r="AB36" s="262"/>
      <c r="AC36" s="206">
        <f t="shared" si="6"/>
        <v>560000</v>
      </c>
      <c r="AD36" s="262"/>
      <c r="AE36" s="262"/>
      <c r="AF36" s="206">
        <f t="shared" si="7"/>
        <v>564000</v>
      </c>
      <c r="AG36" s="262"/>
      <c r="AH36" s="262"/>
      <c r="AI36" s="225">
        <f t="shared" si="8"/>
        <v>568000</v>
      </c>
      <c r="AJ36" s="403"/>
      <c r="AK36" s="262"/>
      <c r="AL36" s="206">
        <f t="shared" si="9"/>
        <v>572000</v>
      </c>
      <c r="AM36" s="262"/>
      <c r="AN36" s="262"/>
      <c r="AO36" s="206">
        <f t="shared" si="10"/>
        <v>576000</v>
      </c>
      <c r="AP36" s="262"/>
      <c r="AQ36" s="262"/>
      <c r="AR36" s="225">
        <f t="shared" si="11"/>
        <v>580000</v>
      </c>
      <c r="AS36" s="403"/>
      <c r="AT36" s="262"/>
      <c r="AU36" s="206">
        <f t="shared" si="12"/>
        <v>584000</v>
      </c>
      <c r="AV36" s="262"/>
      <c r="AW36" s="262"/>
      <c r="AX36" s="206">
        <f t="shared" si="13"/>
        <v>588000</v>
      </c>
      <c r="AY36" s="207"/>
      <c r="AZ36" s="262"/>
      <c r="BA36" s="182">
        <v>29</v>
      </c>
      <c r="BB36" s="381">
        <v>29</v>
      </c>
      <c r="BC36" s="55" t="s">
        <v>139</v>
      </c>
      <c r="BD36" s="241">
        <f t="shared" si="14"/>
        <v>592000</v>
      </c>
      <c r="BE36" s="403"/>
      <c r="BF36" s="262"/>
      <c r="BG36" s="206">
        <f t="shared" si="15"/>
        <v>596000</v>
      </c>
      <c r="BH36" s="262"/>
      <c r="BI36" s="262"/>
      <c r="BJ36" s="206">
        <f t="shared" si="24"/>
        <v>600000</v>
      </c>
      <c r="BK36" s="262"/>
      <c r="BL36" s="262"/>
      <c r="BM36" s="225">
        <f t="shared" si="17"/>
        <v>604000</v>
      </c>
      <c r="BN36" s="403"/>
      <c r="BO36" s="262"/>
      <c r="BP36" s="206">
        <f t="shared" si="18"/>
        <v>608000</v>
      </c>
      <c r="BQ36" s="262"/>
      <c r="BR36" s="262"/>
      <c r="BS36" s="206">
        <f t="shared" si="19"/>
        <v>612000</v>
      </c>
      <c r="BT36" s="262"/>
      <c r="BU36" s="262"/>
      <c r="BV36" s="225">
        <f t="shared" si="20"/>
        <v>616000</v>
      </c>
      <c r="BW36" s="403"/>
      <c r="BX36" s="262"/>
      <c r="BY36" s="206">
        <f t="shared" si="21"/>
        <v>620000</v>
      </c>
      <c r="BZ36" s="262"/>
      <c r="CA36" s="262"/>
      <c r="CB36" s="206">
        <f t="shared" si="22"/>
        <v>624000</v>
      </c>
      <c r="CC36" s="262"/>
      <c r="CD36" s="262"/>
      <c r="CE36" s="381">
        <v>29</v>
      </c>
      <c r="CF36" s="257"/>
    </row>
    <row r="37" spans="1:84" ht="24.75" customHeight="1" x14ac:dyDescent="0.2">
      <c r="A37" s="55">
        <v>30</v>
      </c>
      <c r="B37" s="532" t="s">
        <v>154</v>
      </c>
      <c r="C37" s="535" t="s">
        <v>190</v>
      </c>
      <c r="D37" s="536">
        <v>2018</v>
      </c>
      <c r="E37" s="389">
        <v>120000</v>
      </c>
      <c r="F37" s="389">
        <v>119810</v>
      </c>
      <c r="G37" s="204" t="s">
        <v>427</v>
      </c>
      <c r="H37" s="217">
        <f t="shared" si="0"/>
        <v>124000</v>
      </c>
      <c r="I37" s="206"/>
      <c r="J37" s="204"/>
      <c r="K37" s="206">
        <f t="shared" si="23"/>
        <v>128000</v>
      </c>
      <c r="L37" s="206"/>
      <c r="M37" s="204"/>
      <c r="N37" s="225">
        <f t="shared" si="2"/>
        <v>132000</v>
      </c>
      <c r="O37" s="203"/>
      <c r="P37" s="262"/>
      <c r="Q37" s="206">
        <f t="shared" si="3"/>
        <v>136000</v>
      </c>
      <c r="R37" s="262"/>
      <c r="S37" s="262"/>
      <c r="T37" s="206">
        <f t="shared" si="4"/>
        <v>140000</v>
      </c>
      <c r="U37" s="262"/>
      <c r="V37" s="262"/>
      <c r="W37" s="182">
        <v>30</v>
      </c>
      <c r="X37" s="381">
        <v>30</v>
      </c>
      <c r="Y37" s="307" t="s">
        <v>190</v>
      </c>
      <c r="Z37" s="241">
        <f t="shared" si="5"/>
        <v>144000</v>
      </c>
      <c r="AA37" s="408"/>
      <c r="AB37" s="254"/>
      <c r="AC37" s="220">
        <f t="shared" si="6"/>
        <v>148000</v>
      </c>
      <c r="AD37" s="254"/>
      <c r="AE37" s="254"/>
      <c r="AF37" s="220">
        <f t="shared" si="7"/>
        <v>152000</v>
      </c>
      <c r="AG37" s="254"/>
      <c r="AH37" s="254"/>
      <c r="AI37" s="226">
        <f t="shared" si="8"/>
        <v>156000</v>
      </c>
      <c r="AJ37" s="408"/>
      <c r="AK37" s="254"/>
      <c r="AL37" s="220">
        <f t="shared" si="9"/>
        <v>160000</v>
      </c>
      <c r="AM37" s="254"/>
      <c r="AN37" s="254"/>
      <c r="AO37" s="220">
        <f t="shared" si="10"/>
        <v>164000</v>
      </c>
      <c r="AP37" s="254"/>
      <c r="AQ37" s="254"/>
      <c r="AR37" s="226">
        <f t="shared" si="11"/>
        <v>168000</v>
      </c>
      <c r="AS37" s="408"/>
      <c r="AT37" s="254"/>
      <c r="AU37" s="220">
        <f t="shared" si="12"/>
        <v>172000</v>
      </c>
      <c r="AV37" s="254"/>
      <c r="AW37" s="254"/>
      <c r="AX37" s="220">
        <f t="shared" si="13"/>
        <v>176000</v>
      </c>
      <c r="AY37" s="235"/>
      <c r="AZ37" s="262"/>
      <c r="BA37" s="182">
        <v>30</v>
      </c>
      <c r="BB37" s="381">
        <v>30</v>
      </c>
      <c r="BC37" s="55" t="s">
        <v>190</v>
      </c>
      <c r="BD37" s="241">
        <f t="shared" si="14"/>
        <v>180000</v>
      </c>
      <c r="BE37" s="403"/>
      <c r="BF37" s="262"/>
      <c r="BG37" s="206">
        <f t="shared" si="15"/>
        <v>184000</v>
      </c>
      <c r="BH37" s="262"/>
      <c r="BI37" s="262"/>
      <c r="BJ37" s="206">
        <f t="shared" si="24"/>
        <v>188000</v>
      </c>
      <c r="BK37" s="262"/>
      <c r="BL37" s="262"/>
      <c r="BM37" s="225">
        <f t="shared" si="17"/>
        <v>192000</v>
      </c>
      <c r="BN37" s="403"/>
      <c r="BO37" s="262"/>
      <c r="BP37" s="206">
        <f t="shared" si="18"/>
        <v>196000</v>
      </c>
      <c r="BQ37" s="262"/>
      <c r="BR37" s="262"/>
      <c r="BS37" s="206">
        <f t="shared" si="19"/>
        <v>200000</v>
      </c>
      <c r="BT37" s="262"/>
      <c r="BU37" s="262"/>
      <c r="BV37" s="225">
        <f t="shared" si="20"/>
        <v>204000</v>
      </c>
      <c r="BW37" s="403"/>
      <c r="BX37" s="262"/>
      <c r="BY37" s="206">
        <f t="shared" si="21"/>
        <v>208000</v>
      </c>
      <c r="BZ37" s="262"/>
      <c r="CA37" s="262"/>
      <c r="CB37" s="206">
        <f t="shared" si="22"/>
        <v>212000</v>
      </c>
      <c r="CC37" s="262"/>
      <c r="CD37" s="262"/>
      <c r="CE37" s="381">
        <v>30</v>
      </c>
      <c r="CF37" s="257"/>
    </row>
    <row r="38" spans="1:84" ht="24.75" customHeight="1" x14ac:dyDescent="0.2">
      <c r="A38" s="182">
        <v>31</v>
      </c>
      <c r="B38" s="216" t="s">
        <v>154</v>
      </c>
      <c r="C38" s="307" t="s">
        <v>198</v>
      </c>
      <c r="D38" s="293">
        <v>2018</v>
      </c>
      <c r="E38" s="389">
        <v>300000</v>
      </c>
      <c r="F38" s="389">
        <v>300420</v>
      </c>
      <c r="G38" s="204">
        <v>44929</v>
      </c>
      <c r="H38" s="206">
        <f t="shared" si="0"/>
        <v>304000</v>
      </c>
      <c r="I38" s="206"/>
      <c r="J38" s="204"/>
      <c r="K38" s="206">
        <f>H38+4000</f>
        <v>308000</v>
      </c>
      <c r="L38" s="206"/>
      <c r="M38" s="204"/>
      <c r="N38" s="225">
        <f t="shared" si="2"/>
        <v>312000</v>
      </c>
      <c r="O38" s="203"/>
      <c r="P38" s="204"/>
      <c r="Q38" s="206">
        <f t="shared" si="3"/>
        <v>316000</v>
      </c>
      <c r="R38" s="262"/>
      <c r="S38" s="204"/>
      <c r="T38" s="206">
        <f t="shared" si="4"/>
        <v>320000</v>
      </c>
      <c r="U38" s="262"/>
      <c r="V38" s="262"/>
      <c r="W38" s="182">
        <v>31</v>
      </c>
      <c r="X38" s="381">
        <v>31</v>
      </c>
      <c r="Y38" s="307" t="s">
        <v>198</v>
      </c>
      <c r="Z38" s="241">
        <f t="shared" si="5"/>
        <v>324000</v>
      </c>
      <c r="AA38" s="408"/>
      <c r="AB38" s="254"/>
      <c r="AC38" s="220">
        <f t="shared" si="6"/>
        <v>328000</v>
      </c>
      <c r="AD38" s="254"/>
      <c r="AE38" s="254"/>
      <c r="AF38" s="220">
        <f t="shared" si="7"/>
        <v>332000</v>
      </c>
      <c r="AG38" s="254"/>
      <c r="AH38" s="254"/>
      <c r="AI38" s="226">
        <f t="shared" si="8"/>
        <v>336000</v>
      </c>
      <c r="AJ38" s="408"/>
      <c r="AK38" s="254"/>
      <c r="AL38" s="220">
        <f t="shared" si="9"/>
        <v>340000</v>
      </c>
      <c r="AM38" s="254"/>
      <c r="AN38" s="254"/>
      <c r="AO38" s="220">
        <f t="shared" si="10"/>
        <v>344000</v>
      </c>
      <c r="AP38" s="254"/>
      <c r="AQ38" s="254"/>
      <c r="AR38" s="226">
        <f t="shared" si="11"/>
        <v>348000</v>
      </c>
      <c r="AS38" s="408"/>
      <c r="AT38" s="254"/>
      <c r="AU38" s="220">
        <f t="shared" si="12"/>
        <v>352000</v>
      </c>
      <c r="AV38" s="254"/>
      <c r="AW38" s="254"/>
      <c r="AX38" s="220">
        <f t="shared" si="13"/>
        <v>356000</v>
      </c>
      <c r="AY38" s="235"/>
      <c r="AZ38" s="262"/>
      <c r="BA38" s="182">
        <v>31</v>
      </c>
      <c r="BB38" s="381">
        <v>31</v>
      </c>
      <c r="BC38" s="55" t="s">
        <v>198</v>
      </c>
      <c r="BD38" s="241">
        <f t="shared" si="14"/>
        <v>360000</v>
      </c>
      <c r="BE38" s="403"/>
      <c r="BF38" s="262"/>
      <c r="BG38" s="206">
        <f t="shared" si="15"/>
        <v>364000</v>
      </c>
      <c r="BH38" s="262"/>
      <c r="BI38" s="262"/>
      <c r="BJ38" s="206">
        <f t="shared" si="24"/>
        <v>368000</v>
      </c>
      <c r="BK38" s="262"/>
      <c r="BL38" s="262"/>
      <c r="BM38" s="225">
        <f t="shared" si="17"/>
        <v>372000</v>
      </c>
      <c r="BN38" s="403"/>
      <c r="BO38" s="262"/>
      <c r="BP38" s="206">
        <f t="shared" si="18"/>
        <v>376000</v>
      </c>
      <c r="BQ38" s="262"/>
      <c r="BR38" s="262"/>
      <c r="BS38" s="206">
        <f t="shared" si="19"/>
        <v>380000</v>
      </c>
      <c r="BT38" s="262"/>
      <c r="BU38" s="262"/>
      <c r="BV38" s="225">
        <f t="shared" si="20"/>
        <v>384000</v>
      </c>
      <c r="BW38" s="403"/>
      <c r="BX38" s="262"/>
      <c r="BY38" s="206">
        <f t="shared" si="21"/>
        <v>388000</v>
      </c>
      <c r="BZ38" s="262"/>
      <c r="CA38" s="262"/>
      <c r="CB38" s="206">
        <f t="shared" si="22"/>
        <v>392000</v>
      </c>
      <c r="CC38" s="262"/>
      <c r="CD38" s="262"/>
      <c r="CE38" s="381">
        <v>31</v>
      </c>
      <c r="CF38" s="257"/>
    </row>
    <row r="39" spans="1:84" ht="24.75" customHeight="1" x14ac:dyDescent="0.2">
      <c r="A39" s="55">
        <v>32</v>
      </c>
      <c r="B39" s="216" t="s">
        <v>154</v>
      </c>
      <c r="C39" s="307" t="s">
        <v>199</v>
      </c>
      <c r="D39" s="293">
        <v>2018</v>
      </c>
      <c r="E39" s="389">
        <v>290000</v>
      </c>
      <c r="F39" s="389">
        <v>290000</v>
      </c>
      <c r="G39" s="204">
        <v>44917</v>
      </c>
      <c r="H39" s="217">
        <f>E39+4000</f>
        <v>294000</v>
      </c>
      <c r="I39" s="206"/>
      <c r="J39" s="204"/>
      <c r="K39" s="206">
        <f>H39+4000</f>
        <v>298000</v>
      </c>
      <c r="L39" s="206"/>
      <c r="M39" s="204"/>
      <c r="N39" s="225">
        <f t="shared" ref="N39:N59" si="25">K39+4000</f>
        <v>302000</v>
      </c>
      <c r="O39" s="203"/>
      <c r="P39" s="204"/>
      <c r="Q39" s="206">
        <f t="shared" ref="Q39:Q59" si="26">N39+4000</f>
        <v>306000</v>
      </c>
      <c r="R39" s="262"/>
      <c r="S39" s="204"/>
      <c r="T39" s="206">
        <f t="shared" ref="T39:T59" si="27">Q39+4000</f>
        <v>310000</v>
      </c>
      <c r="U39" s="262"/>
      <c r="V39" s="204"/>
      <c r="W39" s="182">
        <v>32</v>
      </c>
      <c r="X39" s="381">
        <v>32</v>
      </c>
      <c r="Y39" s="307" t="s">
        <v>199</v>
      </c>
      <c r="Z39" s="241">
        <f t="shared" ref="Z39:Z59" si="28">T39+4000</f>
        <v>314000</v>
      </c>
      <c r="AA39" s="408"/>
      <c r="AB39" s="234"/>
      <c r="AC39" s="220">
        <f t="shared" ref="AC39:AC59" si="29">Z39+4000</f>
        <v>318000</v>
      </c>
      <c r="AD39" s="254"/>
      <c r="AE39" s="254"/>
      <c r="AF39" s="220">
        <f t="shared" ref="AF39:AF59" si="30">AC39+4000</f>
        <v>322000</v>
      </c>
      <c r="AG39" s="254"/>
      <c r="AH39" s="254"/>
      <c r="AI39" s="226">
        <f t="shared" ref="AI39:AI59" si="31">AF39+4000</f>
        <v>326000</v>
      </c>
      <c r="AJ39" s="408"/>
      <c r="AK39" s="254"/>
      <c r="AL39" s="220">
        <f t="shared" ref="AL39:AL59" si="32">AI39+4000</f>
        <v>330000</v>
      </c>
      <c r="AM39" s="254"/>
      <c r="AN39" s="254"/>
      <c r="AO39" s="220">
        <f t="shared" ref="AO39:AO59" si="33">AL39+4000</f>
        <v>334000</v>
      </c>
      <c r="AP39" s="254"/>
      <c r="AQ39" s="254"/>
      <c r="AR39" s="226">
        <f t="shared" ref="AR39:AR59" si="34">AO39+4000</f>
        <v>338000</v>
      </c>
      <c r="AS39" s="408"/>
      <c r="AT39" s="254"/>
      <c r="AU39" s="220">
        <f t="shared" ref="AU39:AU41" si="35">AR39+4000</f>
        <v>342000</v>
      </c>
      <c r="AV39" s="254"/>
      <c r="AW39" s="254"/>
      <c r="AX39" s="220">
        <f t="shared" ref="AX39:AX41" si="36">AU39+4000</f>
        <v>346000</v>
      </c>
      <c r="AY39" s="235"/>
      <c r="AZ39" s="262"/>
      <c r="BA39" s="182">
        <v>32</v>
      </c>
      <c r="BB39" s="381">
        <v>32</v>
      </c>
      <c r="BC39" s="55" t="s">
        <v>199</v>
      </c>
      <c r="BD39" s="241">
        <f t="shared" ref="BD39:BD59" si="37">AX39+4000</f>
        <v>350000</v>
      </c>
      <c r="BE39" s="403"/>
      <c r="BF39" s="262"/>
      <c r="BG39" s="206">
        <f t="shared" ref="BG39:BG59" si="38">BD39+4000</f>
        <v>354000</v>
      </c>
      <c r="BH39" s="262"/>
      <c r="BI39" s="262"/>
      <c r="BJ39" s="206">
        <f t="shared" ref="BJ39:BJ59" si="39">BG39+4000</f>
        <v>358000</v>
      </c>
      <c r="BK39" s="262"/>
      <c r="BL39" s="262"/>
      <c r="BM39" s="225">
        <f t="shared" ref="BM39:BM59" si="40">BJ39+4000</f>
        <v>362000</v>
      </c>
      <c r="BN39" s="403"/>
      <c r="BO39" s="262"/>
      <c r="BP39" s="206">
        <f t="shared" ref="BP39:BP59" si="41">BM39+4000</f>
        <v>366000</v>
      </c>
      <c r="BQ39" s="262"/>
      <c r="BR39" s="262"/>
      <c r="BS39" s="206">
        <f t="shared" ref="BS39:BS59" si="42">BP39+4000</f>
        <v>370000</v>
      </c>
      <c r="BT39" s="262"/>
      <c r="BU39" s="262"/>
      <c r="BV39" s="225">
        <f t="shared" ref="BV39:BV59" si="43">BS39+4000</f>
        <v>374000</v>
      </c>
      <c r="BW39" s="403"/>
      <c r="BX39" s="262"/>
      <c r="BY39" s="206">
        <f t="shared" ref="BY39:BY59" si="44">BV39+4000</f>
        <v>378000</v>
      </c>
      <c r="BZ39" s="262"/>
      <c r="CA39" s="262"/>
      <c r="CB39" s="206">
        <f t="shared" ref="CB39:CB59" si="45">BY39+4000</f>
        <v>382000</v>
      </c>
      <c r="CC39" s="262"/>
      <c r="CD39" s="262"/>
      <c r="CE39" s="381">
        <v>32</v>
      </c>
      <c r="CF39" s="257"/>
    </row>
    <row r="40" spans="1:84" ht="24.75" customHeight="1" x14ac:dyDescent="0.2">
      <c r="A40" s="182">
        <v>33</v>
      </c>
      <c r="B40" s="457" t="s">
        <v>154</v>
      </c>
      <c r="C40" s="324" t="s">
        <v>200</v>
      </c>
      <c r="D40" s="276">
        <v>2018</v>
      </c>
      <c r="E40" s="389">
        <v>120000</v>
      </c>
      <c r="F40" s="389">
        <v>120059</v>
      </c>
      <c r="G40" s="204">
        <v>44856</v>
      </c>
      <c r="H40" s="217">
        <f t="shared" ref="H40:H59" si="46">E40+4000</f>
        <v>124000</v>
      </c>
      <c r="I40" s="206">
        <v>124045</v>
      </c>
      <c r="J40" s="204">
        <v>44881</v>
      </c>
      <c r="K40" s="206">
        <f t="shared" ref="K40:K59" si="47">H40+4000</f>
        <v>128000</v>
      </c>
      <c r="L40" s="206">
        <v>128275</v>
      </c>
      <c r="M40" s="204">
        <v>44908</v>
      </c>
      <c r="N40" s="225">
        <f t="shared" si="25"/>
        <v>132000</v>
      </c>
      <c r="O40" s="203"/>
      <c r="P40" s="262"/>
      <c r="Q40" s="206">
        <f t="shared" si="26"/>
        <v>136000</v>
      </c>
      <c r="R40" s="262"/>
      <c r="S40" s="262"/>
      <c r="T40" s="206">
        <f t="shared" si="27"/>
        <v>140000</v>
      </c>
      <c r="U40" s="262"/>
      <c r="V40" s="262"/>
      <c r="W40" s="182">
        <v>33</v>
      </c>
      <c r="X40" s="381">
        <v>33</v>
      </c>
      <c r="Y40" s="307" t="s">
        <v>200</v>
      </c>
      <c r="Z40" s="241">
        <f t="shared" si="28"/>
        <v>144000</v>
      </c>
      <c r="AA40" s="408"/>
      <c r="AB40" s="254"/>
      <c r="AC40" s="220">
        <f t="shared" si="29"/>
        <v>148000</v>
      </c>
      <c r="AD40" s="254"/>
      <c r="AE40" s="254"/>
      <c r="AF40" s="220">
        <f t="shared" si="30"/>
        <v>152000</v>
      </c>
      <c r="AG40" s="254"/>
      <c r="AH40" s="254"/>
      <c r="AI40" s="226">
        <f t="shared" si="31"/>
        <v>156000</v>
      </c>
      <c r="AJ40" s="408"/>
      <c r="AK40" s="254"/>
      <c r="AL40" s="220">
        <f t="shared" si="32"/>
        <v>160000</v>
      </c>
      <c r="AM40" s="254"/>
      <c r="AN40" s="254"/>
      <c r="AO40" s="220">
        <f t="shared" si="33"/>
        <v>164000</v>
      </c>
      <c r="AP40" s="254"/>
      <c r="AQ40" s="254"/>
      <c r="AR40" s="226">
        <f t="shared" si="34"/>
        <v>168000</v>
      </c>
      <c r="AS40" s="408"/>
      <c r="AT40" s="254"/>
      <c r="AU40" s="220">
        <f t="shared" si="35"/>
        <v>172000</v>
      </c>
      <c r="AV40" s="254"/>
      <c r="AW40" s="254"/>
      <c r="AX40" s="220">
        <f t="shared" si="36"/>
        <v>176000</v>
      </c>
      <c r="AY40" s="235"/>
      <c r="AZ40" s="262"/>
      <c r="BA40" s="182">
        <v>33</v>
      </c>
      <c r="BB40" s="381">
        <v>33</v>
      </c>
      <c r="BC40" s="55" t="s">
        <v>200</v>
      </c>
      <c r="BD40" s="241">
        <f t="shared" si="37"/>
        <v>180000</v>
      </c>
      <c r="BE40" s="403"/>
      <c r="BF40" s="262"/>
      <c r="BG40" s="206">
        <f t="shared" si="38"/>
        <v>184000</v>
      </c>
      <c r="BH40" s="262"/>
      <c r="BI40" s="262"/>
      <c r="BJ40" s="206">
        <f t="shared" si="39"/>
        <v>188000</v>
      </c>
      <c r="BK40" s="262"/>
      <c r="BL40" s="262"/>
      <c r="BM40" s="225">
        <f t="shared" si="40"/>
        <v>192000</v>
      </c>
      <c r="BN40" s="403"/>
      <c r="BO40" s="262"/>
      <c r="BP40" s="206">
        <f t="shared" si="41"/>
        <v>196000</v>
      </c>
      <c r="BQ40" s="262"/>
      <c r="BR40" s="262"/>
      <c r="BS40" s="206">
        <f t="shared" si="42"/>
        <v>200000</v>
      </c>
      <c r="BT40" s="262"/>
      <c r="BU40" s="262"/>
      <c r="BV40" s="225">
        <f t="shared" si="43"/>
        <v>204000</v>
      </c>
      <c r="BW40" s="403"/>
      <c r="BX40" s="262"/>
      <c r="BY40" s="206">
        <f t="shared" si="44"/>
        <v>208000</v>
      </c>
      <c r="BZ40" s="262"/>
      <c r="CA40" s="262"/>
      <c r="CB40" s="206">
        <f t="shared" si="45"/>
        <v>212000</v>
      </c>
      <c r="CC40" s="262"/>
      <c r="CD40" s="262"/>
      <c r="CE40" s="381">
        <v>33</v>
      </c>
      <c r="CF40" s="257"/>
    </row>
    <row r="41" spans="1:84" ht="24.75" customHeight="1" x14ac:dyDescent="0.2">
      <c r="A41" s="55">
        <v>34</v>
      </c>
      <c r="B41" s="216" t="s">
        <v>154</v>
      </c>
      <c r="C41" s="307" t="s">
        <v>201</v>
      </c>
      <c r="D41" s="293">
        <v>2018</v>
      </c>
      <c r="E41" s="389">
        <v>252000</v>
      </c>
      <c r="F41" s="389">
        <v>251700</v>
      </c>
      <c r="G41" s="204">
        <v>44869</v>
      </c>
      <c r="H41" s="217">
        <f t="shared" si="46"/>
        <v>256000</v>
      </c>
      <c r="I41" s="206">
        <v>255890</v>
      </c>
      <c r="J41" s="204">
        <v>44896</v>
      </c>
      <c r="K41" s="206">
        <f t="shared" si="47"/>
        <v>260000</v>
      </c>
      <c r="L41" s="206">
        <v>259921</v>
      </c>
      <c r="M41" s="204">
        <v>44921</v>
      </c>
      <c r="N41" s="225">
        <f t="shared" si="25"/>
        <v>264000</v>
      </c>
      <c r="O41" s="203"/>
      <c r="P41" s="204"/>
      <c r="Q41" s="206">
        <f t="shared" si="26"/>
        <v>268000</v>
      </c>
      <c r="R41" s="262"/>
      <c r="S41" s="262"/>
      <c r="T41" s="206">
        <f t="shared" si="27"/>
        <v>272000</v>
      </c>
      <c r="U41" s="262"/>
      <c r="V41" s="262"/>
      <c r="W41" s="182">
        <v>34</v>
      </c>
      <c r="X41" s="381">
        <v>34</v>
      </c>
      <c r="Y41" s="307" t="s">
        <v>201</v>
      </c>
      <c r="Z41" s="241">
        <f t="shared" si="28"/>
        <v>276000</v>
      </c>
      <c r="AA41" s="408"/>
      <c r="AB41" s="254"/>
      <c r="AC41" s="220">
        <f t="shared" si="29"/>
        <v>280000</v>
      </c>
      <c r="AD41" s="254"/>
      <c r="AE41" s="254"/>
      <c r="AF41" s="220">
        <f t="shared" si="30"/>
        <v>284000</v>
      </c>
      <c r="AG41" s="254"/>
      <c r="AH41" s="254"/>
      <c r="AI41" s="226">
        <f t="shared" si="31"/>
        <v>288000</v>
      </c>
      <c r="AJ41" s="408"/>
      <c r="AK41" s="254"/>
      <c r="AL41" s="220">
        <f t="shared" si="32"/>
        <v>292000</v>
      </c>
      <c r="AM41" s="254"/>
      <c r="AN41" s="254"/>
      <c r="AO41" s="220">
        <f t="shared" si="33"/>
        <v>296000</v>
      </c>
      <c r="AP41" s="254"/>
      <c r="AQ41" s="254"/>
      <c r="AR41" s="226">
        <f t="shared" si="34"/>
        <v>300000</v>
      </c>
      <c r="AS41" s="408"/>
      <c r="AT41" s="254"/>
      <c r="AU41" s="220">
        <f t="shared" si="35"/>
        <v>304000</v>
      </c>
      <c r="AV41" s="254"/>
      <c r="AW41" s="254"/>
      <c r="AX41" s="220">
        <f t="shared" si="36"/>
        <v>308000</v>
      </c>
      <c r="AY41" s="235"/>
      <c r="AZ41" s="262"/>
      <c r="BA41" s="182">
        <v>34</v>
      </c>
      <c r="BB41" s="381">
        <v>34</v>
      </c>
      <c r="BC41" s="55" t="s">
        <v>201</v>
      </c>
      <c r="BD41" s="241">
        <f t="shared" si="37"/>
        <v>312000</v>
      </c>
      <c r="BE41" s="403"/>
      <c r="BF41" s="262"/>
      <c r="BG41" s="206">
        <f t="shared" si="38"/>
        <v>316000</v>
      </c>
      <c r="BH41" s="262"/>
      <c r="BI41" s="262"/>
      <c r="BJ41" s="206">
        <f t="shared" si="39"/>
        <v>320000</v>
      </c>
      <c r="BK41" s="262"/>
      <c r="BL41" s="262"/>
      <c r="BM41" s="225">
        <f t="shared" si="40"/>
        <v>324000</v>
      </c>
      <c r="BN41" s="403"/>
      <c r="BO41" s="262"/>
      <c r="BP41" s="206">
        <f t="shared" si="41"/>
        <v>328000</v>
      </c>
      <c r="BQ41" s="262"/>
      <c r="BR41" s="262"/>
      <c r="BS41" s="206">
        <f t="shared" si="42"/>
        <v>332000</v>
      </c>
      <c r="BT41" s="262"/>
      <c r="BU41" s="262"/>
      <c r="BV41" s="225">
        <f t="shared" si="43"/>
        <v>336000</v>
      </c>
      <c r="BW41" s="403"/>
      <c r="BX41" s="262"/>
      <c r="BY41" s="206">
        <f t="shared" si="44"/>
        <v>340000</v>
      </c>
      <c r="BZ41" s="262"/>
      <c r="CA41" s="262"/>
      <c r="CB41" s="206">
        <f t="shared" si="45"/>
        <v>344000</v>
      </c>
      <c r="CC41" s="262"/>
      <c r="CD41" s="262"/>
      <c r="CE41" s="381">
        <v>34</v>
      </c>
      <c r="CF41" s="257"/>
    </row>
    <row r="42" spans="1:84" ht="24.75" customHeight="1" x14ac:dyDescent="0.2">
      <c r="A42" s="182">
        <v>35</v>
      </c>
      <c r="B42" s="216" t="s">
        <v>154</v>
      </c>
      <c r="C42" s="307" t="s">
        <v>202</v>
      </c>
      <c r="D42" s="293">
        <v>2018</v>
      </c>
      <c r="E42" s="389">
        <v>204000</v>
      </c>
      <c r="F42" s="389">
        <v>204085</v>
      </c>
      <c r="G42" s="204">
        <v>44861</v>
      </c>
      <c r="H42" s="217">
        <f t="shared" si="46"/>
        <v>208000</v>
      </c>
      <c r="I42" s="206">
        <v>207800</v>
      </c>
      <c r="J42" s="204">
        <v>44885</v>
      </c>
      <c r="K42" s="206">
        <f t="shared" si="47"/>
        <v>212000</v>
      </c>
      <c r="L42" s="206">
        <v>211988</v>
      </c>
      <c r="M42" s="204">
        <v>44913</v>
      </c>
      <c r="N42" s="225">
        <f t="shared" si="25"/>
        <v>216000</v>
      </c>
      <c r="O42" s="203"/>
      <c r="P42" s="204"/>
      <c r="Q42" s="206">
        <f t="shared" si="26"/>
        <v>220000</v>
      </c>
      <c r="R42" s="262"/>
      <c r="S42" s="262"/>
      <c r="T42" s="206">
        <f t="shared" si="27"/>
        <v>224000</v>
      </c>
      <c r="U42" s="262"/>
      <c r="V42" s="262"/>
      <c r="W42" s="182">
        <v>35</v>
      </c>
      <c r="X42" s="381">
        <v>35</v>
      </c>
      <c r="Y42" s="307" t="s">
        <v>202</v>
      </c>
      <c r="Z42" s="241">
        <f t="shared" si="28"/>
        <v>228000</v>
      </c>
      <c r="AA42" s="408"/>
      <c r="AB42" s="254"/>
      <c r="AC42" s="220">
        <f t="shared" si="29"/>
        <v>232000</v>
      </c>
      <c r="AD42" s="254"/>
      <c r="AE42" s="254"/>
      <c r="AF42" s="220">
        <f t="shared" si="30"/>
        <v>236000</v>
      </c>
      <c r="AG42" s="254"/>
      <c r="AH42" s="254"/>
      <c r="AI42" s="226">
        <f t="shared" si="31"/>
        <v>240000</v>
      </c>
      <c r="AJ42" s="408"/>
      <c r="AK42" s="254"/>
      <c r="AL42" s="220">
        <f t="shared" si="32"/>
        <v>244000</v>
      </c>
      <c r="AM42" s="254"/>
      <c r="AN42" s="254"/>
      <c r="AO42" s="220">
        <f t="shared" si="33"/>
        <v>248000</v>
      </c>
      <c r="AP42" s="254"/>
      <c r="AQ42" s="254"/>
      <c r="AR42" s="226">
        <f t="shared" si="34"/>
        <v>252000</v>
      </c>
      <c r="AS42" s="408"/>
      <c r="AT42" s="254"/>
      <c r="AU42" s="220">
        <f>AR42+4000</f>
        <v>256000</v>
      </c>
      <c r="AV42" s="254"/>
      <c r="AW42" s="254"/>
      <c r="AX42" s="220">
        <f>AU42+4000</f>
        <v>260000</v>
      </c>
      <c r="AY42" s="235"/>
      <c r="AZ42" s="262"/>
      <c r="BA42" s="182">
        <v>35</v>
      </c>
      <c r="BB42" s="381">
        <v>35</v>
      </c>
      <c r="BC42" s="55" t="s">
        <v>202</v>
      </c>
      <c r="BD42" s="241">
        <f t="shared" si="37"/>
        <v>264000</v>
      </c>
      <c r="BE42" s="403"/>
      <c r="BF42" s="262"/>
      <c r="BG42" s="206">
        <f t="shared" si="38"/>
        <v>268000</v>
      </c>
      <c r="BH42" s="262"/>
      <c r="BI42" s="262"/>
      <c r="BJ42" s="206">
        <f t="shared" si="39"/>
        <v>272000</v>
      </c>
      <c r="BK42" s="262"/>
      <c r="BL42" s="262"/>
      <c r="BM42" s="225">
        <f t="shared" si="40"/>
        <v>276000</v>
      </c>
      <c r="BN42" s="403"/>
      <c r="BO42" s="262"/>
      <c r="BP42" s="206">
        <f t="shared" si="41"/>
        <v>280000</v>
      </c>
      <c r="BQ42" s="262"/>
      <c r="BR42" s="262"/>
      <c r="BS42" s="206">
        <f t="shared" si="42"/>
        <v>284000</v>
      </c>
      <c r="BT42" s="262"/>
      <c r="BU42" s="262"/>
      <c r="BV42" s="225">
        <f t="shared" si="43"/>
        <v>288000</v>
      </c>
      <c r="BW42" s="403"/>
      <c r="BX42" s="262"/>
      <c r="BY42" s="206">
        <f t="shared" si="44"/>
        <v>292000</v>
      </c>
      <c r="BZ42" s="262"/>
      <c r="CA42" s="262"/>
      <c r="CB42" s="206">
        <f t="shared" si="45"/>
        <v>296000</v>
      </c>
      <c r="CC42" s="262"/>
      <c r="CD42" s="262"/>
      <c r="CE42" s="381">
        <v>35</v>
      </c>
      <c r="CF42" s="257"/>
    </row>
    <row r="43" spans="1:84" ht="24.75" customHeight="1" x14ac:dyDescent="0.2">
      <c r="A43" s="55">
        <v>36</v>
      </c>
      <c r="B43" s="216" t="s">
        <v>154</v>
      </c>
      <c r="C43" s="307" t="s">
        <v>203</v>
      </c>
      <c r="D43" s="293">
        <v>2018</v>
      </c>
      <c r="E43" s="389">
        <v>120000</v>
      </c>
      <c r="F43" s="389">
        <v>120000</v>
      </c>
      <c r="G43" s="204">
        <v>44845</v>
      </c>
      <c r="H43" s="217">
        <f t="shared" si="46"/>
        <v>124000</v>
      </c>
      <c r="I43" s="206">
        <v>123534</v>
      </c>
      <c r="J43" s="204">
        <v>44889</v>
      </c>
      <c r="K43" s="206">
        <f t="shared" si="47"/>
        <v>128000</v>
      </c>
      <c r="L43" s="206"/>
      <c r="M43" s="204"/>
      <c r="N43" s="225">
        <f t="shared" si="25"/>
        <v>132000</v>
      </c>
      <c r="O43" s="203"/>
      <c r="P43" s="204"/>
      <c r="Q43" s="206">
        <f t="shared" si="26"/>
        <v>136000</v>
      </c>
      <c r="R43" s="262"/>
      <c r="S43" s="262"/>
      <c r="T43" s="206">
        <f t="shared" si="27"/>
        <v>140000</v>
      </c>
      <c r="U43" s="262"/>
      <c r="V43" s="262"/>
      <c r="W43" s="182">
        <v>36</v>
      </c>
      <c r="X43" s="381">
        <v>36</v>
      </c>
      <c r="Y43" s="307" t="s">
        <v>203</v>
      </c>
      <c r="Z43" s="241">
        <f t="shared" si="28"/>
        <v>144000</v>
      </c>
      <c r="AA43" s="408"/>
      <c r="AB43" s="254"/>
      <c r="AC43" s="220">
        <f t="shared" si="29"/>
        <v>148000</v>
      </c>
      <c r="AD43" s="254"/>
      <c r="AE43" s="254"/>
      <c r="AF43" s="220">
        <f t="shared" si="30"/>
        <v>152000</v>
      </c>
      <c r="AG43" s="254"/>
      <c r="AH43" s="254"/>
      <c r="AI43" s="226">
        <f t="shared" si="31"/>
        <v>156000</v>
      </c>
      <c r="AJ43" s="408"/>
      <c r="AK43" s="254"/>
      <c r="AL43" s="220">
        <f t="shared" si="32"/>
        <v>160000</v>
      </c>
      <c r="AM43" s="254"/>
      <c r="AN43" s="254"/>
      <c r="AO43" s="220">
        <f t="shared" si="33"/>
        <v>164000</v>
      </c>
      <c r="AP43" s="254"/>
      <c r="AQ43" s="254"/>
      <c r="AR43" s="226">
        <f t="shared" si="34"/>
        <v>168000</v>
      </c>
      <c r="AS43" s="408"/>
      <c r="AT43" s="254"/>
      <c r="AU43" s="220">
        <f>AR43+4000</f>
        <v>172000</v>
      </c>
      <c r="AV43" s="254"/>
      <c r="AW43" s="254"/>
      <c r="AX43" s="220">
        <f>AU43+4000</f>
        <v>176000</v>
      </c>
      <c r="AY43" s="235"/>
      <c r="AZ43" s="262"/>
      <c r="BA43" s="182">
        <v>36</v>
      </c>
      <c r="BB43" s="381">
        <v>36</v>
      </c>
      <c r="BC43" s="55" t="s">
        <v>203</v>
      </c>
      <c r="BD43" s="241">
        <f t="shared" si="37"/>
        <v>180000</v>
      </c>
      <c r="BE43" s="403"/>
      <c r="BF43" s="262"/>
      <c r="BG43" s="206">
        <f t="shared" si="38"/>
        <v>184000</v>
      </c>
      <c r="BH43" s="262"/>
      <c r="BI43" s="262"/>
      <c r="BJ43" s="206">
        <f t="shared" si="39"/>
        <v>188000</v>
      </c>
      <c r="BK43" s="262"/>
      <c r="BL43" s="262"/>
      <c r="BM43" s="225">
        <f t="shared" si="40"/>
        <v>192000</v>
      </c>
      <c r="BN43" s="403"/>
      <c r="BO43" s="262"/>
      <c r="BP43" s="206">
        <f t="shared" si="41"/>
        <v>196000</v>
      </c>
      <c r="BQ43" s="262"/>
      <c r="BR43" s="262"/>
      <c r="BS43" s="206">
        <f t="shared" si="42"/>
        <v>200000</v>
      </c>
      <c r="BT43" s="262"/>
      <c r="BU43" s="262"/>
      <c r="BV43" s="225">
        <f t="shared" si="43"/>
        <v>204000</v>
      </c>
      <c r="BW43" s="403"/>
      <c r="BX43" s="262"/>
      <c r="BY43" s="206">
        <f t="shared" si="44"/>
        <v>208000</v>
      </c>
      <c r="BZ43" s="262"/>
      <c r="CA43" s="262"/>
      <c r="CB43" s="206">
        <f t="shared" si="45"/>
        <v>212000</v>
      </c>
      <c r="CC43" s="262"/>
      <c r="CD43" s="262"/>
      <c r="CE43" s="381">
        <v>36</v>
      </c>
      <c r="CF43" s="257"/>
    </row>
    <row r="44" spans="1:84" ht="24.75" customHeight="1" x14ac:dyDescent="0.2">
      <c r="A44" s="182">
        <v>37</v>
      </c>
      <c r="B44" s="216" t="s">
        <v>154</v>
      </c>
      <c r="C44" s="307" t="s">
        <v>217</v>
      </c>
      <c r="D44" s="293">
        <v>2020</v>
      </c>
      <c r="E44" s="389">
        <v>144000</v>
      </c>
      <c r="F44" s="389">
        <v>143900</v>
      </c>
      <c r="G44" s="204">
        <v>44863</v>
      </c>
      <c r="H44" s="217">
        <f t="shared" si="46"/>
        <v>148000</v>
      </c>
      <c r="I44" s="206">
        <v>147750</v>
      </c>
      <c r="J44" s="204">
        <v>44885</v>
      </c>
      <c r="K44" s="206">
        <f t="shared" si="47"/>
        <v>152000</v>
      </c>
      <c r="L44" s="206">
        <v>151794</v>
      </c>
      <c r="M44" s="204">
        <v>44908</v>
      </c>
      <c r="N44" s="225">
        <f t="shared" si="25"/>
        <v>156000</v>
      </c>
      <c r="O44" s="203"/>
      <c r="P44" s="204"/>
      <c r="Q44" s="206">
        <f t="shared" si="26"/>
        <v>160000</v>
      </c>
      <c r="R44" s="262"/>
      <c r="S44" s="204"/>
      <c r="T44" s="206">
        <f t="shared" si="27"/>
        <v>164000</v>
      </c>
      <c r="U44" s="262"/>
      <c r="V44" s="262"/>
      <c r="W44" s="182">
        <v>37</v>
      </c>
      <c r="X44" s="381">
        <v>37</v>
      </c>
      <c r="Y44" s="307" t="s">
        <v>217</v>
      </c>
      <c r="Z44" s="241">
        <f t="shared" si="28"/>
        <v>168000</v>
      </c>
      <c r="AA44" s="408"/>
      <c r="AB44" s="254"/>
      <c r="AC44" s="220">
        <f t="shared" si="29"/>
        <v>172000</v>
      </c>
      <c r="AD44" s="254"/>
      <c r="AE44" s="254"/>
      <c r="AF44" s="220">
        <f t="shared" si="30"/>
        <v>176000</v>
      </c>
      <c r="AG44" s="254"/>
      <c r="AH44" s="254"/>
      <c r="AI44" s="226">
        <f t="shared" si="31"/>
        <v>180000</v>
      </c>
      <c r="AJ44" s="408"/>
      <c r="AK44" s="254"/>
      <c r="AL44" s="220">
        <f t="shared" si="32"/>
        <v>184000</v>
      </c>
      <c r="AM44" s="254"/>
      <c r="AN44" s="254"/>
      <c r="AO44" s="220">
        <f t="shared" si="33"/>
        <v>188000</v>
      </c>
      <c r="AP44" s="254"/>
      <c r="AQ44" s="254"/>
      <c r="AR44" s="226">
        <f t="shared" si="34"/>
        <v>192000</v>
      </c>
      <c r="AS44" s="408"/>
      <c r="AT44" s="254"/>
      <c r="AU44" s="220">
        <f t="shared" ref="AU44:AU47" si="48">AR44+4000</f>
        <v>196000</v>
      </c>
      <c r="AV44" s="254"/>
      <c r="AW44" s="254"/>
      <c r="AX44" s="220">
        <f t="shared" ref="AX44:AX58" si="49">AU44+4000</f>
        <v>200000</v>
      </c>
      <c r="AY44" s="235"/>
      <c r="AZ44" s="262"/>
      <c r="BA44" s="182">
        <v>37</v>
      </c>
      <c r="BB44" s="381">
        <v>37</v>
      </c>
      <c r="BC44" s="55" t="s">
        <v>217</v>
      </c>
      <c r="BD44" s="241">
        <f t="shared" si="37"/>
        <v>204000</v>
      </c>
      <c r="BE44" s="403"/>
      <c r="BF44" s="262"/>
      <c r="BG44" s="206">
        <f t="shared" si="38"/>
        <v>208000</v>
      </c>
      <c r="BH44" s="262"/>
      <c r="BI44" s="262"/>
      <c r="BJ44" s="206">
        <f t="shared" si="39"/>
        <v>212000</v>
      </c>
      <c r="BK44" s="262"/>
      <c r="BL44" s="262"/>
      <c r="BM44" s="225">
        <f t="shared" si="40"/>
        <v>216000</v>
      </c>
      <c r="BN44" s="403"/>
      <c r="BO44" s="262"/>
      <c r="BP44" s="206">
        <f t="shared" ref="BP44:BP47" si="50">BM44+4000</f>
        <v>220000</v>
      </c>
      <c r="BQ44" s="262"/>
      <c r="BR44" s="262"/>
      <c r="BS44" s="206">
        <f t="shared" ref="BS44:BS47" si="51">BP44+4000</f>
        <v>224000</v>
      </c>
      <c r="BT44" s="262"/>
      <c r="BU44" s="262"/>
      <c r="BV44" s="225">
        <f t="shared" ref="BV44:BV47" si="52">BS44+4000</f>
        <v>228000</v>
      </c>
      <c r="BW44" s="403"/>
      <c r="BX44" s="262"/>
      <c r="BY44" s="206">
        <f t="shared" ref="BY44:BY47" si="53">BV44+4000</f>
        <v>232000</v>
      </c>
      <c r="BZ44" s="262"/>
      <c r="CA44" s="262"/>
      <c r="CB44" s="206">
        <f t="shared" ref="CB44:CB47" si="54">BY44+4000</f>
        <v>236000</v>
      </c>
      <c r="CC44" s="262"/>
      <c r="CD44" s="262"/>
      <c r="CE44" s="381">
        <v>37</v>
      </c>
      <c r="CF44" s="257"/>
    </row>
    <row r="45" spans="1:84" ht="24.75" customHeight="1" x14ac:dyDescent="0.2">
      <c r="A45" s="55">
        <v>38</v>
      </c>
      <c r="B45" s="532" t="s">
        <v>154</v>
      </c>
      <c r="C45" s="535" t="s">
        <v>218</v>
      </c>
      <c r="D45" s="536">
        <v>2020</v>
      </c>
      <c r="E45" s="389">
        <v>180000</v>
      </c>
      <c r="F45" s="389">
        <v>179457</v>
      </c>
      <c r="G45" s="204" t="s">
        <v>430</v>
      </c>
      <c r="H45" s="217">
        <f t="shared" si="46"/>
        <v>184000</v>
      </c>
      <c r="I45" s="206"/>
      <c r="J45" s="204"/>
      <c r="K45" s="206">
        <f t="shared" si="47"/>
        <v>188000</v>
      </c>
      <c r="L45" s="206"/>
      <c r="M45" s="204"/>
      <c r="N45" s="225">
        <f t="shared" si="25"/>
        <v>192000</v>
      </c>
      <c r="O45" s="203"/>
      <c r="P45" s="204"/>
      <c r="Q45" s="206">
        <f t="shared" si="26"/>
        <v>196000</v>
      </c>
      <c r="R45" s="262"/>
      <c r="S45" s="204"/>
      <c r="T45" s="206">
        <f t="shared" si="27"/>
        <v>200000</v>
      </c>
      <c r="U45" s="262"/>
      <c r="V45" s="204"/>
      <c r="W45" s="182">
        <v>38</v>
      </c>
      <c r="X45" s="381">
        <v>38</v>
      </c>
      <c r="Y45" s="307" t="s">
        <v>218</v>
      </c>
      <c r="Z45" s="241">
        <f t="shared" si="28"/>
        <v>204000</v>
      </c>
      <c r="AA45" s="408"/>
      <c r="AB45" s="254"/>
      <c r="AC45" s="220">
        <f t="shared" si="29"/>
        <v>208000</v>
      </c>
      <c r="AD45" s="254"/>
      <c r="AE45" s="254"/>
      <c r="AF45" s="220">
        <f t="shared" si="30"/>
        <v>212000</v>
      </c>
      <c r="AG45" s="254"/>
      <c r="AH45" s="254"/>
      <c r="AI45" s="226">
        <f t="shared" si="31"/>
        <v>216000</v>
      </c>
      <c r="AJ45" s="408"/>
      <c r="AK45" s="254"/>
      <c r="AL45" s="220">
        <f t="shared" si="32"/>
        <v>220000</v>
      </c>
      <c r="AM45" s="254"/>
      <c r="AN45" s="254"/>
      <c r="AO45" s="220">
        <f t="shared" si="33"/>
        <v>224000</v>
      </c>
      <c r="AP45" s="254"/>
      <c r="AQ45" s="254"/>
      <c r="AR45" s="226">
        <f t="shared" si="34"/>
        <v>228000</v>
      </c>
      <c r="AS45" s="408"/>
      <c r="AT45" s="254"/>
      <c r="AU45" s="220">
        <f t="shared" si="48"/>
        <v>232000</v>
      </c>
      <c r="AV45" s="254"/>
      <c r="AW45" s="254"/>
      <c r="AX45" s="220">
        <f t="shared" si="49"/>
        <v>236000</v>
      </c>
      <c r="AY45" s="235"/>
      <c r="AZ45" s="262"/>
      <c r="BA45" s="182">
        <v>38</v>
      </c>
      <c r="BB45" s="381">
        <v>38</v>
      </c>
      <c r="BC45" s="55" t="s">
        <v>218</v>
      </c>
      <c r="BD45" s="241">
        <f t="shared" si="37"/>
        <v>240000</v>
      </c>
      <c r="BE45" s="403"/>
      <c r="BF45" s="262"/>
      <c r="BG45" s="206">
        <f t="shared" si="38"/>
        <v>244000</v>
      </c>
      <c r="BH45" s="262"/>
      <c r="BI45" s="262"/>
      <c r="BJ45" s="206">
        <f t="shared" si="39"/>
        <v>248000</v>
      </c>
      <c r="BK45" s="262"/>
      <c r="BL45" s="262"/>
      <c r="BM45" s="225">
        <f t="shared" si="40"/>
        <v>252000</v>
      </c>
      <c r="BN45" s="403"/>
      <c r="BO45" s="262"/>
      <c r="BP45" s="206">
        <f t="shared" si="50"/>
        <v>256000</v>
      </c>
      <c r="BQ45" s="262"/>
      <c r="BR45" s="262"/>
      <c r="BS45" s="206">
        <f t="shared" si="51"/>
        <v>260000</v>
      </c>
      <c r="BT45" s="262"/>
      <c r="BU45" s="262"/>
      <c r="BV45" s="225">
        <f t="shared" si="52"/>
        <v>264000</v>
      </c>
      <c r="BW45" s="403"/>
      <c r="BX45" s="262"/>
      <c r="BY45" s="206">
        <f t="shared" si="53"/>
        <v>268000</v>
      </c>
      <c r="BZ45" s="262"/>
      <c r="CA45" s="262"/>
      <c r="CB45" s="206">
        <f t="shared" si="54"/>
        <v>272000</v>
      </c>
      <c r="CC45" s="262"/>
      <c r="CD45" s="262"/>
      <c r="CE45" s="381">
        <v>38</v>
      </c>
      <c r="CF45" s="257"/>
    </row>
    <row r="46" spans="1:84" ht="24.75" customHeight="1" x14ac:dyDescent="0.2">
      <c r="A46" s="182">
        <v>39</v>
      </c>
      <c r="B46" s="216" t="s">
        <v>154</v>
      </c>
      <c r="C46" s="307" t="s">
        <v>219</v>
      </c>
      <c r="D46" s="293">
        <v>2020</v>
      </c>
      <c r="E46" s="389">
        <v>96000</v>
      </c>
      <c r="F46" s="389">
        <v>95751</v>
      </c>
      <c r="G46" s="204">
        <v>44869</v>
      </c>
      <c r="H46" s="217">
        <f t="shared" si="46"/>
        <v>100000</v>
      </c>
      <c r="I46" s="206">
        <v>99689</v>
      </c>
      <c r="J46" s="204">
        <v>44908</v>
      </c>
      <c r="K46" s="206">
        <f t="shared" si="47"/>
        <v>104000</v>
      </c>
      <c r="L46" s="206"/>
      <c r="M46" s="204"/>
      <c r="N46" s="225">
        <f t="shared" si="25"/>
        <v>108000</v>
      </c>
      <c r="O46" s="203"/>
      <c r="P46" s="204"/>
      <c r="Q46" s="206">
        <f t="shared" si="26"/>
        <v>112000</v>
      </c>
      <c r="R46" s="262"/>
      <c r="S46" s="262"/>
      <c r="T46" s="206">
        <f t="shared" si="27"/>
        <v>116000</v>
      </c>
      <c r="U46" s="262"/>
      <c r="V46" s="262"/>
      <c r="W46" s="182">
        <v>39</v>
      </c>
      <c r="X46" s="381">
        <v>39</v>
      </c>
      <c r="Y46" s="307" t="s">
        <v>219</v>
      </c>
      <c r="Z46" s="241">
        <f t="shared" si="28"/>
        <v>120000</v>
      </c>
      <c r="AA46" s="408"/>
      <c r="AB46" s="254"/>
      <c r="AC46" s="220">
        <f t="shared" si="29"/>
        <v>124000</v>
      </c>
      <c r="AD46" s="254"/>
      <c r="AE46" s="254"/>
      <c r="AF46" s="220">
        <f t="shared" si="30"/>
        <v>128000</v>
      </c>
      <c r="AG46" s="254"/>
      <c r="AH46" s="254"/>
      <c r="AI46" s="226">
        <f t="shared" si="31"/>
        <v>132000</v>
      </c>
      <c r="AJ46" s="408"/>
      <c r="AK46" s="254"/>
      <c r="AL46" s="220">
        <f t="shared" si="32"/>
        <v>136000</v>
      </c>
      <c r="AM46" s="254"/>
      <c r="AN46" s="254"/>
      <c r="AO46" s="220">
        <f t="shared" si="33"/>
        <v>140000</v>
      </c>
      <c r="AP46" s="254"/>
      <c r="AQ46" s="254"/>
      <c r="AR46" s="226">
        <f t="shared" si="34"/>
        <v>144000</v>
      </c>
      <c r="AS46" s="408"/>
      <c r="AT46" s="254"/>
      <c r="AU46" s="220">
        <f t="shared" si="48"/>
        <v>148000</v>
      </c>
      <c r="AV46" s="254"/>
      <c r="AW46" s="254"/>
      <c r="AX46" s="220">
        <f t="shared" si="49"/>
        <v>152000</v>
      </c>
      <c r="AY46" s="235"/>
      <c r="AZ46" s="262"/>
      <c r="BA46" s="182">
        <v>39</v>
      </c>
      <c r="BB46" s="381">
        <v>39</v>
      </c>
      <c r="BC46" s="55" t="s">
        <v>219</v>
      </c>
      <c r="BD46" s="241">
        <f t="shared" ref="BD46:BD47" si="55">AX46+4000</f>
        <v>156000</v>
      </c>
      <c r="BE46" s="403"/>
      <c r="BF46" s="262"/>
      <c r="BG46" s="206">
        <f t="shared" ref="BG46:BG47" si="56">BD46+4000</f>
        <v>160000</v>
      </c>
      <c r="BH46" s="262"/>
      <c r="BI46" s="262"/>
      <c r="BJ46" s="206">
        <f t="shared" ref="BJ46:BJ47" si="57">BG46+4000</f>
        <v>164000</v>
      </c>
      <c r="BK46" s="262"/>
      <c r="BL46" s="262"/>
      <c r="BM46" s="225">
        <f t="shared" ref="BM46:BM47" si="58">BJ46+4000</f>
        <v>168000</v>
      </c>
      <c r="BN46" s="403"/>
      <c r="BO46" s="262"/>
      <c r="BP46" s="206">
        <f t="shared" si="50"/>
        <v>172000</v>
      </c>
      <c r="BQ46" s="262"/>
      <c r="BR46" s="262"/>
      <c r="BS46" s="206">
        <f t="shared" si="51"/>
        <v>176000</v>
      </c>
      <c r="BT46" s="262"/>
      <c r="BU46" s="262"/>
      <c r="BV46" s="225">
        <f t="shared" si="52"/>
        <v>180000</v>
      </c>
      <c r="BW46" s="403"/>
      <c r="BX46" s="262"/>
      <c r="BY46" s="206">
        <f t="shared" si="53"/>
        <v>184000</v>
      </c>
      <c r="BZ46" s="262"/>
      <c r="CA46" s="262"/>
      <c r="CB46" s="206">
        <f t="shared" si="54"/>
        <v>188000</v>
      </c>
      <c r="CC46" s="262"/>
      <c r="CD46" s="262"/>
      <c r="CE46" s="381">
        <v>39</v>
      </c>
      <c r="CF46" s="257"/>
    </row>
    <row r="47" spans="1:84" ht="24.75" customHeight="1" x14ac:dyDescent="0.2">
      <c r="A47" s="55">
        <v>40</v>
      </c>
      <c r="B47" s="216" t="s">
        <v>154</v>
      </c>
      <c r="C47" s="307" t="s">
        <v>376</v>
      </c>
      <c r="D47" s="293">
        <v>2022</v>
      </c>
      <c r="E47" s="389">
        <v>0</v>
      </c>
      <c r="F47" s="389"/>
      <c r="G47" s="204"/>
      <c r="H47" s="217">
        <f t="shared" si="46"/>
        <v>4000</v>
      </c>
      <c r="I47" s="206"/>
      <c r="J47" s="204"/>
      <c r="K47" s="206">
        <f t="shared" si="47"/>
        <v>8000</v>
      </c>
      <c r="L47" s="206"/>
      <c r="M47" s="204"/>
      <c r="N47" s="225">
        <f t="shared" si="25"/>
        <v>12000</v>
      </c>
      <c r="O47" s="203"/>
      <c r="P47" s="204"/>
      <c r="Q47" s="206">
        <f t="shared" si="26"/>
        <v>16000</v>
      </c>
      <c r="R47" s="262"/>
      <c r="S47" s="262"/>
      <c r="T47" s="206">
        <f t="shared" si="27"/>
        <v>20000</v>
      </c>
      <c r="U47" s="262"/>
      <c r="V47" s="262"/>
      <c r="W47" s="182">
        <v>40</v>
      </c>
      <c r="X47" s="381">
        <v>40</v>
      </c>
      <c r="Y47" s="307" t="s">
        <v>376</v>
      </c>
      <c r="Z47" s="241">
        <f t="shared" si="28"/>
        <v>24000</v>
      </c>
      <c r="AA47" s="408"/>
      <c r="AB47" s="254"/>
      <c r="AC47" s="220">
        <f t="shared" si="29"/>
        <v>28000</v>
      </c>
      <c r="AD47" s="254"/>
      <c r="AE47" s="254"/>
      <c r="AF47" s="220">
        <f t="shared" si="30"/>
        <v>32000</v>
      </c>
      <c r="AG47" s="254"/>
      <c r="AH47" s="254"/>
      <c r="AI47" s="226">
        <f t="shared" si="31"/>
        <v>36000</v>
      </c>
      <c r="AJ47" s="408"/>
      <c r="AK47" s="254"/>
      <c r="AL47" s="220">
        <f t="shared" si="32"/>
        <v>40000</v>
      </c>
      <c r="AM47" s="254"/>
      <c r="AN47" s="254"/>
      <c r="AO47" s="220">
        <f t="shared" si="33"/>
        <v>44000</v>
      </c>
      <c r="AP47" s="254"/>
      <c r="AQ47" s="254"/>
      <c r="AR47" s="226">
        <f t="shared" si="34"/>
        <v>48000</v>
      </c>
      <c r="AS47" s="408"/>
      <c r="AT47" s="254"/>
      <c r="AU47" s="220">
        <f t="shared" si="48"/>
        <v>52000</v>
      </c>
      <c r="AV47" s="254"/>
      <c r="AW47" s="254"/>
      <c r="AX47" s="220">
        <f t="shared" si="49"/>
        <v>56000</v>
      </c>
      <c r="AY47" s="235"/>
      <c r="AZ47" s="262"/>
      <c r="BA47" s="182">
        <v>40</v>
      </c>
      <c r="BB47" s="381">
        <v>40</v>
      </c>
      <c r="BC47" s="55" t="s">
        <v>376</v>
      </c>
      <c r="BD47" s="241">
        <f t="shared" si="55"/>
        <v>60000</v>
      </c>
      <c r="BE47" s="403"/>
      <c r="BF47" s="262"/>
      <c r="BG47" s="206">
        <f t="shared" si="56"/>
        <v>64000</v>
      </c>
      <c r="BH47" s="262"/>
      <c r="BI47" s="262"/>
      <c r="BJ47" s="206">
        <f t="shared" si="57"/>
        <v>68000</v>
      </c>
      <c r="BK47" s="262"/>
      <c r="BL47" s="262"/>
      <c r="BM47" s="225">
        <f t="shared" si="58"/>
        <v>72000</v>
      </c>
      <c r="BN47" s="403"/>
      <c r="BO47" s="262"/>
      <c r="BP47" s="206">
        <f t="shared" si="50"/>
        <v>76000</v>
      </c>
      <c r="BQ47" s="262"/>
      <c r="BR47" s="262"/>
      <c r="BS47" s="206">
        <f t="shared" si="51"/>
        <v>80000</v>
      </c>
      <c r="BT47" s="262"/>
      <c r="BU47" s="262"/>
      <c r="BV47" s="225">
        <f t="shared" si="52"/>
        <v>84000</v>
      </c>
      <c r="BW47" s="403"/>
      <c r="BX47" s="262"/>
      <c r="BY47" s="206">
        <f t="shared" si="53"/>
        <v>88000</v>
      </c>
      <c r="BZ47" s="262"/>
      <c r="CA47" s="262"/>
      <c r="CB47" s="206">
        <f t="shared" si="54"/>
        <v>92000</v>
      </c>
      <c r="CC47" s="262"/>
      <c r="CD47" s="262"/>
      <c r="CE47" s="381">
        <v>40</v>
      </c>
      <c r="CF47" s="257"/>
    </row>
    <row r="48" spans="1:84" ht="24.75" customHeight="1" x14ac:dyDescent="0.2">
      <c r="A48" s="182">
        <v>41</v>
      </c>
      <c r="B48" s="216" t="s">
        <v>154</v>
      </c>
      <c r="C48" s="307" t="s">
        <v>377</v>
      </c>
      <c r="D48" s="293">
        <v>2022</v>
      </c>
      <c r="E48" s="389">
        <v>0</v>
      </c>
      <c r="F48" s="389"/>
      <c r="G48" s="204"/>
      <c r="H48" s="217">
        <f t="shared" ref="H48:H58" si="59">E48+4000</f>
        <v>4000</v>
      </c>
      <c r="I48" s="206"/>
      <c r="J48" s="204"/>
      <c r="K48" s="206">
        <f t="shared" ref="K48:K58" si="60">H48+4000</f>
        <v>8000</v>
      </c>
      <c r="L48" s="206"/>
      <c r="M48" s="204"/>
      <c r="N48" s="225">
        <f t="shared" ref="N48:N58" si="61">K48+4000</f>
        <v>12000</v>
      </c>
      <c r="O48" s="203"/>
      <c r="P48" s="204"/>
      <c r="Q48" s="206">
        <f t="shared" ref="Q48:Q58" si="62">N48+4000</f>
        <v>16000</v>
      </c>
      <c r="R48" s="262"/>
      <c r="S48" s="262"/>
      <c r="T48" s="206">
        <f t="shared" ref="T48:T58" si="63">Q48+4000</f>
        <v>20000</v>
      </c>
      <c r="U48" s="262"/>
      <c r="V48" s="262"/>
      <c r="W48" s="182">
        <v>41</v>
      </c>
      <c r="X48" s="381">
        <v>41</v>
      </c>
      <c r="Y48" s="307" t="s">
        <v>377</v>
      </c>
      <c r="Z48" s="241">
        <f t="shared" ref="Z48:Z58" si="64">T48+4000</f>
        <v>24000</v>
      </c>
      <c r="AA48" s="408"/>
      <c r="AB48" s="254"/>
      <c r="AC48" s="220">
        <f t="shared" ref="AC48:AC58" si="65">Z48+4000</f>
        <v>28000</v>
      </c>
      <c r="AD48" s="254"/>
      <c r="AE48" s="254"/>
      <c r="AF48" s="220">
        <f t="shared" ref="AF48:AF58" si="66">AC48+4000</f>
        <v>32000</v>
      </c>
      <c r="AG48" s="254"/>
      <c r="AH48" s="254"/>
      <c r="AI48" s="226">
        <f t="shared" ref="AI48:AI58" si="67">AF48+4000</f>
        <v>36000</v>
      </c>
      <c r="AJ48" s="408"/>
      <c r="AK48" s="254"/>
      <c r="AL48" s="220">
        <f t="shared" ref="AL48:AL58" si="68">AI48+4000</f>
        <v>40000</v>
      </c>
      <c r="AM48" s="254"/>
      <c r="AN48" s="254"/>
      <c r="AO48" s="220">
        <f t="shared" ref="AO48:AO58" si="69">AL48+4000</f>
        <v>44000</v>
      </c>
      <c r="AP48" s="254"/>
      <c r="AQ48" s="254"/>
      <c r="AR48" s="226">
        <f t="shared" ref="AR48:AR58" si="70">AO48+4000</f>
        <v>48000</v>
      </c>
      <c r="AS48" s="408"/>
      <c r="AT48" s="254"/>
      <c r="AU48" s="220">
        <f t="shared" ref="AU48:AU58" si="71">AR48+4000</f>
        <v>52000</v>
      </c>
      <c r="AV48" s="254"/>
      <c r="AW48" s="254"/>
      <c r="AX48" s="220">
        <f t="shared" si="49"/>
        <v>56000</v>
      </c>
      <c r="AY48" s="235"/>
      <c r="AZ48" s="262"/>
      <c r="BA48" s="182">
        <v>41</v>
      </c>
      <c r="BB48" s="381">
        <v>41</v>
      </c>
      <c r="BC48" s="55" t="s">
        <v>377</v>
      </c>
      <c r="BD48" s="241">
        <f t="shared" ref="BD48:BD58" si="72">AX48+4000</f>
        <v>60000</v>
      </c>
      <c r="BE48" s="403"/>
      <c r="BF48" s="262"/>
      <c r="BG48" s="206">
        <f t="shared" ref="BG48:BG58" si="73">BD48+4000</f>
        <v>64000</v>
      </c>
      <c r="BH48" s="262"/>
      <c r="BI48" s="262"/>
      <c r="BJ48" s="206">
        <f t="shared" ref="BJ48:BJ58" si="74">BG48+4000</f>
        <v>68000</v>
      </c>
      <c r="BK48" s="262"/>
      <c r="BL48" s="262"/>
      <c r="BM48" s="225">
        <f t="shared" ref="BM48:BM58" si="75">BJ48+4000</f>
        <v>72000</v>
      </c>
      <c r="BN48" s="403"/>
      <c r="BO48" s="262"/>
      <c r="BP48" s="206">
        <f t="shared" ref="BP48:BP58" si="76">BM48+4000</f>
        <v>76000</v>
      </c>
      <c r="BQ48" s="262"/>
      <c r="BR48" s="262"/>
      <c r="BS48" s="206">
        <f t="shared" ref="BS48:BS58" si="77">BP48+4000</f>
        <v>80000</v>
      </c>
      <c r="BT48" s="262"/>
      <c r="BU48" s="262"/>
      <c r="BV48" s="225">
        <f t="shared" ref="BV48:BV58" si="78">BS48+4000</f>
        <v>84000</v>
      </c>
      <c r="BW48" s="403"/>
      <c r="BX48" s="262"/>
      <c r="BY48" s="206">
        <f t="shared" ref="BY48:BY58" si="79">BV48+4000</f>
        <v>88000</v>
      </c>
      <c r="BZ48" s="262"/>
      <c r="CA48" s="262"/>
      <c r="CB48" s="206">
        <f t="shared" ref="CB48:CB58" si="80">BY48+4000</f>
        <v>92000</v>
      </c>
      <c r="CC48" s="262"/>
      <c r="CD48" s="262"/>
      <c r="CE48" s="381">
        <v>41</v>
      </c>
      <c r="CF48" s="257"/>
    </row>
    <row r="49" spans="1:84" ht="24.75" customHeight="1" x14ac:dyDescent="0.2">
      <c r="A49" s="55">
        <v>42</v>
      </c>
      <c r="B49" s="216" t="s">
        <v>154</v>
      </c>
      <c r="C49" s="307" t="s">
        <v>378</v>
      </c>
      <c r="D49" s="293">
        <v>2022</v>
      </c>
      <c r="E49" s="389">
        <v>0</v>
      </c>
      <c r="F49" s="389"/>
      <c r="G49" s="204"/>
      <c r="H49" s="217">
        <f t="shared" si="59"/>
        <v>4000</v>
      </c>
      <c r="I49" s="206"/>
      <c r="J49" s="204"/>
      <c r="K49" s="206">
        <f t="shared" si="60"/>
        <v>8000</v>
      </c>
      <c r="L49" s="206"/>
      <c r="M49" s="204"/>
      <c r="N49" s="225">
        <f t="shared" si="61"/>
        <v>12000</v>
      </c>
      <c r="O49" s="203"/>
      <c r="P49" s="204"/>
      <c r="Q49" s="206">
        <f t="shared" si="62"/>
        <v>16000</v>
      </c>
      <c r="R49" s="262"/>
      <c r="S49" s="262"/>
      <c r="T49" s="206">
        <f t="shared" si="63"/>
        <v>20000</v>
      </c>
      <c r="U49" s="262"/>
      <c r="V49" s="262"/>
      <c r="W49" s="182">
        <v>42</v>
      </c>
      <c r="X49" s="381">
        <v>42</v>
      </c>
      <c r="Y49" s="307" t="s">
        <v>378</v>
      </c>
      <c r="Z49" s="241">
        <f t="shared" si="64"/>
        <v>24000</v>
      </c>
      <c r="AA49" s="408"/>
      <c r="AB49" s="254"/>
      <c r="AC49" s="220">
        <f t="shared" si="65"/>
        <v>28000</v>
      </c>
      <c r="AD49" s="254"/>
      <c r="AE49" s="254"/>
      <c r="AF49" s="220">
        <f t="shared" si="66"/>
        <v>32000</v>
      </c>
      <c r="AG49" s="254"/>
      <c r="AH49" s="254"/>
      <c r="AI49" s="226">
        <f t="shared" si="67"/>
        <v>36000</v>
      </c>
      <c r="AJ49" s="408"/>
      <c r="AK49" s="254"/>
      <c r="AL49" s="220">
        <f t="shared" si="68"/>
        <v>40000</v>
      </c>
      <c r="AM49" s="254"/>
      <c r="AN49" s="254"/>
      <c r="AO49" s="220">
        <f t="shared" si="69"/>
        <v>44000</v>
      </c>
      <c r="AP49" s="254"/>
      <c r="AQ49" s="254"/>
      <c r="AR49" s="226">
        <f t="shared" si="70"/>
        <v>48000</v>
      </c>
      <c r="AS49" s="408"/>
      <c r="AT49" s="254"/>
      <c r="AU49" s="220">
        <f t="shared" si="71"/>
        <v>52000</v>
      </c>
      <c r="AV49" s="254"/>
      <c r="AW49" s="254"/>
      <c r="AX49" s="220">
        <f t="shared" si="49"/>
        <v>56000</v>
      </c>
      <c r="AY49" s="235"/>
      <c r="AZ49" s="262"/>
      <c r="BA49" s="182">
        <v>42</v>
      </c>
      <c r="BB49" s="381">
        <v>42</v>
      </c>
      <c r="BC49" s="55" t="s">
        <v>378</v>
      </c>
      <c r="BD49" s="241">
        <f t="shared" si="72"/>
        <v>60000</v>
      </c>
      <c r="BE49" s="403"/>
      <c r="BF49" s="262"/>
      <c r="BG49" s="206">
        <f t="shared" si="73"/>
        <v>64000</v>
      </c>
      <c r="BH49" s="262"/>
      <c r="BI49" s="262"/>
      <c r="BJ49" s="206">
        <f t="shared" si="74"/>
        <v>68000</v>
      </c>
      <c r="BK49" s="262"/>
      <c r="BL49" s="262"/>
      <c r="BM49" s="225">
        <f t="shared" si="75"/>
        <v>72000</v>
      </c>
      <c r="BN49" s="403"/>
      <c r="BO49" s="262"/>
      <c r="BP49" s="206">
        <f t="shared" si="76"/>
        <v>76000</v>
      </c>
      <c r="BQ49" s="262"/>
      <c r="BR49" s="262"/>
      <c r="BS49" s="206">
        <f t="shared" si="77"/>
        <v>80000</v>
      </c>
      <c r="BT49" s="262"/>
      <c r="BU49" s="262"/>
      <c r="BV49" s="225">
        <f t="shared" si="78"/>
        <v>84000</v>
      </c>
      <c r="BW49" s="403"/>
      <c r="BX49" s="262"/>
      <c r="BY49" s="206">
        <f t="shared" si="79"/>
        <v>88000</v>
      </c>
      <c r="BZ49" s="262"/>
      <c r="CA49" s="262"/>
      <c r="CB49" s="206">
        <f t="shared" si="80"/>
        <v>92000</v>
      </c>
      <c r="CC49" s="262"/>
      <c r="CD49" s="262"/>
      <c r="CE49" s="381">
        <v>42</v>
      </c>
      <c r="CF49" s="257"/>
    </row>
    <row r="50" spans="1:84" ht="24.75" customHeight="1" x14ac:dyDescent="0.2">
      <c r="A50" s="182">
        <v>43</v>
      </c>
      <c r="B50" s="216" t="s">
        <v>154</v>
      </c>
      <c r="C50" s="307" t="s">
        <v>379</v>
      </c>
      <c r="D50" s="293">
        <v>2022</v>
      </c>
      <c r="E50" s="389">
        <v>0</v>
      </c>
      <c r="F50" s="389"/>
      <c r="G50" s="204"/>
      <c r="H50" s="217">
        <f t="shared" si="59"/>
        <v>4000</v>
      </c>
      <c r="I50" s="206"/>
      <c r="J50" s="204"/>
      <c r="K50" s="206">
        <f t="shared" si="60"/>
        <v>8000</v>
      </c>
      <c r="L50" s="206"/>
      <c r="M50" s="204"/>
      <c r="N50" s="225">
        <f t="shared" si="61"/>
        <v>12000</v>
      </c>
      <c r="O50" s="203"/>
      <c r="P50" s="204"/>
      <c r="Q50" s="206">
        <f t="shared" si="62"/>
        <v>16000</v>
      </c>
      <c r="R50" s="262"/>
      <c r="S50" s="262"/>
      <c r="T50" s="206">
        <f t="shared" si="63"/>
        <v>20000</v>
      </c>
      <c r="U50" s="262"/>
      <c r="V50" s="262"/>
      <c r="W50" s="182">
        <v>43</v>
      </c>
      <c r="X50" s="381">
        <v>43</v>
      </c>
      <c r="Y50" s="307" t="s">
        <v>379</v>
      </c>
      <c r="Z50" s="241">
        <f t="shared" si="64"/>
        <v>24000</v>
      </c>
      <c r="AA50" s="408"/>
      <c r="AB50" s="254"/>
      <c r="AC50" s="220">
        <f t="shared" si="65"/>
        <v>28000</v>
      </c>
      <c r="AD50" s="254"/>
      <c r="AE50" s="254"/>
      <c r="AF50" s="220">
        <f t="shared" si="66"/>
        <v>32000</v>
      </c>
      <c r="AG50" s="254"/>
      <c r="AH50" s="254"/>
      <c r="AI50" s="226">
        <f t="shared" si="67"/>
        <v>36000</v>
      </c>
      <c r="AJ50" s="408"/>
      <c r="AK50" s="254"/>
      <c r="AL50" s="220">
        <f t="shared" si="68"/>
        <v>40000</v>
      </c>
      <c r="AM50" s="254"/>
      <c r="AN50" s="254"/>
      <c r="AO50" s="220">
        <f t="shared" si="69"/>
        <v>44000</v>
      </c>
      <c r="AP50" s="254"/>
      <c r="AQ50" s="254"/>
      <c r="AR50" s="226">
        <f t="shared" si="70"/>
        <v>48000</v>
      </c>
      <c r="AS50" s="408"/>
      <c r="AT50" s="254"/>
      <c r="AU50" s="220">
        <f t="shared" si="71"/>
        <v>52000</v>
      </c>
      <c r="AV50" s="254"/>
      <c r="AW50" s="254"/>
      <c r="AX50" s="220">
        <f t="shared" si="49"/>
        <v>56000</v>
      </c>
      <c r="AY50" s="235"/>
      <c r="AZ50" s="262"/>
      <c r="BA50" s="182">
        <v>43</v>
      </c>
      <c r="BB50" s="381">
        <v>43</v>
      </c>
      <c r="BC50" s="55" t="s">
        <v>379</v>
      </c>
      <c r="BD50" s="241">
        <f t="shared" si="72"/>
        <v>60000</v>
      </c>
      <c r="BE50" s="403"/>
      <c r="BF50" s="262"/>
      <c r="BG50" s="206">
        <f t="shared" si="73"/>
        <v>64000</v>
      </c>
      <c r="BH50" s="262"/>
      <c r="BI50" s="262"/>
      <c r="BJ50" s="206">
        <f t="shared" si="74"/>
        <v>68000</v>
      </c>
      <c r="BK50" s="262"/>
      <c r="BL50" s="262"/>
      <c r="BM50" s="225">
        <f t="shared" si="75"/>
        <v>72000</v>
      </c>
      <c r="BN50" s="403"/>
      <c r="BO50" s="262"/>
      <c r="BP50" s="206">
        <f t="shared" si="76"/>
        <v>76000</v>
      </c>
      <c r="BQ50" s="262"/>
      <c r="BR50" s="262"/>
      <c r="BS50" s="206">
        <f t="shared" si="77"/>
        <v>80000</v>
      </c>
      <c r="BT50" s="262"/>
      <c r="BU50" s="262"/>
      <c r="BV50" s="225">
        <f t="shared" si="78"/>
        <v>84000</v>
      </c>
      <c r="BW50" s="403"/>
      <c r="BX50" s="262"/>
      <c r="BY50" s="206">
        <f t="shared" si="79"/>
        <v>88000</v>
      </c>
      <c r="BZ50" s="262"/>
      <c r="CA50" s="262"/>
      <c r="CB50" s="206">
        <f t="shared" si="80"/>
        <v>92000</v>
      </c>
      <c r="CC50" s="262"/>
      <c r="CD50" s="262"/>
      <c r="CE50" s="381">
        <v>43</v>
      </c>
      <c r="CF50" s="257"/>
    </row>
    <row r="51" spans="1:84" ht="24.75" customHeight="1" x14ac:dyDescent="0.2">
      <c r="A51" s="55">
        <v>44</v>
      </c>
      <c r="B51" s="216" t="s">
        <v>154</v>
      </c>
      <c r="C51" s="307" t="s">
        <v>380</v>
      </c>
      <c r="D51" s="293">
        <v>2022</v>
      </c>
      <c r="E51" s="389">
        <v>0</v>
      </c>
      <c r="F51" s="389"/>
      <c r="G51" s="204"/>
      <c r="H51" s="217">
        <f t="shared" si="59"/>
        <v>4000</v>
      </c>
      <c r="I51" s="206"/>
      <c r="J51" s="204"/>
      <c r="K51" s="206">
        <f t="shared" si="60"/>
        <v>8000</v>
      </c>
      <c r="L51" s="206"/>
      <c r="M51" s="204"/>
      <c r="N51" s="225">
        <f t="shared" si="61"/>
        <v>12000</v>
      </c>
      <c r="O51" s="203"/>
      <c r="P51" s="204"/>
      <c r="Q51" s="206">
        <f t="shared" si="62"/>
        <v>16000</v>
      </c>
      <c r="R51" s="262"/>
      <c r="S51" s="262"/>
      <c r="T51" s="206">
        <f t="shared" si="63"/>
        <v>20000</v>
      </c>
      <c r="U51" s="262"/>
      <c r="V51" s="262"/>
      <c r="W51" s="182">
        <v>44</v>
      </c>
      <c r="X51" s="381">
        <v>44</v>
      </c>
      <c r="Y51" s="307" t="s">
        <v>380</v>
      </c>
      <c r="Z51" s="241">
        <f t="shared" si="64"/>
        <v>24000</v>
      </c>
      <c r="AA51" s="408"/>
      <c r="AB51" s="254"/>
      <c r="AC51" s="220">
        <f t="shared" si="65"/>
        <v>28000</v>
      </c>
      <c r="AD51" s="254"/>
      <c r="AE51" s="254"/>
      <c r="AF51" s="220">
        <f t="shared" si="66"/>
        <v>32000</v>
      </c>
      <c r="AG51" s="254"/>
      <c r="AH51" s="254"/>
      <c r="AI51" s="226">
        <f t="shared" si="67"/>
        <v>36000</v>
      </c>
      <c r="AJ51" s="408"/>
      <c r="AK51" s="254"/>
      <c r="AL51" s="220">
        <f t="shared" si="68"/>
        <v>40000</v>
      </c>
      <c r="AM51" s="254"/>
      <c r="AN51" s="254"/>
      <c r="AO51" s="220">
        <f t="shared" si="69"/>
        <v>44000</v>
      </c>
      <c r="AP51" s="254"/>
      <c r="AQ51" s="254"/>
      <c r="AR51" s="226">
        <f t="shared" si="70"/>
        <v>48000</v>
      </c>
      <c r="AS51" s="408"/>
      <c r="AT51" s="254"/>
      <c r="AU51" s="220">
        <f t="shared" si="71"/>
        <v>52000</v>
      </c>
      <c r="AV51" s="254"/>
      <c r="AW51" s="254"/>
      <c r="AX51" s="220">
        <f t="shared" si="49"/>
        <v>56000</v>
      </c>
      <c r="AY51" s="235"/>
      <c r="AZ51" s="262"/>
      <c r="BA51" s="182">
        <v>44</v>
      </c>
      <c r="BB51" s="381">
        <v>44</v>
      </c>
      <c r="BC51" s="55" t="s">
        <v>380</v>
      </c>
      <c r="BD51" s="241">
        <f t="shared" si="72"/>
        <v>60000</v>
      </c>
      <c r="BE51" s="403"/>
      <c r="BF51" s="262"/>
      <c r="BG51" s="206">
        <f t="shared" si="73"/>
        <v>64000</v>
      </c>
      <c r="BH51" s="262"/>
      <c r="BI51" s="262"/>
      <c r="BJ51" s="206">
        <f t="shared" si="74"/>
        <v>68000</v>
      </c>
      <c r="BK51" s="262"/>
      <c r="BL51" s="262"/>
      <c r="BM51" s="225">
        <f t="shared" si="75"/>
        <v>72000</v>
      </c>
      <c r="BN51" s="403"/>
      <c r="BO51" s="262"/>
      <c r="BP51" s="206">
        <f t="shared" si="76"/>
        <v>76000</v>
      </c>
      <c r="BQ51" s="262"/>
      <c r="BR51" s="262"/>
      <c r="BS51" s="206">
        <f t="shared" si="77"/>
        <v>80000</v>
      </c>
      <c r="BT51" s="262"/>
      <c r="BU51" s="262"/>
      <c r="BV51" s="225">
        <f t="shared" si="78"/>
        <v>84000</v>
      </c>
      <c r="BW51" s="403"/>
      <c r="BX51" s="262"/>
      <c r="BY51" s="206">
        <f t="shared" si="79"/>
        <v>88000</v>
      </c>
      <c r="BZ51" s="262"/>
      <c r="CA51" s="262"/>
      <c r="CB51" s="206">
        <f t="shared" si="80"/>
        <v>92000</v>
      </c>
      <c r="CC51" s="262"/>
      <c r="CD51" s="262"/>
      <c r="CE51" s="381">
        <v>44</v>
      </c>
      <c r="CF51" s="257"/>
    </row>
    <row r="52" spans="1:84" ht="24.75" customHeight="1" x14ac:dyDescent="0.2">
      <c r="A52" s="182">
        <v>45</v>
      </c>
      <c r="B52" s="216" t="s">
        <v>154</v>
      </c>
      <c r="C52" s="307" t="s">
        <v>381</v>
      </c>
      <c r="D52" s="293">
        <v>2022</v>
      </c>
      <c r="E52" s="389">
        <v>0</v>
      </c>
      <c r="F52" s="389"/>
      <c r="G52" s="204"/>
      <c r="H52" s="217">
        <f t="shared" si="59"/>
        <v>4000</v>
      </c>
      <c r="I52" s="206"/>
      <c r="J52" s="204"/>
      <c r="K52" s="206">
        <f t="shared" si="60"/>
        <v>8000</v>
      </c>
      <c r="L52" s="206"/>
      <c r="M52" s="204"/>
      <c r="N52" s="225">
        <f t="shared" si="61"/>
        <v>12000</v>
      </c>
      <c r="O52" s="203"/>
      <c r="P52" s="204"/>
      <c r="Q52" s="206">
        <f t="shared" si="62"/>
        <v>16000</v>
      </c>
      <c r="R52" s="262"/>
      <c r="S52" s="262"/>
      <c r="T52" s="206">
        <f t="shared" si="63"/>
        <v>20000</v>
      </c>
      <c r="U52" s="262"/>
      <c r="V52" s="262"/>
      <c r="W52" s="182">
        <v>45</v>
      </c>
      <c r="X52" s="381">
        <v>45</v>
      </c>
      <c r="Y52" s="307" t="s">
        <v>381</v>
      </c>
      <c r="Z52" s="241">
        <f t="shared" si="64"/>
        <v>24000</v>
      </c>
      <c r="AA52" s="408"/>
      <c r="AB52" s="254"/>
      <c r="AC52" s="220">
        <f t="shared" si="65"/>
        <v>28000</v>
      </c>
      <c r="AD52" s="254"/>
      <c r="AE52" s="254"/>
      <c r="AF52" s="220">
        <f t="shared" si="66"/>
        <v>32000</v>
      </c>
      <c r="AG52" s="254"/>
      <c r="AH52" s="254"/>
      <c r="AI52" s="226">
        <f t="shared" si="67"/>
        <v>36000</v>
      </c>
      <c r="AJ52" s="408"/>
      <c r="AK52" s="254"/>
      <c r="AL52" s="220">
        <f t="shared" si="68"/>
        <v>40000</v>
      </c>
      <c r="AM52" s="254"/>
      <c r="AN52" s="254"/>
      <c r="AO52" s="220">
        <f t="shared" si="69"/>
        <v>44000</v>
      </c>
      <c r="AP52" s="254"/>
      <c r="AQ52" s="254"/>
      <c r="AR52" s="226">
        <f t="shared" si="70"/>
        <v>48000</v>
      </c>
      <c r="AS52" s="408"/>
      <c r="AT52" s="254"/>
      <c r="AU52" s="220">
        <f t="shared" si="71"/>
        <v>52000</v>
      </c>
      <c r="AV52" s="254"/>
      <c r="AW52" s="254"/>
      <c r="AX52" s="220">
        <f t="shared" si="49"/>
        <v>56000</v>
      </c>
      <c r="AY52" s="235"/>
      <c r="AZ52" s="262"/>
      <c r="BA52" s="182">
        <v>45</v>
      </c>
      <c r="BB52" s="381">
        <v>45</v>
      </c>
      <c r="BC52" s="55" t="s">
        <v>381</v>
      </c>
      <c r="BD52" s="241">
        <f t="shared" si="72"/>
        <v>60000</v>
      </c>
      <c r="BE52" s="403"/>
      <c r="BF52" s="262"/>
      <c r="BG52" s="206">
        <f t="shared" si="73"/>
        <v>64000</v>
      </c>
      <c r="BH52" s="262"/>
      <c r="BI52" s="262"/>
      <c r="BJ52" s="206">
        <f t="shared" si="74"/>
        <v>68000</v>
      </c>
      <c r="BK52" s="262"/>
      <c r="BL52" s="262"/>
      <c r="BM52" s="225">
        <f t="shared" si="75"/>
        <v>72000</v>
      </c>
      <c r="BN52" s="403"/>
      <c r="BO52" s="262"/>
      <c r="BP52" s="206">
        <f t="shared" si="76"/>
        <v>76000</v>
      </c>
      <c r="BQ52" s="262"/>
      <c r="BR52" s="262"/>
      <c r="BS52" s="206">
        <f t="shared" si="77"/>
        <v>80000</v>
      </c>
      <c r="BT52" s="262"/>
      <c r="BU52" s="262"/>
      <c r="BV52" s="225">
        <f t="shared" si="78"/>
        <v>84000</v>
      </c>
      <c r="BW52" s="403"/>
      <c r="BX52" s="262"/>
      <c r="BY52" s="206">
        <f t="shared" si="79"/>
        <v>88000</v>
      </c>
      <c r="BZ52" s="262"/>
      <c r="CA52" s="262"/>
      <c r="CB52" s="206">
        <f t="shared" si="80"/>
        <v>92000</v>
      </c>
      <c r="CC52" s="262"/>
      <c r="CD52" s="262"/>
      <c r="CE52" s="381">
        <v>45</v>
      </c>
      <c r="CF52" s="257"/>
    </row>
    <row r="53" spans="1:84" ht="24.75" customHeight="1" x14ac:dyDescent="0.2">
      <c r="A53" s="55">
        <v>46</v>
      </c>
      <c r="B53" s="216" t="s">
        <v>154</v>
      </c>
      <c r="C53" s="307" t="s">
        <v>382</v>
      </c>
      <c r="D53" s="293">
        <v>2022</v>
      </c>
      <c r="E53" s="389">
        <v>0</v>
      </c>
      <c r="F53" s="389"/>
      <c r="G53" s="204"/>
      <c r="H53" s="217">
        <f t="shared" si="59"/>
        <v>4000</v>
      </c>
      <c r="I53" s="206"/>
      <c r="J53" s="204"/>
      <c r="K53" s="206">
        <f t="shared" si="60"/>
        <v>8000</v>
      </c>
      <c r="L53" s="206"/>
      <c r="M53" s="204"/>
      <c r="N53" s="225">
        <f t="shared" si="61"/>
        <v>12000</v>
      </c>
      <c r="O53" s="203"/>
      <c r="P53" s="204"/>
      <c r="Q53" s="206">
        <f t="shared" si="62"/>
        <v>16000</v>
      </c>
      <c r="R53" s="262"/>
      <c r="S53" s="262"/>
      <c r="T53" s="206">
        <f t="shared" si="63"/>
        <v>20000</v>
      </c>
      <c r="U53" s="262"/>
      <c r="V53" s="262"/>
      <c r="W53" s="182">
        <v>46</v>
      </c>
      <c r="X53" s="381">
        <v>46</v>
      </c>
      <c r="Y53" s="307" t="s">
        <v>382</v>
      </c>
      <c r="Z53" s="241">
        <f t="shared" si="64"/>
        <v>24000</v>
      </c>
      <c r="AA53" s="408"/>
      <c r="AB53" s="254"/>
      <c r="AC53" s="220">
        <f t="shared" si="65"/>
        <v>28000</v>
      </c>
      <c r="AD53" s="254"/>
      <c r="AE53" s="254"/>
      <c r="AF53" s="220">
        <f t="shared" si="66"/>
        <v>32000</v>
      </c>
      <c r="AG53" s="254"/>
      <c r="AH53" s="254"/>
      <c r="AI53" s="226">
        <f t="shared" si="67"/>
        <v>36000</v>
      </c>
      <c r="AJ53" s="408"/>
      <c r="AK53" s="254"/>
      <c r="AL53" s="220">
        <f t="shared" si="68"/>
        <v>40000</v>
      </c>
      <c r="AM53" s="254"/>
      <c r="AN53" s="254"/>
      <c r="AO53" s="220">
        <f t="shared" si="69"/>
        <v>44000</v>
      </c>
      <c r="AP53" s="254"/>
      <c r="AQ53" s="254"/>
      <c r="AR53" s="226">
        <f t="shared" si="70"/>
        <v>48000</v>
      </c>
      <c r="AS53" s="408"/>
      <c r="AT53" s="254"/>
      <c r="AU53" s="220">
        <f t="shared" si="71"/>
        <v>52000</v>
      </c>
      <c r="AV53" s="254"/>
      <c r="AW53" s="254"/>
      <c r="AX53" s="220">
        <f t="shared" si="49"/>
        <v>56000</v>
      </c>
      <c r="AY53" s="235"/>
      <c r="AZ53" s="262"/>
      <c r="BA53" s="182">
        <v>46</v>
      </c>
      <c r="BB53" s="381">
        <v>46</v>
      </c>
      <c r="BC53" s="55" t="s">
        <v>382</v>
      </c>
      <c r="BD53" s="241">
        <f t="shared" si="72"/>
        <v>60000</v>
      </c>
      <c r="BE53" s="403"/>
      <c r="BF53" s="262"/>
      <c r="BG53" s="206">
        <f t="shared" si="73"/>
        <v>64000</v>
      </c>
      <c r="BH53" s="262"/>
      <c r="BI53" s="262"/>
      <c r="BJ53" s="206">
        <f t="shared" si="74"/>
        <v>68000</v>
      </c>
      <c r="BK53" s="262"/>
      <c r="BL53" s="262"/>
      <c r="BM53" s="225">
        <f t="shared" si="75"/>
        <v>72000</v>
      </c>
      <c r="BN53" s="403"/>
      <c r="BO53" s="262"/>
      <c r="BP53" s="206">
        <f t="shared" si="76"/>
        <v>76000</v>
      </c>
      <c r="BQ53" s="262"/>
      <c r="BR53" s="262"/>
      <c r="BS53" s="206">
        <f t="shared" si="77"/>
        <v>80000</v>
      </c>
      <c r="BT53" s="262"/>
      <c r="BU53" s="262"/>
      <c r="BV53" s="225">
        <f t="shared" si="78"/>
        <v>84000</v>
      </c>
      <c r="BW53" s="403"/>
      <c r="BX53" s="262"/>
      <c r="BY53" s="206">
        <f t="shared" si="79"/>
        <v>88000</v>
      </c>
      <c r="BZ53" s="262"/>
      <c r="CA53" s="262"/>
      <c r="CB53" s="206">
        <f t="shared" si="80"/>
        <v>92000</v>
      </c>
      <c r="CC53" s="262"/>
      <c r="CD53" s="262"/>
      <c r="CE53" s="381">
        <v>46</v>
      </c>
      <c r="CF53" s="257"/>
    </row>
    <row r="54" spans="1:84" ht="24.75" customHeight="1" x14ac:dyDescent="0.2">
      <c r="A54" s="182">
        <v>47</v>
      </c>
      <c r="B54" s="216" t="s">
        <v>154</v>
      </c>
      <c r="C54" s="307" t="s">
        <v>383</v>
      </c>
      <c r="D54" s="293">
        <v>2022</v>
      </c>
      <c r="E54" s="389">
        <v>0</v>
      </c>
      <c r="F54" s="389"/>
      <c r="G54" s="204"/>
      <c r="H54" s="217">
        <f t="shared" si="59"/>
        <v>4000</v>
      </c>
      <c r="I54" s="206"/>
      <c r="J54" s="204"/>
      <c r="K54" s="206">
        <f t="shared" si="60"/>
        <v>8000</v>
      </c>
      <c r="L54" s="206"/>
      <c r="M54" s="204"/>
      <c r="N54" s="225">
        <f t="shared" si="61"/>
        <v>12000</v>
      </c>
      <c r="O54" s="203"/>
      <c r="P54" s="204"/>
      <c r="Q54" s="206">
        <f t="shared" si="62"/>
        <v>16000</v>
      </c>
      <c r="R54" s="262"/>
      <c r="S54" s="262"/>
      <c r="T54" s="206">
        <f t="shared" si="63"/>
        <v>20000</v>
      </c>
      <c r="U54" s="262"/>
      <c r="V54" s="262"/>
      <c r="W54" s="182">
        <v>47</v>
      </c>
      <c r="X54" s="381">
        <v>47</v>
      </c>
      <c r="Y54" s="307" t="s">
        <v>383</v>
      </c>
      <c r="Z54" s="241">
        <f t="shared" si="64"/>
        <v>24000</v>
      </c>
      <c r="AA54" s="408"/>
      <c r="AB54" s="254"/>
      <c r="AC54" s="220">
        <f t="shared" si="65"/>
        <v>28000</v>
      </c>
      <c r="AD54" s="254"/>
      <c r="AE54" s="254"/>
      <c r="AF54" s="220">
        <f t="shared" si="66"/>
        <v>32000</v>
      </c>
      <c r="AG54" s="254"/>
      <c r="AH54" s="254"/>
      <c r="AI54" s="226">
        <f t="shared" si="67"/>
        <v>36000</v>
      </c>
      <c r="AJ54" s="408"/>
      <c r="AK54" s="254"/>
      <c r="AL54" s="220">
        <f t="shared" si="68"/>
        <v>40000</v>
      </c>
      <c r="AM54" s="254"/>
      <c r="AN54" s="254"/>
      <c r="AO54" s="220">
        <f t="shared" si="69"/>
        <v>44000</v>
      </c>
      <c r="AP54" s="254"/>
      <c r="AQ54" s="254"/>
      <c r="AR54" s="226">
        <f t="shared" si="70"/>
        <v>48000</v>
      </c>
      <c r="AS54" s="408"/>
      <c r="AT54" s="254"/>
      <c r="AU54" s="220">
        <f t="shared" si="71"/>
        <v>52000</v>
      </c>
      <c r="AV54" s="254"/>
      <c r="AW54" s="254"/>
      <c r="AX54" s="220">
        <f t="shared" si="49"/>
        <v>56000</v>
      </c>
      <c r="AY54" s="235"/>
      <c r="AZ54" s="262"/>
      <c r="BA54" s="182">
        <v>47</v>
      </c>
      <c r="BB54" s="381">
        <v>47</v>
      </c>
      <c r="BC54" s="55" t="s">
        <v>383</v>
      </c>
      <c r="BD54" s="241">
        <f t="shared" si="72"/>
        <v>60000</v>
      </c>
      <c r="BE54" s="403"/>
      <c r="BF54" s="262"/>
      <c r="BG54" s="206">
        <f t="shared" si="73"/>
        <v>64000</v>
      </c>
      <c r="BH54" s="262"/>
      <c r="BI54" s="262"/>
      <c r="BJ54" s="206">
        <f t="shared" si="74"/>
        <v>68000</v>
      </c>
      <c r="BK54" s="262"/>
      <c r="BL54" s="262"/>
      <c r="BM54" s="225">
        <f t="shared" si="75"/>
        <v>72000</v>
      </c>
      <c r="BN54" s="403"/>
      <c r="BO54" s="262"/>
      <c r="BP54" s="206">
        <f t="shared" si="76"/>
        <v>76000</v>
      </c>
      <c r="BQ54" s="262"/>
      <c r="BR54" s="262"/>
      <c r="BS54" s="206">
        <f t="shared" si="77"/>
        <v>80000</v>
      </c>
      <c r="BT54" s="262"/>
      <c r="BU54" s="262"/>
      <c r="BV54" s="225">
        <f t="shared" si="78"/>
        <v>84000</v>
      </c>
      <c r="BW54" s="403"/>
      <c r="BX54" s="262"/>
      <c r="BY54" s="206">
        <f t="shared" si="79"/>
        <v>88000</v>
      </c>
      <c r="BZ54" s="262"/>
      <c r="CA54" s="262"/>
      <c r="CB54" s="206">
        <f t="shared" si="80"/>
        <v>92000</v>
      </c>
      <c r="CC54" s="262"/>
      <c r="CD54" s="262"/>
      <c r="CE54" s="381">
        <v>47</v>
      </c>
      <c r="CF54" s="257"/>
    </row>
    <row r="55" spans="1:84" ht="24.75" customHeight="1" x14ac:dyDescent="0.2">
      <c r="A55" s="55">
        <v>48</v>
      </c>
      <c r="B55" s="216" t="s">
        <v>154</v>
      </c>
      <c r="C55" s="307" t="s">
        <v>384</v>
      </c>
      <c r="D55" s="293">
        <v>2022</v>
      </c>
      <c r="E55" s="389">
        <v>0</v>
      </c>
      <c r="F55" s="389"/>
      <c r="G55" s="204"/>
      <c r="H55" s="217">
        <f t="shared" si="59"/>
        <v>4000</v>
      </c>
      <c r="I55" s="206"/>
      <c r="J55" s="204"/>
      <c r="K55" s="206">
        <f t="shared" si="60"/>
        <v>8000</v>
      </c>
      <c r="L55" s="206"/>
      <c r="M55" s="204"/>
      <c r="N55" s="225">
        <f t="shared" si="61"/>
        <v>12000</v>
      </c>
      <c r="O55" s="203"/>
      <c r="P55" s="204"/>
      <c r="Q55" s="206">
        <f t="shared" si="62"/>
        <v>16000</v>
      </c>
      <c r="R55" s="262"/>
      <c r="S55" s="262"/>
      <c r="T55" s="206">
        <f t="shared" si="63"/>
        <v>20000</v>
      </c>
      <c r="U55" s="262"/>
      <c r="V55" s="262"/>
      <c r="W55" s="182">
        <v>48</v>
      </c>
      <c r="X55" s="381">
        <v>48</v>
      </c>
      <c r="Y55" s="307" t="s">
        <v>384</v>
      </c>
      <c r="Z55" s="241">
        <f t="shared" si="64"/>
        <v>24000</v>
      </c>
      <c r="AA55" s="408"/>
      <c r="AB55" s="254"/>
      <c r="AC55" s="220">
        <f t="shared" si="65"/>
        <v>28000</v>
      </c>
      <c r="AD55" s="254"/>
      <c r="AE55" s="254"/>
      <c r="AF55" s="220">
        <f t="shared" si="66"/>
        <v>32000</v>
      </c>
      <c r="AG55" s="254"/>
      <c r="AH55" s="254"/>
      <c r="AI55" s="226">
        <f t="shared" si="67"/>
        <v>36000</v>
      </c>
      <c r="AJ55" s="408"/>
      <c r="AK55" s="254"/>
      <c r="AL55" s="220">
        <f t="shared" si="68"/>
        <v>40000</v>
      </c>
      <c r="AM55" s="254"/>
      <c r="AN55" s="254"/>
      <c r="AO55" s="220">
        <f t="shared" si="69"/>
        <v>44000</v>
      </c>
      <c r="AP55" s="254"/>
      <c r="AQ55" s="254"/>
      <c r="AR55" s="226">
        <f t="shared" si="70"/>
        <v>48000</v>
      </c>
      <c r="AS55" s="408"/>
      <c r="AT55" s="254"/>
      <c r="AU55" s="220">
        <f t="shared" si="71"/>
        <v>52000</v>
      </c>
      <c r="AV55" s="254"/>
      <c r="AW55" s="254"/>
      <c r="AX55" s="220">
        <f t="shared" si="49"/>
        <v>56000</v>
      </c>
      <c r="AY55" s="235"/>
      <c r="AZ55" s="262"/>
      <c r="BA55" s="182">
        <v>48</v>
      </c>
      <c r="BB55" s="381">
        <v>48</v>
      </c>
      <c r="BC55" s="55" t="s">
        <v>384</v>
      </c>
      <c r="BD55" s="241">
        <f t="shared" si="72"/>
        <v>60000</v>
      </c>
      <c r="BE55" s="403"/>
      <c r="BF55" s="262"/>
      <c r="BG55" s="206">
        <f t="shared" si="73"/>
        <v>64000</v>
      </c>
      <c r="BH55" s="262"/>
      <c r="BI55" s="262"/>
      <c r="BJ55" s="206">
        <f t="shared" si="74"/>
        <v>68000</v>
      </c>
      <c r="BK55" s="262"/>
      <c r="BL55" s="262"/>
      <c r="BM55" s="225">
        <f t="shared" si="75"/>
        <v>72000</v>
      </c>
      <c r="BN55" s="403"/>
      <c r="BO55" s="262"/>
      <c r="BP55" s="206">
        <f t="shared" si="76"/>
        <v>76000</v>
      </c>
      <c r="BQ55" s="262"/>
      <c r="BR55" s="262"/>
      <c r="BS55" s="206">
        <f t="shared" si="77"/>
        <v>80000</v>
      </c>
      <c r="BT55" s="262"/>
      <c r="BU55" s="262"/>
      <c r="BV55" s="225">
        <f t="shared" si="78"/>
        <v>84000</v>
      </c>
      <c r="BW55" s="403"/>
      <c r="BX55" s="262"/>
      <c r="BY55" s="206">
        <f t="shared" si="79"/>
        <v>88000</v>
      </c>
      <c r="BZ55" s="262"/>
      <c r="CA55" s="262"/>
      <c r="CB55" s="206">
        <f t="shared" si="80"/>
        <v>92000</v>
      </c>
      <c r="CC55" s="262"/>
      <c r="CD55" s="262"/>
      <c r="CE55" s="381">
        <v>48</v>
      </c>
      <c r="CF55" s="257"/>
    </row>
    <row r="56" spans="1:84" ht="24.75" customHeight="1" x14ac:dyDescent="0.2">
      <c r="A56" s="182">
        <v>49</v>
      </c>
      <c r="B56" s="532" t="s">
        <v>154</v>
      </c>
      <c r="C56" s="535" t="s">
        <v>385</v>
      </c>
      <c r="D56" s="536">
        <v>2022</v>
      </c>
      <c r="E56" s="389">
        <v>24000</v>
      </c>
      <c r="F56" s="389">
        <v>24198</v>
      </c>
      <c r="G56" s="204" t="s">
        <v>431</v>
      </c>
      <c r="H56" s="217">
        <f t="shared" si="59"/>
        <v>28000</v>
      </c>
      <c r="I56" s="206"/>
      <c r="J56" s="204"/>
      <c r="K56" s="206">
        <f t="shared" si="60"/>
        <v>32000</v>
      </c>
      <c r="L56" s="206"/>
      <c r="M56" s="204"/>
      <c r="N56" s="225">
        <f t="shared" si="61"/>
        <v>36000</v>
      </c>
      <c r="O56" s="203"/>
      <c r="P56" s="204"/>
      <c r="Q56" s="206">
        <f t="shared" si="62"/>
        <v>40000</v>
      </c>
      <c r="R56" s="262"/>
      <c r="S56" s="262"/>
      <c r="T56" s="206">
        <f t="shared" si="63"/>
        <v>44000</v>
      </c>
      <c r="U56" s="262"/>
      <c r="V56" s="262"/>
      <c r="W56" s="182">
        <v>49</v>
      </c>
      <c r="X56" s="381">
        <v>49</v>
      </c>
      <c r="Y56" s="307" t="s">
        <v>385</v>
      </c>
      <c r="Z56" s="241">
        <f t="shared" si="64"/>
        <v>48000</v>
      </c>
      <c r="AA56" s="408"/>
      <c r="AB56" s="254"/>
      <c r="AC56" s="220">
        <f t="shared" si="65"/>
        <v>52000</v>
      </c>
      <c r="AD56" s="254"/>
      <c r="AE56" s="254"/>
      <c r="AF56" s="220">
        <f t="shared" si="66"/>
        <v>56000</v>
      </c>
      <c r="AG56" s="254"/>
      <c r="AH56" s="254"/>
      <c r="AI56" s="226">
        <f t="shared" si="67"/>
        <v>60000</v>
      </c>
      <c r="AJ56" s="408"/>
      <c r="AK56" s="254"/>
      <c r="AL56" s="220">
        <f t="shared" si="68"/>
        <v>64000</v>
      </c>
      <c r="AM56" s="254"/>
      <c r="AN56" s="254"/>
      <c r="AO56" s="220">
        <f t="shared" si="69"/>
        <v>68000</v>
      </c>
      <c r="AP56" s="254"/>
      <c r="AQ56" s="254"/>
      <c r="AR56" s="226">
        <f t="shared" si="70"/>
        <v>72000</v>
      </c>
      <c r="AS56" s="408"/>
      <c r="AT56" s="254"/>
      <c r="AU56" s="220">
        <f t="shared" si="71"/>
        <v>76000</v>
      </c>
      <c r="AV56" s="254"/>
      <c r="AW56" s="254"/>
      <c r="AX56" s="220">
        <f t="shared" si="49"/>
        <v>80000</v>
      </c>
      <c r="AY56" s="235"/>
      <c r="AZ56" s="262"/>
      <c r="BA56" s="182">
        <v>49</v>
      </c>
      <c r="BB56" s="381">
        <v>49</v>
      </c>
      <c r="BC56" s="55" t="s">
        <v>385</v>
      </c>
      <c r="BD56" s="241">
        <f t="shared" si="72"/>
        <v>84000</v>
      </c>
      <c r="BE56" s="403"/>
      <c r="BF56" s="262"/>
      <c r="BG56" s="206">
        <f t="shared" si="73"/>
        <v>88000</v>
      </c>
      <c r="BH56" s="262"/>
      <c r="BI56" s="262"/>
      <c r="BJ56" s="206">
        <f t="shared" si="74"/>
        <v>92000</v>
      </c>
      <c r="BK56" s="262"/>
      <c r="BL56" s="262"/>
      <c r="BM56" s="225">
        <f t="shared" si="75"/>
        <v>96000</v>
      </c>
      <c r="BN56" s="403"/>
      <c r="BO56" s="262"/>
      <c r="BP56" s="206">
        <f t="shared" si="76"/>
        <v>100000</v>
      </c>
      <c r="BQ56" s="262"/>
      <c r="BR56" s="262"/>
      <c r="BS56" s="206">
        <f t="shared" si="77"/>
        <v>104000</v>
      </c>
      <c r="BT56" s="262"/>
      <c r="BU56" s="262"/>
      <c r="BV56" s="225">
        <f t="shared" si="78"/>
        <v>108000</v>
      </c>
      <c r="BW56" s="403"/>
      <c r="BX56" s="262"/>
      <c r="BY56" s="206">
        <f t="shared" si="79"/>
        <v>112000</v>
      </c>
      <c r="BZ56" s="262"/>
      <c r="CA56" s="262"/>
      <c r="CB56" s="206">
        <f t="shared" si="80"/>
        <v>116000</v>
      </c>
      <c r="CC56" s="262"/>
      <c r="CD56" s="262"/>
      <c r="CE56" s="381">
        <v>49</v>
      </c>
      <c r="CF56" s="257"/>
    </row>
    <row r="57" spans="1:84" ht="24.75" customHeight="1" x14ac:dyDescent="0.2">
      <c r="A57" s="55">
        <v>50</v>
      </c>
      <c r="B57" s="216" t="s">
        <v>154</v>
      </c>
      <c r="C57" s="307" t="s">
        <v>386</v>
      </c>
      <c r="D57" s="293">
        <v>2022</v>
      </c>
      <c r="E57" s="389">
        <v>0</v>
      </c>
      <c r="F57" s="389"/>
      <c r="G57" s="204"/>
      <c r="H57" s="217">
        <f t="shared" si="59"/>
        <v>4000</v>
      </c>
      <c r="I57" s="206"/>
      <c r="J57" s="204"/>
      <c r="K57" s="206">
        <f t="shared" si="60"/>
        <v>8000</v>
      </c>
      <c r="L57" s="206"/>
      <c r="M57" s="204"/>
      <c r="N57" s="225">
        <f t="shared" si="61"/>
        <v>12000</v>
      </c>
      <c r="O57" s="203"/>
      <c r="P57" s="204"/>
      <c r="Q57" s="206">
        <f t="shared" si="62"/>
        <v>16000</v>
      </c>
      <c r="R57" s="262"/>
      <c r="S57" s="262"/>
      <c r="T57" s="206">
        <f t="shared" si="63"/>
        <v>20000</v>
      </c>
      <c r="U57" s="262"/>
      <c r="V57" s="262"/>
      <c r="W57" s="182">
        <v>50</v>
      </c>
      <c r="X57" s="381">
        <v>50</v>
      </c>
      <c r="Y57" s="307" t="s">
        <v>386</v>
      </c>
      <c r="Z57" s="241">
        <f t="shared" si="64"/>
        <v>24000</v>
      </c>
      <c r="AA57" s="408"/>
      <c r="AB57" s="254"/>
      <c r="AC57" s="220">
        <f t="shared" si="65"/>
        <v>28000</v>
      </c>
      <c r="AD57" s="254"/>
      <c r="AE57" s="254"/>
      <c r="AF57" s="220">
        <f t="shared" si="66"/>
        <v>32000</v>
      </c>
      <c r="AG57" s="254"/>
      <c r="AH57" s="254"/>
      <c r="AI57" s="226">
        <f t="shared" si="67"/>
        <v>36000</v>
      </c>
      <c r="AJ57" s="408"/>
      <c r="AK57" s="254"/>
      <c r="AL57" s="220">
        <f t="shared" si="68"/>
        <v>40000</v>
      </c>
      <c r="AM57" s="254"/>
      <c r="AN57" s="254"/>
      <c r="AO57" s="220">
        <f t="shared" si="69"/>
        <v>44000</v>
      </c>
      <c r="AP57" s="254"/>
      <c r="AQ57" s="254"/>
      <c r="AR57" s="226">
        <f t="shared" si="70"/>
        <v>48000</v>
      </c>
      <c r="AS57" s="408"/>
      <c r="AT57" s="254"/>
      <c r="AU57" s="220">
        <f t="shared" si="71"/>
        <v>52000</v>
      </c>
      <c r="AV57" s="254"/>
      <c r="AW57" s="254"/>
      <c r="AX57" s="220">
        <f t="shared" si="49"/>
        <v>56000</v>
      </c>
      <c r="AY57" s="235"/>
      <c r="AZ57" s="262"/>
      <c r="BA57" s="182">
        <v>50</v>
      </c>
      <c r="BB57" s="381">
        <v>50</v>
      </c>
      <c r="BC57" s="55" t="s">
        <v>386</v>
      </c>
      <c r="BD57" s="241">
        <f t="shared" si="72"/>
        <v>60000</v>
      </c>
      <c r="BE57" s="403"/>
      <c r="BF57" s="262"/>
      <c r="BG57" s="206">
        <f t="shared" si="73"/>
        <v>64000</v>
      </c>
      <c r="BH57" s="262"/>
      <c r="BI57" s="262"/>
      <c r="BJ57" s="206">
        <f t="shared" si="74"/>
        <v>68000</v>
      </c>
      <c r="BK57" s="262"/>
      <c r="BL57" s="262"/>
      <c r="BM57" s="225">
        <f t="shared" si="75"/>
        <v>72000</v>
      </c>
      <c r="BN57" s="403"/>
      <c r="BO57" s="262"/>
      <c r="BP57" s="206">
        <f t="shared" si="76"/>
        <v>76000</v>
      </c>
      <c r="BQ57" s="262"/>
      <c r="BR57" s="262"/>
      <c r="BS57" s="206">
        <f t="shared" si="77"/>
        <v>80000</v>
      </c>
      <c r="BT57" s="262"/>
      <c r="BU57" s="262"/>
      <c r="BV57" s="225">
        <f t="shared" si="78"/>
        <v>84000</v>
      </c>
      <c r="BW57" s="403"/>
      <c r="BX57" s="262"/>
      <c r="BY57" s="206">
        <f t="shared" si="79"/>
        <v>88000</v>
      </c>
      <c r="BZ57" s="262"/>
      <c r="CA57" s="262"/>
      <c r="CB57" s="206">
        <f t="shared" si="80"/>
        <v>92000</v>
      </c>
      <c r="CC57" s="262"/>
      <c r="CD57" s="262"/>
      <c r="CE57" s="381">
        <v>50</v>
      </c>
      <c r="CF57" s="257"/>
    </row>
    <row r="58" spans="1:84" ht="24.75" customHeight="1" x14ac:dyDescent="0.2">
      <c r="A58" s="182">
        <v>51</v>
      </c>
      <c r="B58" s="216" t="s">
        <v>154</v>
      </c>
      <c r="C58" s="307" t="s">
        <v>387</v>
      </c>
      <c r="D58" s="293">
        <v>2022</v>
      </c>
      <c r="E58" s="389">
        <v>0</v>
      </c>
      <c r="F58" s="389"/>
      <c r="G58" s="204"/>
      <c r="H58" s="217">
        <f t="shared" si="59"/>
        <v>4000</v>
      </c>
      <c r="I58" s="206"/>
      <c r="J58" s="204"/>
      <c r="K58" s="206">
        <f t="shared" si="60"/>
        <v>8000</v>
      </c>
      <c r="L58" s="206"/>
      <c r="M58" s="204"/>
      <c r="N58" s="225">
        <f t="shared" si="61"/>
        <v>12000</v>
      </c>
      <c r="O58" s="203"/>
      <c r="P58" s="204"/>
      <c r="Q58" s="206">
        <f t="shared" si="62"/>
        <v>16000</v>
      </c>
      <c r="R58" s="262"/>
      <c r="S58" s="262"/>
      <c r="T58" s="206">
        <f t="shared" si="63"/>
        <v>20000</v>
      </c>
      <c r="U58" s="262"/>
      <c r="V58" s="262"/>
      <c r="W58" s="182">
        <v>51</v>
      </c>
      <c r="X58" s="381">
        <v>51</v>
      </c>
      <c r="Y58" s="307" t="s">
        <v>387</v>
      </c>
      <c r="Z58" s="241">
        <f t="shared" si="64"/>
        <v>24000</v>
      </c>
      <c r="AA58" s="408"/>
      <c r="AB58" s="254"/>
      <c r="AC58" s="220">
        <f t="shared" si="65"/>
        <v>28000</v>
      </c>
      <c r="AD58" s="254"/>
      <c r="AE58" s="254"/>
      <c r="AF58" s="220">
        <f t="shared" si="66"/>
        <v>32000</v>
      </c>
      <c r="AG58" s="254"/>
      <c r="AH58" s="254"/>
      <c r="AI58" s="226">
        <f t="shared" si="67"/>
        <v>36000</v>
      </c>
      <c r="AJ58" s="408"/>
      <c r="AK58" s="254"/>
      <c r="AL58" s="220">
        <f t="shared" si="68"/>
        <v>40000</v>
      </c>
      <c r="AM58" s="254"/>
      <c r="AN58" s="254"/>
      <c r="AO58" s="220">
        <f t="shared" si="69"/>
        <v>44000</v>
      </c>
      <c r="AP58" s="254"/>
      <c r="AQ58" s="254"/>
      <c r="AR58" s="226">
        <f t="shared" si="70"/>
        <v>48000</v>
      </c>
      <c r="AS58" s="408"/>
      <c r="AT58" s="254"/>
      <c r="AU58" s="220">
        <f t="shared" si="71"/>
        <v>52000</v>
      </c>
      <c r="AV58" s="254"/>
      <c r="AW58" s="254"/>
      <c r="AX58" s="220">
        <f t="shared" si="49"/>
        <v>56000</v>
      </c>
      <c r="AY58" s="235"/>
      <c r="AZ58" s="262"/>
      <c r="BA58" s="182">
        <v>51</v>
      </c>
      <c r="BB58" s="381">
        <v>51</v>
      </c>
      <c r="BC58" s="55" t="s">
        <v>387</v>
      </c>
      <c r="BD58" s="241">
        <f t="shared" si="72"/>
        <v>60000</v>
      </c>
      <c r="BE58" s="403"/>
      <c r="BF58" s="262"/>
      <c r="BG58" s="206">
        <f t="shared" si="73"/>
        <v>64000</v>
      </c>
      <c r="BH58" s="262"/>
      <c r="BI58" s="262"/>
      <c r="BJ58" s="206">
        <f t="shared" si="74"/>
        <v>68000</v>
      </c>
      <c r="BK58" s="262"/>
      <c r="BL58" s="262"/>
      <c r="BM58" s="225">
        <f t="shared" si="75"/>
        <v>72000</v>
      </c>
      <c r="BN58" s="403"/>
      <c r="BO58" s="262"/>
      <c r="BP58" s="206">
        <f t="shared" si="76"/>
        <v>76000</v>
      </c>
      <c r="BQ58" s="262"/>
      <c r="BR58" s="262"/>
      <c r="BS58" s="206">
        <f t="shared" si="77"/>
        <v>80000</v>
      </c>
      <c r="BT58" s="262"/>
      <c r="BU58" s="262"/>
      <c r="BV58" s="225">
        <f t="shared" si="78"/>
        <v>84000</v>
      </c>
      <c r="BW58" s="403"/>
      <c r="BX58" s="262"/>
      <c r="BY58" s="206">
        <f t="shared" si="79"/>
        <v>88000</v>
      </c>
      <c r="BZ58" s="262"/>
      <c r="CA58" s="262"/>
      <c r="CB58" s="206">
        <f t="shared" si="80"/>
        <v>92000</v>
      </c>
      <c r="CC58" s="262"/>
      <c r="CD58" s="262"/>
      <c r="CE58" s="381">
        <v>51</v>
      </c>
      <c r="CF58" s="257"/>
    </row>
    <row r="59" spans="1:84" ht="24.75" customHeight="1" x14ac:dyDescent="0.2">
      <c r="A59" s="55">
        <v>52</v>
      </c>
      <c r="B59" s="216" t="s">
        <v>186</v>
      </c>
      <c r="C59" s="307" t="s">
        <v>187</v>
      </c>
      <c r="D59" s="293">
        <v>2018</v>
      </c>
      <c r="E59" s="389">
        <v>70000</v>
      </c>
      <c r="F59" s="389">
        <v>70050</v>
      </c>
      <c r="G59" s="204">
        <v>44596</v>
      </c>
      <c r="H59" s="217">
        <f t="shared" si="46"/>
        <v>74000</v>
      </c>
      <c r="I59" s="206">
        <v>73856</v>
      </c>
      <c r="J59" s="204">
        <v>44832</v>
      </c>
      <c r="K59" s="206">
        <f t="shared" si="47"/>
        <v>78000</v>
      </c>
      <c r="L59" s="206"/>
      <c r="M59" s="204"/>
      <c r="N59" s="225">
        <f t="shared" si="25"/>
        <v>82000</v>
      </c>
      <c r="O59" s="203"/>
      <c r="P59" s="204"/>
      <c r="Q59" s="206">
        <f t="shared" si="26"/>
        <v>86000</v>
      </c>
      <c r="R59" s="262"/>
      <c r="S59" s="262"/>
      <c r="T59" s="206">
        <f t="shared" si="27"/>
        <v>90000</v>
      </c>
      <c r="U59" s="262"/>
      <c r="V59" s="262"/>
      <c r="W59" s="182">
        <v>52</v>
      </c>
      <c r="X59" s="381">
        <v>52</v>
      </c>
      <c r="Y59" s="307" t="s">
        <v>187</v>
      </c>
      <c r="Z59" s="241">
        <f t="shared" si="28"/>
        <v>94000</v>
      </c>
      <c r="AA59" s="408"/>
      <c r="AB59" s="254"/>
      <c r="AC59" s="220">
        <f t="shared" si="29"/>
        <v>98000</v>
      </c>
      <c r="AD59" s="254"/>
      <c r="AE59" s="254"/>
      <c r="AF59" s="220">
        <f t="shared" si="30"/>
        <v>102000</v>
      </c>
      <c r="AG59" s="254"/>
      <c r="AH59" s="254"/>
      <c r="AI59" s="226">
        <f t="shared" si="31"/>
        <v>106000</v>
      </c>
      <c r="AJ59" s="408"/>
      <c r="AK59" s="254"/>
      <c r="AL59" s="220">
        <f t="shared" si="32"/>
        <v>110000</v>
      </c>
      <c r="AM59" s="254"/>
      <c r="AN59" s="254"/>
      <c r="AO59" s="220">
        <f t="shared" si="33"/>
        <v>114000</v>
      </c>
      <c r="AP59" s="254"/>
      <c r="AQ59" s="254"/>
      <c r="AR59" s="226">
        <f t="shared" si="34"/>
        <v>118000</v>
      </c>
      <c r="AS59" s="408"/>
      <c r="AT59" s="254"/>
      <c r="AU59" s="220">
        <f>AR59+4000</f>
        <v>122000</v>
      </c>
      <c r="AV59" s="254"/>
      <c r="AW59" s="254"/>
      <c r="AX59" s="220">
        <f>AU59+4000</f>
        <v>126000</v>
      </c>
      <c r="AY59" s="235"/>
      <c r="AZ59" s="262"/>
      <c r="BA59" s="182">
        <v>52</v>
      </c>
      <c r="BB59" s="381">
        <v>52</v>
      </c>
      <c r="BC59" s="55" t="s">
        <v>187</v>
      </c>
      <c r="BD59" s="241">
        <f t="shared" si="37"/>
        <v>130000</v>
      </c>
      <c r="BE59" s="403"/>
      <c r="BF59" s="262"/>
      <c r="BG59" s="206">
        <f t="shared" si="38"/>
        <v>134000</v>
      </c>
      <c r="BH59" s="262"/>
      <c r="BI59" s="262"/>
      <c r="BJ59" s="206">
        <f t="shared" si="39"/>
        <v>138000</v>
      </c>
      <c r="BK59" s="262"/>
      <c r="BL59" s="262"/>
      <c r="BM59" s="225">
        <f t="shared" si="40"/>
        <v>142000</v>
      </c>
      <c r="BN59" s="403"/>
      <c r="BO59" s="262"/>
      <c r="BP59" s="206">
        <f t="shared" si="41"/>
        <v>146000</v>
      </c>
      <c r="BQ59" s="262"/>
      <c r="BR59" s="262"/>
      <c r="BS59" s="206">
        <f t="shared" si="42"/>
        <v>150000</v>
      </c>
      <c r="BT59" s="262"/>
      <c r="BU59" s="262"/>
      <c r="BV59" s="225">
        <f t="shared" si="43"/>
        <v>154000</v>
      </c>
      <c r="BW59" s="403"/>
      <c r="BX59" s="262"/>
      <c r="BY59" s="206">
        <f t="shared" si="44"/>
        <v>158000</v>
      </c>
      <c r="BZ59" s="262"/>
      <c r="CA59" s="262"/>
      <c r="CB59" s="206">
        <f t="shared" si="45"/>
        <v>162000</v>
      </c>
      <c r="CC59" s="262"/>
      <c r="CD59" s="262"/>
      <c r="CE59" s="381">
        <v>52</v>
      </c>
      <c r="CF59" s="257"/>
    </row>
    <row r="60" spans="1:84" ht="24.75" customHeight="1" x14ac:dyDescent="0.2">
      <c r="A60" s="182">
        <v>53</v>
      </c>
      <c r="B60" s="216" t="s">
        <v>140</v>
      </c>
      <c r="C60" s="307" t="s">
        <v>141</v>
      </c>
      <c r="D60" s="293">
        <v>2014</v>
      </c>
      <c r="E60" s="390">
        <v>341000</v>
      </c>
      <c r="F60" s="389">
        <v>340964</v>
      </c>
      <c r="G60" s="204">
        <v>44841</v>
      </c>
      <c r="H60" s="217">
        <f>E60+7000</f>
        <v>348000</v>
      </c>
      <c r="I60" s="206"/>
      <c r="J60" s="204"/>
      <c r="K60" s="206">
        <f t="shared" ref="K60:K62" si="81">H60+7000</f>
        <v>355000</v>
      </c>
      <c r="L60" s="206"/>
      <c r="M60" s="204"/>
      <c r="N60" s="225">
        <f t="shared" ref="N60:N75" si="82">K60+7000</f>
        <v>362000</v>
      </c>
      <c r="O60" s="203"/>
      <c r="P60" s="204"/>
      <c r="Q60" s="206">
        <f t="shared" ref="Q60:Q75" si="83">N60+7000</f>
        <v>369000</v>
      </c>
      <c r="R60" s="262"/>
      <c r="S60" s="262"/>
      <c r="T60" s="206">
        <f t="shared" ref="T60:T75" si="84">Q60+7000</f>
        <v>376000</v>
      </c>
      <c r="U60" s="262"/>
      <c r="V60" s="262"/>
      <c r="W60" s="182">
        <v>53</v>
      </c>
      <c r="X60" s="381">
        <v>53</v>
      </c>
      <c r="Y60" s="307" t="s">
        <v>146</v>
      </c>
      <c r="Z60" s="241">
        <f>T60+7000</f>
        <v>383000</v>
      </c>
      <c r="AA60" s="408"/>
      <c r="AB60" s="254"/>
      <c r="AC60" s="220">
        <f t="shared" ref="AC60:AC75" si="85">Z60+7000</f>
        <v>390000</v>
      </c>
      <c r="AD60" s="254"/>
      <c r="AE60" s="254"/>
      <c r="AF60" s="220">
        <f t="shared" ref="AF60:AF75" si="86">AC60+7000</f>
        <v>397000</v>
      </c>
      <c r="AG60" s="254"/>
      <c r="AH60" s="254"/>
      <c r="AI60" s="226">
        <f t="shared" ref="AI60:AI75" si="87">AF60+7000</f>
        <v>404000</v>
      </c>
      <c r="AJ60" s="408"/>
      <c r="AK60" s="254"/>
      <c r="AL60" s="220">
        <f t="shared" ref="AL60:AL75" si="88">AI60+7000</f>
        <v>411000</v>
      </c>
      <c r="AM60" s="254"/>
      <c r="AN60" s="254"/>
      <c r="AO60" s="220">
        <f t="shared" ref="AO60:AO75" si="89">AL60+7000</f>
        <v>418000</v>
      </c>
      <c r="AP60" s="254"/>
      <c r="AQ60" s="254"/>
      <c r="AR60" s="226">
        <f t="shared" ref="AR60:AR75" si="90">AO60+7000</f>
        <v>425000</v>
      </c>
      <c r="AS60" s="408"/>
      <c r="AT60" s="254"/>
      <c r="AU60" s="220">
        <f t="shared" ref="AU60:AU75" si="91">AR60+7000</f>
        <v>432000</v>
      </c>
      <c r="AV60" s="254"/>
      <c r="AW60" s="254"/>
      <c r="AX60" s="220">
        <f t="shared" ref="AX60:AX75" si="92">AU60+7000</f>
        <v>439000</v>
      </c>
      <c r="AY60" s="235"/>
      <c r="AZ60" s="262"/>
      <c r="BA60" s="182">
        <v>53</v>
      </c>
      <c r="BB60" s="381">
        <v>53</v>
      </c>
      <c r="BC60" s="55" t="s">
        <v>141</v>
      </c>
      <c r="BD60" s="241">
        <f t="shared" ref="BD60:BD75" si="93">AX60+7000</f>
        <v>446000</v>
      </c>
      <c r="BE60" s="403"/>
      <c r="BF60" s="262"/>
      <c r="BG60" s="206">
        <f t="shared" ref="BG60:BG75" si="94">BD60+7000</f>
        <v>453000</v>
      </c>
      <c r="BH60" s="262"/>
      <c r="BI60" s="262"/>
      <c r="BJ60" s="206">
        <f t="shared" ref="BJ60:BJ75" si="95">BG60+7000</f>
        <v>460000</v>
      </c>
      <c r="BK60" s="262"/>
      <c r="BL60" s="262"/>
      <c r="BM60" s="225">
        <f t="shared" ref="BM60:BM75" si="96">BJ60+7000</f>
        <v>467000</v>
      </c>
      <c r="BN60" s="403"/>
      <c r="BO60" s="262"/>
      <c r="BP60" s="206">
        <f t="shared" ref="BP60:BP75" si="97">BM60+7000</f>
        <v>474000</v>
      </c>
      <c r="BQ60" s="262"/>
      <c r="BR60" s="262"/>
      <c r="BS60" s="206">
        <f t="shared" ref="BS60:BS75" si="98">BP60+7000</f>
        <v>481000</v>
      </c>
      <c r="BT60" s="262"/>
      <c r="BU60" s="262"/>
      <c r="BV60" s="225">
        <f t="shared" ref="BV60:BV75" si="99">BS60+7000</f>
        <v>488000</v>
      </c>
      <c r="BW60" s="403"/>
      <c r="BX60" s="262"/>
      <c r="BY60" s="206">
        <f t="shared" ref="BY60:BY75" si="100">BV60+7000</f>
        <v>495000</v>
      </c>
      <c r="BZ60" s="262"/>
      <c r="CA60" s="262"/>
      <c r="CB60" s="206">
        <f t="shared" ref="CB60:CB75" si="101">BY60+7000</f>
        <v>502000</v>
      </c>
      <c r="CC60" s="262"/>
      <c r="CD60" s="262"/>
      <c r="CE60" s="381">
        <v>53</v>
      </c>
      <c r="CF60" s="257"/>
    </row>
    <row r="61" spans="1:84" ht="24.75" customHeight="1" x14ac:dyDescent="0.2">
      <c r="A61" s="55">
        <v>54</v>
      </c>
      <c r="B61" s="216" t="s">
        <v>140</v>
      </c>
      <c r="C61" s="307" t="s">
        <v>142</v>
      </c>
      <c r="D61" s="293">
        <v>2015</v>
      </c>
      <c r="E61" s="390">
        <v>252000</v>
      </c>
      <c r="F61" s="389">
        <v>251882</v>
      </c>
      <c r="G61" s="204">
        <v>44917</v>
      </c>
      <c r="H61" s="217">
        <f t="shared" ref="H61:H62" si="102">E61+7000</f>
        <v>259000</v>
      </c>
      <c r="I61" s="206"/>
      <c r="J61" s="204"/>
      <c r="K61" s="217">
        <f t="shared" si="81"/>
        <v>266000</v>
      </c>
      <c r="L61" s="206"/>
      <c r="M61" s="204"/>
      <c r="N61" s="225">
        <f t="shared" si="82"/>
        <v>273000</v>
      </c>
      <c r="O61" s="203"/>
      <c r="P61" s="262"/>
      <c r="Q61" s="206">
        <f t="shared" si="83"/>
        <v>280000</v>
      </c>
      <c r="R61" s="262"/>
      <c r="S61" s="262"/>
      <c r="T61" s="206">
        <f t="shared" si="84"/>
        <v>287000</v>
      </c>
      <c r="U61" s="262"/>
      <c r="V61" s="262"/>
      <c r="W61" s="182">
        <v>54</v>
      </c>
      <c r="X61" s="381">
        <v>54</v>
      </c>
      <c r="Y61" s="307" t="s">
        <v>142</v>
      </c>
      <c r="Z61" s="241">
        <f t="shared" ref="Z61:Z72" si="103">T61+7000</f>
        <v>294000</v>
      </c>
      <c r="AA61" s="408"/>
      <c r="AB61" s="254"/>
      <c r="AC61" s="220">
        <f t="shared" si="85"/>
        <v>301000</v>
      </c>
      <c r="AD61" s="254"/>
      <c r="AE61" s="254"/>
      <c r="AF61" s="220">
        <f t="shared" si="86"/>
        <v>308000</v>
      </c>
      <c r="AG61" s="254"/>
      <c r="AH61" s="254"/>
      <c r="AI61" s="226">
        <f t="shared" si="87"/>
        <v>315000</v>
      </c>
      <c r="AJ61" s="408"/>
      <c r="AK61" s="254"/>
      <c r="AL61" s="220">
        <f t="shared" si="88"/>
        <v>322000</v>
      </c>
      <c r="AM61" s="254"/>
      <c r="AN61" s="254"/>
      <c r="AO61" s="220">
        <f t="shared" si="89"/>
        <v>329000</v>
      </c>
      <c r="AP61" s="254"/>
      <c r="AQ61" s="254"/>
      <c r="AR61" s="226">
        <f t="shared" si="90"/>
        <v>336000</v>
      </c>
      <c r="AS61" s="408"/>
      <c r="AT61" s="254"/>
      <c r="AU61" s="220">
        <f t="shared" si="91"/>
        <v>343000</v>
      </c>
      <c r="AV61" s="254"/>
      <c r="AW61" s="254"/>
      <c r="AX61" s="220">
        <f t="shared" si="92"/>
        <v>350000</v>
      </c>
      <c r="AY61" s="235"/>
      <c r="AZ61" s="262"/>
      <c r="BA61" s="182">
        <v>54</v>
      </c>
      <c r="BB61" s="381">
        <v>54</v>
      </c>
      <c r="BC61" s="55" t="s">
        <v>142</v>
      </c>
      <c r="BD61" s="241">
        <f t="shared" si="93"/>
        <v>357000</v>
      </c>
      <c r="BE61" s="403"/>
      <c r="BF61" s="262"/>
      <c r="BG61" s="206">
        <f t="shared" si="94"/>
        <v>364000</v>
      </c>
      <c r="BH61" s="262"/>
      <c r="BI61" s="262"/>
      <c r="BJ61" s="206">
        <f t="shared" si="95"/>
        <v>371000</v>
      </c>
      <c r="BK61" s="262"/>
      <c r="BL61" s="262"/>
      <c r="BM61" s="225">
        <f t="shared" si="96"/>
        <v>378000</v>
      </c>
      <c r="BN61" s="403"/>
      <c r="BO61" s="262"/>
      <c r="BP61" s="206">
        <f t="shared" si="97"/>
        <v>385000</v>
      </c>
      <c r="BQ61" s="262"/>
      <c r="BR61" s="262"/>
      <c r="BS61" s="206">
        <f t="shared" si="98"/>
        <v>392000</v>
      </c>
      <c r="BT61" s="262"/>
      <c r="BU61" s="262"/>
      <c r="BV61" s="225">
        <f t="shared" si="99"/>
        <v>399000</v>
      </c>
      <c r="BW61" s="403"/>
      <c r="BX61" s="262"/>
      <c r="BY61" s="206">
        <f t="shared" si="100"/>
        <v>406000</v>
      </c>
      <c r="BZ61" s="262"/>
      <c r="CA61" s="262"/>
      <c r="CB61" s="206">
        <f t="shared" si="101"/>
        <v>413000</v>
      </c>
      <c r="CC61" s="262"/>
      <c r="CD61" s="262"/>
      <c r="CE61" s="381">
        <v>54</v>
      </c>
      <c r="CF61" s="257"/>
    </row>
    <row r="62" spans="1:84" ht="24.75" customHeight="1" x14ac:dyDescent="0.2">
      <c r="A62" s="182">
        <v>55</v>
      </c>
      <c r="B62" s="216" t="s">
        <v>140</v>
      </c>
      <c r="C62" s="307" t="s">
        <v>143</v>
      </c>
      <c r="D62" s="293">
        <v>2015</v>
      </c>
      <c r="E62" s="390">
        <v>238000</v>
      </c>
      <c r="F62" s="389">
        <v>238000</v>
      </c>
      <c r="G62" s="204">
        <v>43641</v>
      </c>
      <c r="H62" s="217">
        <f t="shared" si="102"/>
        <v>245000</v>
      </c>
      <c r="I62" s="206">
        <v>245016</v>
      </c>
      <c r="J62" s="204">
        <v>44209</v>
      </c>
      <c r="K62" s="206">
        <f t="shared" si="81"/>
        <v>252000</v>
      </c>
      <c r="L62" s="206"/>
      <c r="M62" s="204"/>
      <c r="N62" s="225">
        <f t="shared" si="82"/>
        <v>259000</v>
      </c>
      <c r="O62" s="203"/>
      <c r="P62" s="262"/>
      <c r="Q62" s="206">
        <f t="shared" si="83"/>
        <v>266000</v>
      </c>
      <c r="R62" s="262"/>
      <c r="S62" s="262"/>
      <c r="T62" s="206">
        <f t="shared" si="84"/>
        <v>273000</v>
      </c>
      <c r="U62" s="262"/>
      <c r="V62" s="262"/>
      <c r="W62" s="182">
        <v>55</v>
      </c>
      <c r="X62" s="381">
        <v>55</v>
      </c>
      <c r="Y62" s="307" t="s">
        <v>143</v>
      </c>
      <c r="Z62" s="241">
        <f t="shared" si="103"/>
        <v>280000</v>
      </c>
      <c r="AA62" s="408"/>
      <c r="AB62" s="254"/>
      <c r="AC62" s="220">
        <f t="shared" si="85"/>
        <v>287000</v>
      </c>
      <c r="AD62" s="254"/>
      <c r="AE62" s="254"/>
      <c r="AF62" s="220">
        <f t="shared" si="86"/>
        <v>294000</v>
      </c>
      <c r="AG62" s="254"/>
      <c r="AH62" s="254"/>
      <c r="AI62" s="226">
        <f t="shared" si="87"/>
        <v>301000</v>
      </c>
      <c r="AJ62" s="408"/>
      <c r="AK62" s="254"/>
      <c r="AL62" s="220">
        <f t="shared" si="88"/>
        <v>308000</v>
      </c>
      <c r="AM62" s="254"/>
      <c r="AN62" s="254"/>
      <c r="AO62" s="220">
        <f t="shared" si="89"/>
        <v>315000</v>
      </c>
      <c r="AP62" s="254"/>
      <c r="AQ62" s="254"/>
      <c r="AR62" s="226">
        <f t="shared" si="90"/>
        <v>322000</v>
      </c>
      <c r="AS62" s="408"/>
      <c r="AT62" s="254"/>
      <c r="AU62" s="220">
        <f t="shared" si="91"/>
        <v>329000</v>
      </c>
      <c r="AV62" s="254"/>
      <c r="AW62" s="254"/>
      <c r="AX62" s="220">
        <f t="shared" si="92"/>
        <v>336000</v>
      </c>
      <c r="AY62" s="235"/>
      <c r="AZ62" s="262"/>
      <c r="BA62" s="182">
        <v>55</v>
      </c>
      <c r="BB62" s="381">
        <v>55</v>
      </c>
      <c r="BC62" s="55" t="s">
        <v>143</v>
      </c>
      <c r="BD62" s="241">
        <f t="shared" si="93"/>
        <v>343000</v>
      </c>
      <c r="BE62" s="403"/>
      <c r="BF62" s="262"/>
      <c r="BG62" s="206">
        <f t="shared" si="94"/>
        <v>350000</v>
      </c>
      <c r="BH62" s="262"/>
      <c r="BI62" s="262"/>
      <c r="BJ62" s="206">
        <f t="shared" si="95"/>
        <v>357000</v>
      </c>
      <c r="BK62" s="262"/>
      <c r="BL62" s="262"/>
      <c r="BM62" s="225">
        <f t="shared" si="96"/>
        <v>364000</v>
      </c>
      <c r="BN62" s="403"/>
      <c r="BO62" s="262"/>
      <c r="BP62" s="206">
        <f t="shared" si="97"/>
        <v>371000</v>
      </c>
      <c r="BQ62" s="262"/>
      <c r="BR62" s="262"/>
      <c r="BS62" s="206">
        <f t="shared" si="98"/>
        <v>378000</v>
      </c>
      <c r="BT62" s="262"/>
      <c r="BU62" s="262"/>
      <c r="BV62" s="225">
        <f t="shared" si="99"/>
        <v>385000</v>
      </c>
      <c r="BW62" s="403"/>
      <c r="BX62" s="262"/>
      <c r="BY62" s="206">
        <f t="shared" si="100"/>
        <v>392000</v>
      </c>
      <c r="BZ62" s="262"/>
      <c r="CA62" s="262"/>
      <c r="CB62" s="206">
        <f t="shared" si="101"/>
        <v>399000</v>
      </c>
      <c r="CC62" s="262"/>
      <c r="CD62" s="262"/>
      <c r="CE62" s="381">
        <v>55</v>
      </c>
      <c r="CF62" s="257"/>
    </row>
    <row r="63" spans="1:84" s="132" customFormat="1" ht="24.75" customHeight="1" x14ac:dyDescent="0.2">
      <c r="A63" s="55">
        <v>56</v>
      </c>
      <c r="B63" s="216" t="s">
        <v>140</v>
      </c>
      <c r="C63" s="307" t="s">
        <v>144</v>
      </c>
      <c r="D63" s="293">
        <v>2015</v>
      </c>
      <c r="E63" s="390">
        <v>274000</v>
      </c>
      <c r="F63" s="389">
        <v>273744</v>
      </c>
      <c r="G63" s="204">
        <v>44917</v>
      </c>
      <c r="H63" s="217">
        <f>E63+7000</f>
        <v>281000</v>
      </c>
      <c r="I63" s="206"/>
      <c r="J63" s="204"/>
      <c r="K63" s="206">
        <f>H63+7000</f>
        <v>288000</v>
      </c>
      <c r="L63" s="206"/>
      <c r="M63" s="204"/>
      <c r="N63" s="225">
        <f>K63+7000</f>
        <v>295000</v>
      </c>
      <c r="O63" s="203"/>
      <c r="P63" s="262"/>
      <c r="Q63" s="206">
        <f>N63+7000</f>
        <v>302000</v>
      </c>
      <c r="R63" s="262"/>
      <c r="S63" s="262"/>
      <c r="T63" s="206">
        <f>Q63+7000</f>
        <v>309000</v>
      </c>
      <c r="U63" s="262"/>
      <c r="V63" s="262"/>
      <c r="W63" s="182">
        <v>56</v>
      </c>
      <c r="X63" s="381">
        <v>56</v>
      </c>
      <c r="Y63" s="307" t="s">
        <v>144</v>
      </c>
      <c r="Z63" s="241">
        <f>T63+7000</f>
        <v>316000</v>
      </c>
      <c r="AA63" s="408"/>
      <c r="AB63" s="254"/>
      <c r="AC63" s="220">
        <f>Z63+7000</f>
        <v>323000</v>
      </c>
      <c r="AD63" s="254"/>
      <c r="AE63" s="254"/>
      <c r="AF63" s="220">
        <f>AC63+7000</f>
        <v>330000</v>
      </c>
      <c r="AG63" s="254"/>
      <c r="AH63" s="254"/>
      <c r="AI63" s="226">
        <f>AF63+7000</f>
        <v>337000</v>
      </c>
      <c r="AJ63" s="408"/>
      <c r="AK63" s="254"/>
      <c r="AL63" s="220">
        <f>AI63+7000</f>
        <v>344000</v>
      </c>
      <c r="AM63" s="254"/>
      <c r="AN63" s="254"/>
      <c r="AO63" s="220">
        <f>AL63+7000</f>
        <v>351000</v>
      </c>
      <c r="AP63" s="254"/>
      <c r="AQ63" s="254"/>
      <c r="AR63" s="226">
        <f>AO63+7000</f>
        <v>358000</v>
      </c>
      <c r="AS63" s="408"/>
      <c r="AT63" s="254"/>
      <c r="AU63" s="220">
        <f>AR63+7000</f>
        <v>365000</v>
      </c>
      <c r="AV63" s="254"/>
      <c r="AW63" s="254"/>
      <c r="AX63" s="220">
        <f>AU63+7000</f>
        <v>372000</v>
      </c>
      <c r="AY63" s="235"/>
      <c r="AZ63" s="262"/>
      <c r="BA63" s="182">
        <v>56</v>
      </c>
      <c r="BB63" s="381">
        <v>56</v>
      </c>
      <c r="BC63" s="55" t="s">
        <v>144</v>
      </c>
      <c r="BD63" s="241">
        <f>AX63+7000</f>
        <v>379000</v>
      </c>
      <c r="BE63" s="403"/>
      <c r="BF63" s="262"/>
      <c r="BG63" s="206">
        <f>BD63+7000</f>
        <v>386000</v>
      </c>
      <c r="BH63" s="262"/>
      <c r="BI63" s="262"/>
      <c r="BJ63" s="206">
        <f>BG63+7000</f>
        <v>393000</v>
      </c>
      <c r="BK63" s="262"/>
      <c r="BL63" s="262"/>
      <c r="BM63" s="225">
        <f>BJ63+7000</f>
        <v>400000</v>
      </c>
      <c r="BN63" s="403"/>
      <c r="BO63" s="262"/>
      <c r="BP63" s="206">
        <f>BM63+7000</f>
        <v>407000</v>
      </c>
      <c r="BQ63" s="262"/>
      <c r="BR63" s="262"/>
      <c r="BS63" s="206">
        <f>BP63+7000</f>
        <v>414000</v>
      </c>
      <c r="BT63" s="262"/>
      <c r="BU63" s="262"/>
      <c r="BV63" s="225">
        <f>BS63+7000</f>
        <v>421000</v>
      </c>
      <c r="BW63" s="403"/>
      <c r="BX63" s="262"/>
      <c r="BY63" s="206">
        <f>BV63+7000</f>
        <v>428000</v>
      </c>
      <c r="BZ63" s="262"/>
      <c r="CA63" s="262"/>
      <c r="CB63" s="206">
        <f>BY63+7000</f>
        <v>435000</v>
      </c>
      <c r="CC63" s="262"/>
      <c r="CD63" s="262"/>
      <c r="CE63" s="381">
        <v>56</v>
      </c>
      <c r="CF63" s="257"/>
    </row>
    <row r="64" spans="1:84" ht="24.75" customHeight="1" x14ac:dyDescent="0.2">
      <c r="A64" s="182">
        <v>57</v>
      </c>
      <c r="B64" s="216" t="s">
        <v>140</v>
      </c>
      <c r="C64" s="307" t="s">
        <v>145</v>
      </c>
      <c r="D64" s="293">
        <v>2015</v>
      </c>
      <c r="E64" s="390">
        <v>301000</v>
      </c>
      <c r="F64" s="389">
        <v>300968</v>
      </c>
      <c r="G64" s="204">
        <v>44908</v>
      </c>
      <c r="H64" s="217">
        <f>E64+7000</f>
        <v>308000</v>
      </c>
      <c r="I64" s="206"/>
      <c r="J64" s="204"/>
      <c r="K64" s="206">
        <f>H64+7000</f>
        <v>315000</v>
      </c>
      <c r="L64" s="206"/>
      <c r="M64" s="204"/>
      <c r="N64" s="225">
        <f>K64+7000</f>
        <v>322000</v>
      </c>
      <c r="O64" s="203"/>
      <c r="P64" s="262"/>
      <c r="Q64" s="206">
        <f>N64+7000</f>
        <v>329000</v>
      </c>
      <c r="R64" s="262"/>
      <c r="S64" s="262"/>
      <c r="T64" s="206">
        <f>Q64+7000</f>
        <v>336000</v>
      </c>
      <c r="U64" s="262"/>
      <c r="V64" s="262"/>
      <c r="W64" s="182">
        <v>57</v>
      </c>
      <c r="X64" s="381">
        <v>57</v>
      </c>
      <c r="Y64" s="307" t="s">
        <v>145</v>
      </c>
      <c r="Z64" s="241">
        <f>T64+7000</f>
        <v>343000</v>
      </c>
      <c r="AA64" s="408"/>
      <c r="AB64" s="254"/>
      <c r="AC64" s="220">
        <f>Z64+7000</f>
        <v>350000</v>
      </c>
      <c r="AD64" s="254"/>
      <c r="AE64" s="254"/>
      <c r="AF64" s="220">
        <f>AC64+7000</f>
        <v>357000</v>
      </c>
      <c r="AG64" s="254"/>
      <c r="AH64" s="254"/>
      <c r="AI64" s="226">
        <f>AF64+7000</f>
        <v>364000</v>
      </c>
      <c r="AJ64" s="408"/>
      <c r="AK64" s="254"/>
      <c r="AL64" s="220">
        <f>AI64+7000</f>
        <v>371000</v>
      </c>
      <c r="AM64" s="254"/>
      <c r="AN64" s="254"/>
      <c r="AO64" s="220">
        <f>AL64+7000</f>
        <v>378000</v>
      </c>
      <c r="AP64" s="254"/>
      <c r="AQ64" s="254"/>
      <c r="AR64" s="226">
        <f>AO64+7000</f>
        <v>385000</v>
      </c>
      <c r="AS64" s="408"/>
      <c r="AT64" s="254"/>
      <c r="AU64" s="220">
        <f>AR64+7000</f>
        <v>392000</v>
      </c>
      <c r="AV64" s="254"/>
      <c r="AW64" s="254"/>
      <c r="AX64" s="220">
        <f>AU64+7000</f>
        <v>399000</v>
      </c>
      <c r="AY64" s="235"/>
      <c r="AZ64" s="262"/>
      <c r="BA64" s="182">
        <v>57</v>
      </c>
      <c r="BB64" s="381">
        <v>57</v>
      </c>
      <c r="BC64" s="55" t="s">
        <v>145</v>
      </c>
      <c r="BD64" s="241">
        <f>AX64+7000</f>
        <v>406000</v>
      </c>
      <c r="BE64" s="403"/>
      <c r="BF64" s="262"/>
      <c r="BG64" s="206">
        <f>BD64+7000</f>
        <v>413000</v>
      </c>
      <c r="BH64" s="262"/>
      <c r="BI64" s="262"/>
      <c r="BJ64" s="206">
        <f>BG64+7000</f>
        <v>420000</v>
      </c>
      <c r="BK64" s="262"/>
      <c r="BL64" s="262"/>
      <c r="BM64" s="225">
        <f>BJ64+7000</f>
        <v>427000</v>
      </c>
      <c r="BN64" s="403"/>
      <c r="BO64" s="262"/>
      <c r="BP64" s="206">
        <f>BM64+7000</f>
        <v>434000</v>
      </c>
      <c r="BQ64" s="262"/>
      <c r="BR64" s="262"/>
      <c r="BS64" s="206">
        <f>BP64+7000</f>
        <v>441000</v>
      </c>
      <c r="BT64" s="262"/>
      <c r="BU64" s="262"/>
      <c r="BV64" s="225">
        <f>BS64+7000</f>
        <v>448000</v>
      </c>
      <c r="BW64" s="403"/>
      <c r="BX64" s="262"/>
      <c r="BY64" s="206">
        <f>BV64+7000</f>
        <v>455000</v>
      </c>
      <c r="BZ64" s="262"/>
      <c r="CA64" s="262"/>
      <c r="CB64" s="206">
        <f>BY64+7000</f>
        <v>462000</v>
      </c>
      <c r="CC64" s="262"/>
      <c r="CD64" s="262"/>
      <c r="CE64" s="381">
        <v>57</v>
      </c>
      <c r="CF64" s="257"/>
    </row>
    <row r="65" spans="1:84" ht="24.75" customHeight="1" x14ac:dyDescent="0.2">
      <c r="A65" s="55">
        <v>58</v>
      </c>
      <c r="B65" s="216" t="s">
        <v>140</v>
      </c>
      <c r="C65" s="307" t="s">
        <v>258</v>
      </c>
      <c r="D65" s="293">
        <v>2019</v>
      </c>
      <c r="E65" s="390">
        <v>231000</v>
      </c>
      <c r="F65" s="389">
        <v>230687</v>
      </c>
      <c r="G65" s="204" t="s">
        <v>429</v>
      </c>
      <c r="H65" s="217">
        <f>E65+7000</f>
        <v>238000</v>
      </c>
      <c r="I65" s="206">
        <v>238156</v>
      </c>
      <c r="J65" s="204" t="s">
        <v>430</v>
      </c>
      <c r="K65" s="206">
        <f>H65+7000</f>
        <v>245000</v>
      </c>
      <c r="L65" s="206"/>
      <c r="M65" s="204"/>
      <c r="N65" s="225">
        <f>K65+7000</f>
        <v>252000</v>
      </c>
      <c r="O65" s="203"/>
      <c r="P65" s="204"/>
      <c r="Q65" s="206">
        <f>N65+7000</f>
        <v>259000</v>
      </c>
      <c r="R65" s="262"/>
      <c r="S65" s="262"/>
      <c r="T65" s="206">
        <f>Q65+7000</f>
        <v>266000</v>
      </c>
      <c r="U65" s="262"/>
      <c r="V65" s="262"/>
      <c r="W65" s="182">
        <v>58</v>
      </c>
      <c r="X65" s="381">
        <v>58</v>
      </c>
      <c r="Y65" s="307" t="s">
        <v>258</v>
      </c>
      <c r="Z65" s="241">
        <f>T65+7000</f>
        <v>273000</v>
      </c>
      <c r="AA65" s="403"/>
      <c r="AB65" s="262"/>
      <c r="AC65" s="206">
        <f>Z65+7000</f>
        <v>280000</v>
      </c>
      <c r="AD65" s="262"/>
      <c r="AE65" s="262"/>
      <c r="AF65" s="206">
        <f>AC65+7000</f>
        <v>287000</v>
      </c>
      <c r="AG65" s="262"/>
      <c r="AH65" s="262"/>
      <c r="AI65" s="225">
        <f>AF65+7000</f>
        <v>294000</v>
      </c>
      <c r="AJ65" s="403"/>
      <c r="AK65" s="262"/>
      <c r="AL65" s="206">
        <f>AI65+7000</f>
        <v>301000</v>
      </c>
      <c r="AM65" s="262"/>
      <c r="AN65" s="262"/>
      <c r="AO65" s="206">
        <f>AL65+7000</f>
        <v>308000</v>
      </c>
      <c r="AP65" s="262"/>
      <c r="AQ65" s="262"/>
      <c r="AR65" s="225">
        <f>AO65+7000</f>
        <v>315000</v>
      </c>
      <c r="AS65" s="403"/>
      <c r="AT65" s="262"/>
      <c r="AU65" s="206">
        <f>AR65+7000</f>
        <v>322000</v>
      </c>
      <c r="AV65" s="262"/>
      <c r="AW65" s="262"/>
      <c r="AX65" s="206">
        <f>AU65+7000</f>
        <v>329000</v>
      </c>
      <c r="AY65" s="262"/>
      <c r="AZ65" s="262"/>
      <c r="BA65" s="182">
        <v>58</v>
      </c>
      <c r="BB65" s="381">
        <v>58</v>
      </c>
      <c r="BC65" s="55" t="s">
        <v>258</v>
      </c>
      <c r="BD65" s="241">
        <f>AX65+7000</f>
        <v>336000</v>
      </c>
      <c r="BE65" s="403"/>
      <c r="BF65" s="262"/>
      <c r="BG65" s="206">
        <f>BD65+7000</f>
        <v>343000</v>
      </c>
      <c r="BH65" s="262"/>
      <c r="BI65" s="262"/>
      <c r="BJ65" s="206">
        <f>BG65+7000</f>
        <v>350000</v>
      </c>
      <c r="BK65" s="262"/>
      <c r="BL65" s="262"/>
      <c r="BM65" s="225">
        <f t="shared" ref="BM65:BM66" si="104">BJ65+7000</f>
        <v>357000</v>
      </c>
      <c r="BN65" s="403"/>
      <c r="BO65" s="262"/>
      <c r="BP65" s="206">
        <f t="shared" ref="BP65:BP66" si="105">BM65+7000</f>
        <v>364000</v>
      </c>
      <c r="BQ65" s="262"/>
      <c r="BR65" s="262"/>
      <c r="BS65" s="206">
        <f t="shared" ref="BS65:BS66" si="106">BP65+7000</f>
        <v>371000</v>
      </c>
      <c r="BT65" s="262"/>
      <c r="BU65" s="262"/>
      <c r="BV65" s="225">
        <f t="shared" ref="BV65:BV66" si="107">BS65+7000</f>
        <v>378000</v>
      </c>
      <c r="BW65" s="403"/>
      <c r="BX65" s="262"/>
      <c r="BY65" s="206">
        <f t="shared" ref="BY65:BY66" si="108">BV65+7000</f>
        <v>385000</v>
      </c>
      <c r="BZ65" s="262"/>
      <c r="CA65" s="262"/>
      <c r="CB65" s="206">
        <f t="shared" ref="CB65:CB66" si="109">BY65+7000</f>
        <v>392000</v>
      </c>
      <c r="CC65" s="262"/>
      <c r="CD65" s="262"/>
      <c r="CE65" s="381">
        <v>58</v>
      </c>
      <c r="CF65" s="257"/>
    </row>
    <row r="66" spans="1:84" ht="24.75" customHeight="1" x14ac:dyDescent="0.2">
      <c r="A66" s="182">
        <v>59</v>
      </c>
      <c r="B66" s="216" t="s">
        <v>140</v>
      </c>
      <c r="C66" s="307" t="s">
        <v>373</v>
      </c>
      <c r="D66" s="293">
        <v>2022</v>
      </c>
      <c r="E66" s="390">
        <v>21000</v>
      </c>
      <c r="F66" s="389">
        <v>21097</v>
      </c>
      <c r="G66" s="204" t="s">
        <v>427</v>
      </c>
      <c r="H66" s="217">
        <f>E66+7000</f>
        <v>28000</v>
      </c>
      <c r="I66" s="206"/>
      <c r="J66" s="204"/>
      <c r="K66" s="206">
        <f>H66+7000</f>
        <v>35000</v>
      </c>
      <c r="L66" s="206"/>
      <c r="M66" s="204"/>
      <c r="N66" s="225">
        <f>K66+7000</f>
        <v>42000</v>
      </c>
      <c r="O66" s="203"/>
      <c r="P66" s="262"/>
      <c r="Q66" s="206">
        <f>N66+7000</f>
        <v>49000</v>
      </c>
      <c r="R66" s="262"/>
      <c r="S66" s="262"/>
      <c r="T66" s="206">
        <f>Q66+7000</f>
        <v>56000</v>
      </c>
      <c r="U66" s="262"/>
      <c r="V66" s="262"/>
      <c r="W66" s="182">
        <v>59</v>
      </c>
      <c r="X66" s="381">
        <v>59</v>
      </c>
      <c r="Y66" s="307" t="s">
        <v>373</v>
      </c>
      <c r="Z66" s="241">
        <f>T66+7000</f>
        <v>63000</v>
      </c>
      <c r="AA66" s="408"/>
      <c r="AB66" s="254"/>
      <c r="AC66" s="220">
        <f>Z66+7000</f>
        <v>70000</v>
      </c>
      <c r="AD66" s="254"/>
      <c r="AE66" s="254"/>
      <c r="AF66" s="220">
        <f>AC66+7000</f>
        <v>77000</v>
      </c>
      <c r="AG66" s="254"/>
      <c r="AH66" s="254"/>
      <c r="AI66" s="226">
        <f>AF66+7000</f>
        <v>84000</v>
      </c>
      <c r="AJ66" s="408"/>
      <c r="AK66" s="254"/>
      <c r="AL66" s="220">
        <f>AI66+7000</f>
        <v>91000</v>
      </c>
      <c r="AM66" s="254"/>
      <c r="AN66" s="254"/>
      <c r="AO66" s="220">
        <f>AL66+7000</f>
        <v>98000</v>
      </c>
      <c r="AP66" s="254"/>
      <c r="AQ66" s="254"/>
      <c r="AR66" s="226">
        <f>AO66+7000</f>
        <v>105000</v>
      </c>
      <c r="AS66" s="408"/>
      <c r="AT66" s="254"/>
      <c r="AU66" s="220">
        <f>AR66+7000</f>
        <v>112000</v>
      </c>
      <c r="AV66" s="254"/>
      <c r="AW66" s="254"/>
      <c r="AX66" s="220">
        <f>AU66+7000</f>
        <v>119000</v>
      </c>
      <c r="AY66" s="235"/>
      <c r="AZ66" s="262"/>
      <c r="BA66" s="182">
        <v>59</v>
      </c>
      <c r="BB66" s="381">
        <v>59</v>
      </c>
      <c r="BC66" s="55" t="s">
        <v>373</v>
      </c>
      <c r="BD66" s="241">
        <f>AX66+7000</f>
        <v>126000</v>
      </c>
      <c r="BE66" s="403"/>
      <c r="BF66" s="262"/>
      <c r="BG66" s="206">
        <f>BD66+7000</f>
        <v>133000</v>
      </c>
      <c r="BH66" s="262"/>
      <c r="BI66" s="262"/>
      <c r="BJ66" s="206">
        <f>BG66+7000</f>
        <v>140000</v>
      </c>
      <c r="BK66" s="262"/>
      <c r="BL66" s="262"/>
      <c r="BM66" s="225">
        <f t="shared" si="104"/>
        <v>147000</v>
      </c>
      <c r="BN66" s="403"/>
      <c r="BO66" s="262"/>
      <c r="BP66" s="206">
        <f t="shared" si="105"/>
        <v>154000</v>
      </c>
      <c r="BQ66" s="262"/>
      <c r="BR66" s="262"/>
      <c r="BS66" s="206">
        <f t="shared" si="106"/>
        <v>161000</v>
      </c>
      <c r="BT66" s="262"/>
      <c r="BU66" s="262"/>
      <c r="BV66" s="225">
        <f t="shared" si="107"/>
        <v>168000</v>
      </c>
      <c r="BW66" s="403"/>
      <c r="BX66" s="262"/>
      <c r="BY66" s="206">
        <f t="shared" si="108"/>
        <v>175000</v>
      </c>
      <c r="BZ66" s="262"/>
      <c r="CA66" s="262"/>
      <c r="CB66" s="206">
        <f t="shared" si="109"/>
        <v>182000</v>
      </c>
      <c r="CC66" s="262"/>
      <c r="CD66" s="262"/>
      <c r="CE66" s="381">
        <v>59</v>
      </c>
      <c r="CF66" s="257"/>
    </row>
    <row r="67" spans="1:84" ht="24.75" customHeight="1" x14ac:dyDescent="0.2">
      <c r="A67" s="55">
        <v>60</v>
      </c>
      <c r="B67" s="216" t="s">
        <v>140</v>
      </c>
      <c r="C67" s="307" t="s">
        <v>374</v>
      </c>
      <c r="D67" s="293">
        <v>2022</v>
      </c>
      <c r="E67" s="390">
        <v>14000</v>
      </c>
      <c r="F67" s="389">
        <v>14144</v>
      </c>
      <c r="G67" s="204" t="s">
        <v>424</v>
      </c>
      <c r="H67" s="217">
        <f t="shared" ref="H67:H68" si="110">E67+7000</f>
        <v>21000</v>
      </c>
      <c r="I67" s="206"/>
      <c r="J67" s="204"/>
      <c r="K67" s="206">
        <f t="shared" ref="K67:K68" si="111">H67+7000</f>
        <v>28000</v>
      </c>
      <c r="L67" s="206"/>
      <c r="M67" s="204"/>
      <c r="N67" s="225">
        <f t="shared" ref="N67:N68" si="112">K67+7000</f>
        <v>35000</v>
      </c>
      <c r="O67" s="203"/>
      <c r="P67" s="262"/>
      <c r="Q67" s="206">
        <f t="shared" ref="Q67:Q68" si="113">N67+7000</f>
        <v>42000</v>
      </c>
      <c r="R67" s="262"/>
      <c r="S67" s="262"/>
      <c r="T67" s="206">
        <f t="shared" ref="T67:T68" si="114">Q67+7000</f>
        <v>49000</v>
      </c>
      <c r="U67" s="262"/>
      <c r="V67" s="262"/>
      <c r="W67" s="182">
        <v>60</v>
      </c>
      <c r="X67" s="381">
        <v>60</v>
      </c>
      <c r="Y67" s="307" t="s">
        <v>374</v>
      </c>
      <c r="Z67" s="241">
        <f t="shared" ref="Z67:Z68" si="115">T67+7000</f>
        <v>56000</v>
      </c>
      <c r="AA67" s="408"/>
      <c r="AB67" s="254"/>
      <c r="AC67" s="220">
        <f t="shared" ref="AC67:AC68" si="116">Z67+7000</f>
        <v>63000</v>
      </c>
      <c r="AD67" s="254"/>
      <c r="AE67" s="254"/>
      <c r="AF67" s="220">
        <f t="shared" ref="AF67:AF68" si="117">AC67+7000</f>
        <v>70000</v>
      </c>
      <c r="AG67" s="254"/>
      <c r="AH67" s="254"/>
      <c r="AI67" s="226">
        <f t="shared" ref="AI67:AI68" si="118">AF67+7000</f>
        <v>77000</v>
      </c>
      <c r="AJ67" s="408"/>
      <c r="AK67" s="254"/>
      <c r="AL67" s="220">
        <f t="shared" ref="AL67:AL68" si="119">AI67+7000</f>
        <v>84000</v>
      </c>
      <c r="AM67" s="254"/>
      <c r="AN67" s="254"/>
      <c r="AO67" s="220">
        <f t="shared" ref="AO67:AO68" si="120">AL67+7000</f>
        <v>91000</v>
      </c>
      <c r="AP67" s="254"/>
      <c r="AQ67" s="254"/>
      <c r="AR67" s="226">
        <f t="shared" ref="AR67:AR68" si="121">AO67+7000</f>
        <v>98000</v>
      </c>
      <c r="AS67" s="408"/>
      <c r="AT67" s="254"/>
      <c r="AU67" s="220">
        <f t="shared" ref="AU67:AU68" si="122">AR67+7000</f>
        <v>105000</v>
      </c>
      <c r="AV67" s="254"/>
      <c r="AW67" s="254"/>
      <c r="AX67" s="220">
        <f t="shared" ref="AX67:AX68" si="123">AU67+7000</f>
        <v>112000</v>
      </c>
      <c r="AY67" s="235"/>
      <c r="AZ67" s="262"/>
      <c r="BA67" s="182">
        <v>60</v>
      </c>
      <c r="BB67" s="381">
        <v>60</v>
      </c>
      <c r="BC67" s="55" t="s">
        <v>374</v>
      </c>
      <c r="BD67" s="241">
        <f t="shared" ref="BD67:BD68" si="124">AX67+7000</f>
        <v>119000</v>
      </c>
      <c r="BE67" s="403"/>
      <c r="BF67" s="262"/>
      <c r="BG67" s="206">
        <f t="shared" ref="BG67:BG68" si="125">BD67+7000</f>
        <v>126000</v>
      </c>
      <c r="BH67" s="262"/>
      <c r="BI67" s="262"/>
      <c r="BJ67" s="206">
        <f t="shared" ref="BJ67:BJ68" si="126">BG67+7000</f>
        <v>133000</v>
      </c>
      <c r="BK67" s="262"/>
      <c r="BL67" s="262"/>
      <c r="BM67" s="225">
        <f t="shared" ref="BM67:BM68" si="127">BJ67+7000</f>
        <v>140000</v>
      </c>
      <c r="BN67" s="403"/>
      <c r="BO67" s="262"/>
      <c r="BP67" s="206">
        <f t="shared" ref="BP67:BP68" si="128">BM67+7000</f>
        <v>147000</v>
      </c>
      <c r="BQ67" s="262"/>
      <c r="BR67" s="262"/>
      <c r="BS67" s="206">
        <f t="shared" ref="BS67:BS68" si="129">BP67+7000</f>
        <v>154000</v>
      </c>
      <c r="BT67" s="262"/>
      <c r="BU67" s="262"/>
      <c r="BV67" s="225">
        <f t="shared" ref="BV67:BV68" si="130">BS67+7000</f>
        <v>161000</v>
      </c>
      <c r="BW67" s="403"/>
      <c r="BX67" s="262"/>
      <c r="BY67" s="206">
        <f t="shared" ref="BY67:BY68" si="131">BV67+7000</f>
        <v>168000</v>
      </c>
      <c r="BZ67" s="262"/>
      <c r="CA67" s="262"/>
      <c r="CB67" s="206">
        <f t="shared" ref="CB67:CB68" si="132">BY67+7000</f>
        <v>175000</v>
      </c>
      <c r="CC67" s="262"/>
      <c r="CD67" s="262"/>
      <c r="CE67" s="381">
        <v>60</v>
      </c>
      <c r="CF67" s="257"/>
    </row>
    <row r="68" spans="1:84" ht="24.75" customHeight="1" x14ac:dyDescent="0.2">
      <c r="A68" s="182">
        <v>61</v>
      </c>
      <c r="B68" s="216" t="s">
        <v>140</v>
      </c>
      <c r="C68" s="307" t="s">
        <v>375</v>
      </c>
      <c r="D68" s="293">
        <v>2022</v>
      </c>
      <c r="E68" s="390">
        <v>14000</v>
      </c>
      <c r="F68" s="389">
        <v>13748</v>
      </c>
      <c r="G68" s="204" t="s">
        <v>428</v>
      </c>
      <c r="H68" s="217">
        <f t="shared" si="110"/>
        <v>21000</v>
      </c>
      <c r="I68" s="206"/>
      <c r="J68" s="204"/>
      <c r="K68" s="206">
        <f t="shared" si="111"/>
        <v>28000</v>
      </c>
      <c r="L68" s="206"/>
      <c r="M68" s="204"/>
      <c r="N68" s="225">
        <f t="shared" si="112"/>
        <v>35000</v>
      </c>
      <c r="O68" s="203"/>
      <c r="P68" s="262"/>
      <c r="Q68" s="206">
        <f t="shared" si="113"/>
        <v>42000</v>
      </c>
      <c r="R68" s="262"/>
      <c r="S68" s="262"/>
      <c r="T68" s="206">
        <f t="shared" si="114"/>
        <v>49000</v>
      </c>
      <c r="U68" s="262"/>
      <c r="V68" s="262"/>
      <c r="W68" s="182">
        <v>61</v>
      </c>
      <c r="X68" s="381">
        <v>61</v>
      </c>
      <c r="Y68" s="307" t="s">
        <v>375</v>
      </c>
      <c r="Z68" s="241">
        <f t="shared" si="115"/>
        <v>56000</v>
      </c>
      <c r="AA68" s="403"/>
      <c r="AB68" s="262"/>
      <c r="AC68" s="220">
        <f t="shared" si="116"/>
        <v>63000</v>
      </c>
      <c r="AD68" s="254"/>
      <c r="AE68" s="254"/>
      <c r="AF68" s="220">
        <f t="shared" si="117"/>
        <v>70000</v>
      </c>
      <c r="AG68" s="262"/>
      <c r="AH68" s="262"/>
      <c r="AI68" s="226">
        <f t="shared" si="118"/>
        <v>77000</v>
      </c>
      <c r="AJ68" s="408"/>
      <c r="AK68" s="254"/>
      <c r="AL68" s="220">
        <f t="shared" si="119"/>
        <v>84000</v>
      </c>
      <c r="AM68" s="254"/>
      <c r="AN68" s="254"/>
      <c r="AO68" s="220">
        <f t="shared" si="120"/>
        <v>91000</v>
      </c>
      <c r="AP68" s="254"/>
      <c r="AQ68" s="254"/>
      <c r="AR68" s="226">
        <f t="shared" si="121"/>
        <v>98000</v>
      </c>
      <c r="AS68" s="408"/>
      <c r="AT68" s="254"/>
      <c r="AU68" s="220">
        <f t="shared" si="122"/>
        <v>105000</v>
      </c>
      <c r="AV68" s="262"/>
      <c r="AW68" s="262"/>
      <c r="AX68" s="220">
        <f t="shared" si="123"/>
        <v>112000</v>
      </c>
      <c r="AY68" s="262"/>
      <c r="AZ68" s="262"/>
      <c r="BA68" s="182">
        <v>61</v>
      </c>
      <c r="BB68" s="381">
        <v>61</v>
      </c>
      <c r="BC68" s="55" t="s">
        <v>375</v>
      </c>
      <c r="BD68" s="241">
        <f t="shared" si="124"/>
        <v>119000</v>
      </c>
      <c r="BE68" s="403"/>
      <c r="BF68" s="262"/>
      <c r="BG68" s="206">
        <f t="shared" si="125"/>
        <v>126000</v>
      </c>
      <c r="BH68" s="262"/>
      <c r="BI68" s="262"/>
      <c r="BJ68" s="206">
        <f t="shared" si="126"/>
        <v>133000</v>
      </c>
      <c r="BK68" s="262"/>
      <c r="BL68" s="262"/>
      <c r="BM68" s="225">
        <f t="shared" si="127"/>
        <v>140000</v>
      </c>
      <c r="BN68" s="403"/>
      <c r="BO68" s="262"/>
      <c r="BP68" s="206">
        <f t="shared" si="128"/>
        <v>147000</v>
      </c>
      <c r="BQ68" s="262"/>
      <c r="BR68" s="262"/>
      <c r="BS68" s="206">
        <f t="shared" si="129"/>
        <v>154000</v>
      </c>
      <c r="BT68" s="262"/>
      <c r="BU68" s="262"/>
      <c r="BV68" s="225">
        <f t="shared" si="130"/>
        <v>161000</v>
      </c>
      <c r="BW68" s="403"/>
      <c r="BX68" s="262"/>
      <c r="BY68" s="206">
        <f t="shared" si="131"/>
        <v>168000</v>
      </c>
      <c r="BZ68" s="262"/>
      <c r="CA68" s="262"/>
      <c r="CB68" s="206">
        <f t="shared" si="132"/>
        <v>175000</v>
      </c>
      <c r="CC68" s="262"/>
      <c r="CD68" s="262"/>
      <c r="CE68" s="381">
        <v>61</v>
      </c>
      <c r="CF68" s="257"/>
    </row>
    <row r="69" spans="1:84" ht="24.75" customHeight="1" x14ac:dyDescent="0.2">
      <c r="A69" s="55">
        <v>62</v>
      </c>
      <c r="B69" s="216" t="s">
        <v>140</v>
      </c>
      <c r="C69" s="307" t="s">
        <v>257</v>
      </c>
      <c r="D69" s="293">
        <v>2019</v>
      </c>
      <c r="E69" s="326">
        <v>189000</v>
      </c>
      <c r="F69" s="225">
        <v>188837</v>
      </c>
      <c r="G69" s="204">
        <v>44864</v>
      </c>
      <c r="H69" s="217">
        <f t="shared" ref="H69:H80" si="133">E69+7000</f>
        <v>196000</v>
      </c>
      <c r="I69" s="206">
        <v>196071</v>
      </c>
      <c r="J69" s="204">
        <v>44917</v>
      </c>
      <c r="K69" s="206">
        <f t="shared" ref="K69" si="134">H69+7000</f>
        <v>203000</v>
      </c>
      <c r="L69" s="206"/>
      <c r="M69" s="204"/>
      <c r="N69" s="225">
        <f t="shared" ref="N69" si="135">K69+7000</f>
        <v>210000</v>
      </c>
      <c r="O69" s="203"/>
      <c r="P69" s="262"/>
      <c r="Q69" s="206">
        <f t="shared" ref="Q69:Q71" si="136">N69+7000</f>
        <v>217000</v>
      </c>
      <c r="R69" s="262"/>
      <c r="S69" s="262"/>
      <c r="T69" s="206">
        <f>Q69+7000</f>
        <v>224000</v>
      </c>
      <c r="U69" s="262"/>
      <c r="V69" s="262"/>
      <c r="W69" s="182">
        <v>62</v>
      </c>
      <c r="X69" s="182">
        <v>62</v>
      </c>
      <c r="Y69" s="307" t="s">
        <v>257</v>
      </c>
      <c r="Z69" s="416">
        <f t="shared" ref="Z69:Z71" si="137">T69+7000</f>
        <v>231000</v>
      </c>
      <c r="AA69" s="408"/>
      <c r="AB69" s="254"/>
      <c r="AC69" s="220">
        <f t="shared" ref="AC69:AC71" si="138">Z69+7000</f>
        <v>238000</v>
      </c>
      <c r="AD69" s="254"/>
      <c r="AE69" s="254"/>
      <c r="AF69" s="220">
        <f t="shared" ref="AF69:AF71" si="139">AC69+7000</f>
        <v>245000</v>
      </c>
      <c r="AG69" s="254"/>
      <c r="AH69" s="254"/>
      <c r="AI69" s="409">
        <f t="shared" ref="AI69:AI71" si="140">AF69+7000</f>
        <v>252000</v>
      </c>
      <c r="AJ69" s="408"/>
      <c r="AK69" s="254"/>
      <c r="AL69" s="220">
        <f t="shared" ref="AL69:AL71" si="141">AI69+7000</f>
        <v>259000</v>
      </c>
      <c r="AM69" s="254"/>
      <c r="AN69" s="254"/>
      <c r="AO69" s="220">
        <f t="shared" ref="AO69:AO71" si="142">AL69+7000</f>
        <v>266000</v>
      </c>
      <c r="AP69" s="254"/>
      <c r="AQ69" s="254"/>
      <c r="AR69" s="409">
        <f t="shared" ref="AR69:AR71" si="143">AO69+7000</f>
        <v>273000</v>
      </c>
      <c r="AS69" s="408"/>
      <c r="AT69" s="254"/>
      <c r="AU69" s="220">
        <f t="shared" ref="AU69:AU71" si="144">AR69+7000</f>
        <v>280000</v>
      </c>
      <c r="AV69" s="254"/>
      <c r="AW69" s="254"/>
      <c r="AX69" s="220">
        <f t="shared" ref="AX69:AX71" si="145">AU69+7000</f>
        <v>287000</v>
      </c>
      <c r="AY69" s="235"/>
      <c r="AZ69" s="262"/>
      <c r="BA69" s="182">
        <v>62</v>
      </c>
      <c r="BB69" s="182">
        <v>62</v>
      </c>
      <c r="BC69" s="55" t="s">
        <v>257</v>
      </c>
      <c r="BD69" s="396">
        <f t="shared" si="93"/>
        <v>294000</v>
      </c>
      <c r="BE69" s="403"/>
      <c r="BF69" s="262"/>
      <c r="BG69" s="206">
        <f t="shared" ref="BG69:BG71" si="146">BD69+7000</f>
        <v>301000</v>
      </c>
      <c r="BH69" s="262"/>
      <c r="BI69" s="262"/>
      <c r="BJ69" s="206">
        <f t="shared" ref="BJ69" si="147">BG69+7000</f>
        <v>308000</v>
      </c>
      <c r="BK69" s="262"/>
      <c r="BL69" s="262"/>
      <c r="BM69" s="396">
        <f t="shared" ref="BM69" si="148">BJ69+7000</f>
        <v>315000</v>
      </c>
      <c r="BN69" s="403"/>
      <c r="BO69" s="262"/>
      <c r="BP69" s="206">
        <f t="shared" ref="BP69" si="149">BM69+7000</f>
        <v>322000</v>
      </c>
      <c r="BQ69" s="262"/>
      <c r="BR69" s="262"/>
      <c r="BS69" s="206">
        <f t="shared" ref="BS69" si="150">BP69+7000</f>
        <v>329000</v>
      </c>
      <c r="BT69" s="262"/>
      <c r="BU69" s="262"/>
      <c r="BV69" s="225">
        <f t="shared" ref="BV69" si="151">BS69+7000</f>
        <v>336000</v>
      </c>
      <c r="BW69" s="403"/>
      <c r="BX69" s="262"/>
      <c r="BY69" s="206">
        <f t="shared" ref="BY69" si="152">BV69+7000</f>
        <v>343000</v>
      </c>
      <c r="BZ69" s="262"/>
      <c r="CA69" s="262"/>
      <c r="CB69" s="206">
        <f t="shared" ref="CB69" si="153">BY69+7000</f>
        <v>350000</v>
      </c>
      <c r="CC69" s="262"/>
      <c r="CD69" s="262"/>
      <c r="CE69" s="182">
        <v>62</v>
      </c>
      <c r="CF69" s="257"/>
    </row>
    <row r="70" spans="1:84" ht="24.75" customHeight="1" x14ac:dyDescent="0.2">
      <c r="A70" s="55">
        <v>63</v>
      </c>
      <c r="B70" s="216" t="s">
        <v>140</v>
      </c>
      <c r="C70" s="307" t="s">
        <v>256</v>
      </c>
      <c r="D70" s="293">
        <v>2018</v>
      </c>
      <c r="E70" s="326">
        <v>147000</v>
      </c>
      <c r="F70" s="225">
        <v>146587</v>
      </c>
      <c r="G70" s="204">
        <v>44889</v>
      </c>
      <c r="H70" s="217">
        <f>E70+7000</f>
        <v>154000</v>
      </c>
      <c r="I70" s="206"/>
      <c r="J70" s="204"/>
      <c r="K70" s="206">
        <f>H70+7000</f>
        <v>161000</v>
      </c>
      <c r="L70" s="206"/>
      <c r="M70" s="204"/>
      <c r="N70" s="225">
        <f>K70+7000</f>
        <v>168000</v>
      </c>
      <c r="O70" s="203"/>
      <c r="P70" s="262"/>
      <c r="Q70" s="206">
        <f t="shared" si="136"/>
        <v>175000</v>
      </c>
      <c r="R70" s="262"/>
      <c r="S70" s="262"/>
      <c r="T70" s="206">
        <f t="shared" ref="T70:T71" si="154">Q70+7000</f>
        <v>182000</v>
      </c>
      <c r="U70" s="262"/>
      <c r="V70" s="262"/>
      <c r="W70" s="182">
        <v>63</v>
      </c>
      <c r="X70" s="182">
        <v>63</v>
      </c>
      <c r="Y70" s="307" t="s">
        <v>256</v>
      </c>
      <c r="Z70" s="416">
        <f t="shared" si="137"/>
        <v>189000</v>
      </c>
      <c r="AA70" s="408"/>
      <c r="AB70" s="254"/>
      <c r="AC70" s="220">
        <f t="shared" si="138"/>
        <v>196000</v>
      </c>
      <c r="AD70" s="254"/>
      <c r="AE70" s="254"/>
      <c r="AF70" s="220">
        <f t="shared" si="139"/>
        <v>203000</v>
      </c>
      <c r="AG70" s="254"/>
      <c r="AH70" s="254"/>
      <c r="AI70" s="409">
        <f t="shared" si="140"/>
        <v>210000</v>
      </c>
      <c r="AJ70" s="408"/>
      <c r="AK70" s="254"/>
      <c r="AL70" s="220">
        <f t="shared" si="141"/>
        <v>217000</v>
      </c>
      <c r="AM70" s="254"/>
      <c r="AN70" s="254"/>
      <c r="AO70" s="220">
        <f t="shared" si="142"/>
        <v>224000</v>
      </c>
      <c r="AP70" s="254"/>
      <c r="AQ70" s="254"/>
      <c r="AR70" s="409">
        <f t="shared" si="143"/>
        <v>231000</v>
      </c>
      <c r="AS70" s="408"/>
      <c r="AT70" s="254"/>
      <c r="AU70" s="220">
        <f t="shared" si="144"/>
        <v>238000</v>
      </c>
      <c r="AV70" s="254"/>
      <c r="AW70" s="254"/>
      <c r="AX70" s="220">
        <f t="shared" si="145"/>
        <v>245000</v>
      </c>
      <c r="AY70" s="235"/>
      <c r="AZ70" s="262"/>
      <c r="BA70" s="182">
        <v>63</v>
      </c>
      <c r="BB70" s="182">
        <v>63</v>
      </c>
      <c r="BC70" s="55" t="s">
        <v>256</v>
      </c>
      <c r="BD70" s="396">
        <f t="shared" si="93"/>
        <v>252000</v>
      </c>
      <c r="BE70" s="403"/>
      <c r="BF70" s="262"/>
      <c r="BG70" s="206">
        <f t="shared" si="146"/>
        <v>259000</v>
      </c>
      <c r="BH70" s="262"/>
      <c r="BI70" s="262"/>
      <c r="BJ70" s="206">
        <f t="shared" ref="BJ70:BJ71" si="155">BG70+7000</f>
        <v>266000</v>
      </c>
      <c r="BK70" s="262"/>
      <c r="BL70" s="262"/>
      <c r="BM70" s="396">
        <f t="shared" ref="BM70:BM71" si="156">BJ70+7000</f>
        <v>273000</v>
      </c>
      <c r="BN70" s="403"/>
      <c r="BO70" s="262"/>
      <c r="BP70" s="206">
        <f t="shared" ref="BP70:BP71" si="157">BM70+7000</f>
        <v>280000</v>
      </c>
      <c r="BQ70" s="262"/>
      <c r="BR70" s="262"/>
      <c r="BS70" s="206">
        <f t="shared" ref="BS70:BS71" si="158">BP70+7000</f>
        <v>287000</v>
      </c>
      <c r="BT70" s="262"/>
      <c r="BU70" s="262"/>
      <c r="BV70" s="225">
        <f t="shared" ref="BV70:BV71" si="159">BS70+7000</f>
        <v>294000</v>
      </c>
      <c r="BW70" s="403"/>
      <c r="BX70" s="262"/>
      <c r="BY70" s="206">
        <f t="shared" ref="BY70:BY71" si="160">BV70+7000</f>
        <v>301000</v>
      </c>
      <c r="BZ70" s="262"/>
      <c r="CA70" s="262"/>
      <c r="CB70" s="206">
        <f t="shared" ref="CB70:CB71" si="161">BY70+7000</f>
        <v>308000</v>
      </c>
      <c r="CC70" s="262"/>
      <c r="CD70" s="262"/>
      <c r="CE70" s="182">
        <v>63</v>
      </c>
      <c r="CF70" s="257"/>
    </row>
    <row r="71" spans="1:84" ht="24.75" customHeight="1" x14ac:dyDescent="0.2">
      <c r="A71" s="55">
        <v>64</v>
      </c>
      <c r="B71" s="216" t="s">
        <v>140</v>
      </c>
      <c r="C71" s="307" t="s">
        <v>255</v>
      </c>
      <c r="D71" s="293">
        <v>2018</v>
      </c>
      <c r="E71" s="326">
        <v>168000</v>
      </c>
      <c r="F71" s="225">
        <v>167542</v>
      </c>
      <c r="G71" s="204">
        <v>44917</v>
      </c>
      <c r="H71" s="206">
        <f t="shared" ref="H71" si="162">E71+7000</f>
        <v>175000</v>
      </c>
      <c r="I71" s="206"/>
      <c r="J71" s="204"/>
      <c r="K71" s="206">
        <f>H71+7000</f>
        <v>182000</v>
      </c>
      <c r="L71" s="206"/>
      <c r="M71" s="204"/>
      <c r="N71" s="225">
        <f>K71+7000</f>
        <v>189000</v>
      </c>
      <c r="O71" s="203"/>
      <c r="P71" s="204"/>
      <c r="Q71" s="206">
        <f t="shared" si="136"/>
        <v>196000</v>
      </c>
      <c r="R71" s="262"/>
      <c r="S71" s="204"/>
      <c r="T71" s="206">
        <f t="shared" si="154"/>
        <v>203000</v>
      </c>
      <c r="U71" s="262"/>
      <c r="V71" s="262"/>
      <c r="W71" s="182">
        <v>64</v>
      </c>
      <c r="X71" s="182">
        <v>64</v>
      </c>
      <c r="Y71" s="307" t="s">
        <v>255</v>
      </c>
      <c r="Z71" s="416">
        <f t="shared" si="137"/>
        <v>210000</v>
      </c>
      <c r="AA71" s="408"/>
      <c r="AB71" s="254"/>
      <c r="AC71" s="220">
        <f t="shared" si="138"/>
        <v>217000</v>
      </c>
      <c r="AD71" s="254"/>
      <c r="AE71" s="254"/>
      <c r="AF71" s="220">
        <f t="shared" si="139"/>
        <v>224000</v>
      </c>
      <c r="AG71" s="254"/>
      <c r="AH71" s="254"/>
      <c r="AI71" s="409">
        <f t="shared" si="140"/>
        <v>231000</v>
      </c>
      <c r="AJ71" s="408"/>
      <c r="AK71" s="254"/>
      <c r="AL71" s="220">
        <f t="shared" si="141"/>
        <v>238000</v>
      </c>
      <c r="AM71" s="254"/>
      <c r="AN71" s="254"/>
      <c r="AO71" s="220">
        <f t="shared" si="142"/>
        <v>245000</v>
      </c>
      <c r="AP71" s="254"/>
      <c r="AQ71" s="254"/>
      <c r="AR71" s="409">
        <f t="shared" si="143"/>
        <v>252000</v>
      </c>
      <c r="AS71" s="408"/>
      <c r="AT71" s="254"/>
      <c r="AU71" s="220">
        <f t="shared" si="144"/>
        <v>259000</v>
      </c>
      <c r="AV71" s="254"/>
      <c r="AW71" s="254"/>
      <c r="AX71" s="220">
        <f t="shared" si="145"/>
        <v>266000</v>
      </c>
      <c r="AY71" s="235"/>
      <c r="AZ71" s="262"/>
      <c r="BA71" s="182">
        <v>64</v>
      </c>
      <c r="BB71" s="182">
        <v>64</v>
      </c>
      <c r="BC71" s="55" t="s">
        <v>255</v>
      </c>
      <c r="BD71" s="396">
        <f t="shared" si="93"/>
        <v>273000</v>
      </c>
      <c r="BE71" s="403"/>
      <c r="BF71" s="262"/>
      <c r="BG71" s="206">
        <f t="shared" si="146"/>
        <v>280000</v>
      </c>
      <c r="BH71" s="262"/>
      <c r="BI71" s="262"/>
      <c r="BJ71" s="206">
        <f t="shared" si="155"/>
        <v>287000</v>
      </c>
      <c r="BK71" s="262"/>
      <c r="BL71" s="262"/>
      <c r="BM71" s="396">
        <f t="shared" si="156"/>
        <v>294000</v>
      </c>
      <c r="BN71" s="403"/>
      <c r="BO71" s="262"/>
      <c r="BP71" s="206">
        <f t="shared" si="157"/>
        <v>301000</v>
      </c>
      <c r="BQ71" s="262"/>
      <c r="BR71" s="262"/>
      <c r="BS71" s="206">
        <f t="shared" si="158"/>
        <v>308000</v>
      </c>
      <c r="BT71" s="262"/>
      <c r="BU71" s="262"/>
      <c r="BV71" s="225">
        <f t="shared" si="159"/>
        <v>315000</v>
      </c>
      <c r="BW71" s="403"/>
      <c r="BX71" s="262"/>
      <c r="BY71" s="206">
        <f t="shared" si="160"/>
        <v>322000</v>
      </c>
      <c r="BZ71" s="262"/>
      <c r="CA71" s="262"/>
      <c r="CB71" s="206">
        <f t="shared" si="161"/>
        <v>329000</v>
      </c>
      <c r="CC71" s="262"/>
      <c r="CD71" s="262"/>
      <c r="CE71" s="182">
        <v>64</v>
      </c>
      <c r="CF71" s="257"/>
    </row>
    <row r="72" spans="1:84" ht="24.75" customHeight="1" x14ac:dyDescent="0.2">
      <c r="A72" s="55">
        <v>65</v>
      </c>
      <c r="B72" s="216" t="s">
        <v>294</v>
      </c>
      <c r="C72" s="307" t="s">
        <v>101</v>
      </c>
      <c r="D72" s="262">
        <v>2012</v>
      </c>
      <c r="E72" s="225">
        <v>531000</v>
      </c>
      <c r="F72" s="225"/>
      <c r="G72" s="204"/>
      <c r="H72" s="217">
        <f t="shared" si="133"/>
        <v>538000</v>
      </c>
      <c r="I72" s="206"/>
      <c r="J72" s="204"/>
      <c r="K72" s="206">
        <f t="shared" ref="K72:K75" si="163">H72+7000</f>
        <v>545000</v>
      </c>
      <c r="L72" s="206"/>
      <c r="M72" s="204"/>
      <c r="N72" s="225">
        <f t="shared" si="82"/>
        <v>552000</v>
      </c>
      <c r="O72" s="203"/>
      <c r="P72" s="204"/>
      <c r="Q72" s="206">
        <f t="shared" si="83"/>
        <v>559000</v>
      </c>
      <c r="R72" s="206"/>
      <c r="S72" s="204"/>
      <c r="T72" s="206">
        <f t="shared" si="84"/>
        <v>566000</v>
      </c>
      <c r="U72" s="262"/>
      <c r="V72" s="262"/>
      <c r="W72" s="182">
        <v>65</v>
      </c>
      <c r="X72" s="182">
        <v>65</v>
      </c>
      <c r="Y72" s="307" t="s">
        <v>81</v>
      </c>
      <c r="Z72" s="416">
        <f t="shared" si="103"/>
        <v>573000</v>
      </c>
      <c r="AA72" s="408"/>
      <c r="AB72" s="254"/>
      <c r="AC72" s="220">
        <f t="shared" si="85"/>
        <v>580000</v>
      </c>
      <c r="AD72" s="254"/>
      <c r="AE72" s="254"/>
      <c r="AF72" s="220">
        <f t="shared" si="86"/>
        <v>587000</v>
      </c>
      <c r="AG72" s="254"/>
      <c r="AH72" s="254"/>
      <c r="AI72" s="409">
        <f t="shared" si="87"/>
        <v>594000</v>
      </c>
      <c r="AJ72" s="408"/>
      <c r="AK72" s="254"/>
      <c r="AL72" s="220">
        <f t="shared" si="88"/>
        <v>601000</v>
      </c>
      <c r="AM72" s="254"/>
      <c r="AN72" s="254"/>
      <c r="AO72" s="220">
        <f t="shared" si="89"/>
        <v>608000</v>
      </c>
      <c r="AP72" s="254"/>
      <c r="AQ72" s="254"/>
      <c r="AR72" s="409">
        <f t="shared" si="90"/>
        <v>615000</v>
      </c>
      <c r="AS72" s="408"/>
      <c r="AT72" s="254"/>
      <c r="AU72" s="220">
        <f t="shared" si="91"/>
        <v>622000</v>
      </c>
      <c r="AV72" s="254"/>
      <c r="AW72" s="254"/>
      <c r="AX72" s="220">
        <f t="shared" si="92"/>
        <v>629000</v>
      </c>
      <c r="AY72" s="235"/>
      <c r="AZ72" s="262"/>
      <c r="BA72" s="182">
        <v>65</v>
      </c>
      <c r="BB72" s="182">
        <v>65</v>
      </c>
      <c r="BC72" s="231" t="s">
        <v>81</v>
      </c>
      <c r="BD72" s="396">
        <f t="shared" si="93"/>
        <v>636000</v>
      </c>
      <c r="BE72" s="403"/>
      <c r="BF72" s="262"/>
      <c r="BG72" s="206">
        <f t="shared" si="94"/>
        <v>643000</v>
      </c>
      <c r="BH72" s="262"/>
      <c r="BI72" s="262"/>
      <c r="BJ72" s="206">
        <f t="shared" si="95"/>
        <v>650000</v>
      </c>
      <c r="BK72" s="262"/>
      <c r="BL72" s="262"/>
      <c r="BM72" s="396">
        <f t="shared" si="96"/>
        <v>657000</v>
      </c>
      <c r="BN72" s="403"/>
      <c r="BO72" s="262"/>
      <c r="BP72" s="206">
        <f t="shared" si="97"/>
        <v>664000</v>
      </c>
      <c r="BQ72" s="262"/>
      <c r="BR72" s="262"/>
      <c r="BS72" s="206">
        <f t="shared" si="98"/>
        <v>671000</v>
      </c>
      <c r="BT72" s="262"/>
      <c r="BU72" s="262"/>
      <c r="BV72" s="225">
        <f t="shared" si="99"/>
        <v>678000</v>
      </c>
      <c r="BW72" s="403"/>
      <c r="BX72" s="262"/>
      <c r="BY72" s="206">
        <f t="shared" si="100"/>
        <v>685000</v>
      </c>
      <c r="BZ72" s="262"/>
      <c r="CA72" s="262"/>
      <c r="CB72" s="206">
        <f t="shared" si="101"/>
        <v>692000</v>
      </c>
      <c r="CC72" s="262"/>
      <c r="CD72" s="262"/>
      <c r="CE72" s="182">
        <v>65</v>
      </c>
      <c r="CF72" s="257"/>
    </row>
    <row r="73" spans="1:84" ht="24.75" customHeight="1" x14ac:dyDescent="0.2">
      <c r="A73" s="55">
        <v>66</v>
      </c>
      <c r="B73" s="216" t="s">
        <v>294</v>
      </c>
      <c r="C73" s="307" t="s">
        <v>102</v>
      </c>
      <c r="D73" s="262">
        <v>2012</v>
      </c>
      <c r="E73" s="225">
        <v>546000</v>
      </c>
      <c r="F73" s="225">
        <v>545855</v>
      </c>
      <c r="G73" s="204">
        <v>44864</v>
      </c>
      <c r="H73" s="217">
        <f t="shared" si="133"/>
        <v>553000</v>
      </c>
      <c r="I73" s="206"/>
      <c r="J73" s="204"/>
      <c r="K73" s="217">
        <f t="shared" si="163"/>
        <v>560000</v>
      </c>
      <c r="L73" s="206"/>
      <c r="M73" s="204"/>
      <c r="N73" s="225">
        <f>K73+7000</f>
        <v>567000</v>
      </c>
      <c r="O73" s="203"/>
      <c r="P73" s="204"/>
      <c r="Q73" s="206">
        <f t="shared" si="83"/>
        <v>574000</v>
      </c>
      <c r="R73" s="206"/>
      <c r="S73" s="204"/>
      <c r="T73" s="206">
        <f t="shared" si="84"/>
        <v>581000</v>
      </c>
      <c r="U73" s="262"/>
      <c r="V73" s="262"/>
      <c r="W73" s="182">
        <v>66</v>
      </c>
      <c r="X73" s="182">
        <v>66</v>
      </c>
      <c r="Y73" s="307" t="s">
        <v>82</v>
      </c>
      <c r="Z73" s="416">
        <f t="shared" ref="Z73:Z75" si="164">T73+7000</f>
        <v>588000</v>
      </c>
      <c r="AA73" s="403"/>
      <c r="AB73" s="262"/>
      <c r="AC73" s="206">
        <f t="shared" si="85"/>
        <v>595000</v>
      </c>
      <c r="AD73" s="262"/>
      <c r="AE73" s="262"/>
      <c r="AF73" s="206">
        <f t="shared" si="86"/>
        <v>602000</v>
      </c>
      <c r="AG73" s="262"/>
      <c r="AH73" s="262"/>
      <c r="AI73" s="396">
        <f t="shared" si="87"/>
        <v>609000</v>
      </c>
      <c r="AJ73" s="403"/>
      <c r="AK73" s="262"/>
      <c r="AL73" s="206">
        <f t="shared" si="88"/>
        <v>616000</v>
      </c>
      <c r="AM73" s="262"/>
      <c r="AN73" s="262"/>
      <c r="AO73" s="206">
        <f t="shared" si="89"/>
        <v>623000</v>
      </c>
      <c r="AP73" s="262"/>
      <c r="AQ73" s="262"/>
      <c r="AR73" s="396">
        <f t="shared" si="90"/>
        <v>630000</v>
      </c>
      <c r="AS73" s="403"/>
      <c r="AT73" s="262"/>
      <c r="AU73" s="206">
        <f t="shared" si="91"/>
        <v>637000</v>
      </c>
      <c r="AV73" s="262"/>
      <c r="AW73" s="262"/>
      <c r="AX73" s="206">
        <f t="shared" si="92"/>
        <v>644000</v>
      </c>
      <c r="AY73" s="207"/>
      <c r="AZ73" s="262"/>
      <c r="BA73" s="182">
        <v>66</v>
      </c>
      <c r="BB73" s="182">
        <v>66</v>
      </c>
      <c r="BC73" s="231" t="s">
        <v>82</v>
      </c>
      <c r="BD73" s="396">
        <f t="shared" si="93"/>
        <v>651000</v>
      </c>
      <c r="BE73" s="403"/>
      <c r="BF73" s="262"/>
      <c r="BG73" s="206">
        <f t="shared" si="94"/>
        <v>658000</v>
      </c>
      <c r="BH73" s="262"/>
      <c r="BI73" s="262"/>
      <c r="BJ73" s="206">
        <f t="shared" si="95"/>
        <v>665000</v>
      </c>
      <c r="BK73" s="262"/>
      <c r="BL73" s="262"/>
      <c r="BM73" s="396">
        <f t="shared" si="96"/>
        <v>672000</v>
      </c>
      <c r="BN73" s="403"/>
      <c r="BO73" s="262"/>
      <c r="BP73" s="206">
        <f t="shared" si="97"/>
        <v>679000</v>
      </c>
      <c r="BQ73" s="262"/>
      <c r="BR73" s="262"/>
      <c r="BS73" s="206">
        <f t="shared" si="98"/>
        <v>686000</v>
      </c>
      <c r="BT73" s="262"/>
      <c r="BU73" s="262"/>
      <c r="BV73" s="225">
        <f t="shared" si="99"/>
        <v>693000</v>
      </c>
      <c r="BW73" s="403"/>
      <c r="BX73" s="262"/>
      <c r="BY73" s="206">
        <f t="shared" si="100"/>
        <v>700000</v>
      </c>
      <c r="BZ73" s="262"/>
      <c r="CA73" s="262"/>
      <c r="CB73" s="206">
        <f t="shared" si="101"/>
        <v>707000</v>
      </c>
      <c r="CC73" s="262"/>
      <c r="CD73" s="262"/>
      <c r="CE73" s="182">
        <v>66</v>
      </c>
      <c r="CF73" s="257"/>
    </row>
    <row r="74" spans="1:84" ht="25.5" customHeight="1" x14ac:dyDescent="0.2">
      <c r="A74" s="55">
        <v>67</v>
      </c>
      <c r="B74" s="216" t="s">
        <v>294</v>
      </c>
      <c r="C74" s="307" t="s">
        <v>84</v>
      </c>
      <c r="D74" s="262">
        <v>2008</v>
      </c>
      <c r="E74" s="225">
        <v>548000</v>
      </c>
      <c r="F74" s="225"/>
      <c r="G74" s="204"/>
      <c r="H74" s="217">
        <f t="shared" si="133"/>
        <v>555000</v>
      </c>
      <c r="I74" s="206"/>
      <c r="J74" s="204"/>
      <c r="K74" s="206">
        <f t="shared" si="163"/>
        <v>562000</v>
      </c>
      <c r="L74" s="206"/>
      <c r="M74" s="204"/>
      <c r="N74" s="225">
        <f t="shared" si="82"/>
        <v>569000</v>
      </c>
      <c r="O74" s="203"/>
      <c r="P74" s="262"/>
      <c r="Q74" s="206">
        <f t="shared" si="83"/>
        <v>576000</v>
      </c>
      <c r="R74" s="206"/>
      <c r="S74" s="204"/>
      <c r="T74" s="206">
        <f t="shared" si="84"/>
        <v>583000</v>
      </c>
      <c r="U74" s="262"/>
      <c r="V74" s="262"/>
      <c r="W74" s="182">
        <v>67</v>
      </c>
      <c r="X74" s="182">
        <v>67</v>
      </c>
      <c r="Y74" s="307" t="s">
        <v>84</v>
      </c>
      <c r="Z74" s="416">
        <f t="shared" si="164"/>
        <v>590000</v>
      </c>
      <c r="AA74" s="403"/>
      <c r="AB74" s="262"/>
      <c r="AC74" s="206">
        <f t="shared" si="85"/>
        <v>597000</v>
      </c>
      <c r="AD74" s="262"/>
      <c r="AE74" s="262"/>
      <c r="AF74" s="206">
        <f t="shared" si="86"/>
        <v>604000</v>
      </c>
      <c r="AG74" s="262"/>
      <c r="AH74" s="262"/>
      <c r="AI74" s="396">
        <f t="shared" si="87"/>
        <v>611000</v>
      </c>
      <c r="AJ74" s="403"/>
      <c r="AK74" s="262"/>
      <c r="AL74" s="206">
        <f t="shared" si="88"/>
        <v>618000</v>
      </c>
      <c r="AM74" s="262"/>
      <c r="AN74" s="262"/>
      <c r="AO74" s="206">
        <f t="shared" si="89"/>
        <v>625000</v>
      </c>
      <c r="AP74" s="262"/>
      <c r="AQ74" s="262"/>
      <c r="AR74" s="396">
        <f t="shared" si="90"/>
        <v>632000</v>
      </c>
      <c r="AS74" s="403"/>
      <c r="AT74" s="262"/>
      <c r="AU74" s="206">
        <f t="shared" si="91"/>
        <v>639000</v>
      </c>
      <c r="AV74" s="262"/>
      <c r="AW74" s="262"/>
      <c r="AX74" s="206">
        <f t="shared" si="92"/>
        <v>646000</v>
      </c>
      <c r="AY74" s="207"/>
      <c r="AZ74" s="262"/>
      <c r="BA74" s="182">
        <v>67</v>
      </c>
      <c r="BB74" s="182">
        <v>67</v>
      </c>
      <c r="BC74" s="231" t="s">
        <v>84</v>
      </c>
      <c r="BD74" s="396">
        <f t="shared" si="93"/>
        <v>653000</v>
      </c>
      <c r="BE74" s="403"/>
      <c r="BF74" s="262"/>
      <c r="BG74" s="206">
        <f t="shared" si="94"/>
        <v>660000</v>
      </c>
      <c r="BH74" s="262"/>
      <c r="BI74" s="262"/>
      <c r="BJ74" s="206">
        <f t="shared" si="95"/>
        <v>667000</v>
      </c>
      <c r="BK74" s="262"/>
      <c r="BL74" s="262"/>
      <c r="BM74" s="396">
        <f t="shared" si="96"/>
        <v>674000</v>
      </c>
      <c r="BN74" s="403"/>
      <c r="BO74" s="262"/>
      <c r="BP74" s="206">
        <f t="shared" si="97"/>
        <v>681000</v>
      </c>
      <c r="BQ74" s="262"/>
      <c r="BR74" s="262"/>
      <c r="BS74" s="206">
        <f t="shared" si="98"/>
        <v>688000</v>
      </c>
      <c r="BT74" s="262"/>
      <c r="BU74" s="262"/>
      <c r="BV74" s="225">
        <f t="shared" si="99"/>
        <v>695000</v>
      </c>
      <c r="BW74" s="403"/>
      <c r="BX74" s="262"/>
      <c r="BY74" s="206">
        <f t="shared" si="100"/>
        <v>702000</v>
      </c>
      <c r="BZ74" s="262"/>
      <c r="CA74" s="262"/>
      <c r="CB74" s="206">
        <f t="shared" si="101"/>
        <v>709000</v>
      </c>
      <c r="CC74" s="262"/>
      <c r="CD74" s="262"/>
      <c r="CE74" s="182">
        <v>67</v>
      </c>
      <c r="CF74" s="257"/>
    </row>
    <row r="75" spans="1:84" ht="24.75" customHeight="1" x14ac:dyDescent="0.2">
      <c r="A75" s="55">
        <v>68</v>
      </c>
      <c r="B75" s="216" t="s">
        <v>294</v>
      </c>
      <c r="C75" s="307" t="s">
        <v>85</v>
      </c>
      <c r="D75" s="262">
        <v>2008</v>
      </c>
      <c r="E75" s="225">
        <v>596000</v>
      </c>
      <c r="F75" s="225"/>
      <c r="G75" s="204"/>
      <c r="H75" s="217">
        <f t="shared" si="133"/>
        <v>603000</v>
      </c>
      <c r="I75" s="206"/>
      <c r="J75" s="204"/>
      <c r="K75" s="206">
        <f t="shared" si="163"/>
        <v>610000</v>
      </c>
      <c r="L75" s="206"/>
      <c r="M75" s="204"/>
      <c r="N75" s="225">
        <f t="shared" si="82"/>
        <v>617000</v>
      </c>
      <c r="O75" s="203"/>
      <c r="P75" s="262"/>
      <c r="Q75" s="206">
        <f t="shared" si="83"/>
        <v>624000</v>
      </c>
      <c r="R75" s="206"/>
      <c r="S75" s="204"/>
      <c r="T75" s="206">
        <f t="shared" si="84"/>
        <v>631000</v>
      </c>
      <c r="U75" s="262"/>
      <c r="V75" s="262"/>
      <c r="W75" s="182">
        <v>68</v>
      </c>
      <c r="X75" s="182">
        <v>68</v>
      </c>
      <c r="Y75" s="307" t="s">
        <v>85</v>
      </c>
      <c r="Z75" s="416">
        <f t="shared" si="164"/>
        <v>638000</v>
      </c>
      <c r="AA75" s="403"/>
      <c r="AB75" s="262"/>
      <c r="AC75" s="206">
        <f t="shared" si="85"/>
        <v>645000</v>
      </c>
      <c r="AD75" s="262"/>
      <c r="AE75" s="262"/>
      <c r="AF75" s="206">
        <f t="shared" si="86"/>
        <v>652000</v>
      </c>
      <c r="AG75" s="262"/>
      <c r="AH75" s="262"/>
      <c r="AI75" s="396">
        <f t="shared" si="87"/>
        <v>659000</v>
      </c>
      <c r="AJ75" s="403"/>
      <c r="AK75" s="262"/>
      <c r="AL75" s="206">
        <f t="shared" si="88"/>
        <v>666000</v>
      </c>
      <c r="AM75" s="262"/>
      <c r="AN75" s="262"/>
      <c r="AO75" s="206">
        <f t="shared" si="89"/>
        <v>673000</v>
      </c>
      <c r="AP75" s="262"/>
      <c r="AQ75" s="262"/>
      <c r="AR75" s="396">
        <f t="shared" si="90"/>
        <v>680000</v>
      </c>
      <c r="AS75" s="403"/>
      <c r="AT75" s="262"/>
      <c r="AU75" s="206">
        <f t="shared" si="91"/>
        <v>687000</v>
      </c>
      <c r="AV75" s="262"/>
      <c r="AW75" s="262"/>
      <c r="AX75" s="206">
        <f t="shared" si="92"/>
        <v>694000</v>
      </c>
      <c r="AY75" s="207"/>
      <c r="AZ75" s="262"/>
      <c r="BA75" s="182">
        <v>68</v>
      </c>
      <c r="BB75" s="182">
        <v>68</v>
      </c>
      <c r="BC75" s="231" t="s">
        <v>85</v>
      </c>
      <c r="BD75" s="396">
        <f t="shared" si="93"/>
        <v>701000</v>
      </c>
      <c r="BE75" s="403"/>
      <c r="BF75" s="262"/>
      <c r="BG75" s="206">
        <f t="shared" si="94"/>
        <v>708000</v>
      </c>
      <c r="BH75" s="262"/>
      <c r="BI75" s="262"/>
      <c r="BJ75" s="206">
        <f t="shared" si="95"/>
        <v>715000</v>
      </c>
      <c r="BK75" s="262"/>
      <c r="BL75" s="262"/>
      <c r="BM75" s="396">
        <f t="shared" si="96"/>
        <v>722000</v>
      </c>
      <c r="BN75" s="403"/>
      <c r="BO75" s="262"/>
      <c r="BP75" s="206">
        <f t="shared" si="97"/>
        <v>729000</v>
      </c>
      <c r="BQ75" s="262"/>
      <c r="BR75" s="262"/>
      <c r="BS75" s="206">
        <f t="shared" si="98"/>
        <v>736000</v>
      </c>
      <c r="BT75" s="262"/>
      <c r="BU75" s="262"/>
      <c r="BV75" s="225">
        <f t="shared" si="99"/>
        <v>743000</v>
      </c>
      <c r="BW75" s="403"/>
      <c r="BX75" s="262"/>
      <c r="BY75" s="206">
        <f t="shared" si="100"/>
        <v>750000</v>
      </c>
      <c r="BZ75" s="262"/>
      <c r="CA75" s="262"/>
      <c r="CB75" s="206">
        <f t="shared" si="101"/>
        <v>757000</v>
      </c>
      <c r="CC75" s="262"/>
      <c r="CD75" s="262"/>
      <c r="CE75" s="182">
        <v>68</v>
      </c>
      <c r="CF75" s="257"/>
    </row>
    <row r="76" spans="1:84" ht="24.75" customHeight="1" x14ac:dyDescent="0.2">
      <c r="A76" s="55">
        <v>69</v>
      </c>
      <c r="B76" s="216" t="s">
        <v>295</v>
      </c>
      <c r="C76" s="307" t="s">
        <v>34</v>
      </c>
      <c r="D76" s="262">
        <v>2004</v>
      </c>
      <c r="E76" s="225">
        <v>542000</v>
      </c>
      <c r="F76" s="225"/>
      <c r="G76" s="204"/>
      <c r="H76" s="217">
        <f t="shared" si="133"/>
        <v>549000</v>
      </c>
      <c r="I76" s="206"/>
      <c r="J76" s="204"/>
      <c r="K76" s="206">
        <f>H76+4000</f>
        <v>553000</v>
      </c>
      <c r="L76" s="206"/>
      <c r="M76" s="204"/>
      <c r="N76" s="225">
        <f>K76+4000</f>
        <v>557000</v>
      </c>
      <c r="O76" s="203"/>
      <c r="P76" s="262"/>
      <c r="Q76" s="206">
        <f>N76+4000</f>
        <v>561000</v>
      </c>
      <c r="R76" s="262"/>
      <c r="S76" s="262"/>
      <c r="T76" s="206">
        <f>Q76+4000</f>
        <v>565000</v>
      </c>
      <c r="U76" s="262"/>
      <c r="V76" s="262"/>
      <c r="W76" s="182">
        <v>69</v>
      </c>
      <c r="X76" s="182">
        <v>69</v>
      </c>
      <c r="Y76" s="307" t="s">
        <v>34</v>
      </c>
      <c r="Z76" s="417">
        <f t="shared" ref="Z76:Z78" si="165">T76+4000</f>
        <v>569000</v>
      </c>
      <c r="AA76" s="401"/>
      <c r="AB76" s="210"/>
      <c r="AC76" s="211">
        <f>Z76+4000</f>
        <v>573000</v>
      </c>
      <c r="AD76" s="210"/>
      <c r="AE76" s="210"/>
      <c r="AF76" s="211">
        <f>AC76+4000</f>
        <v>577000</v>
      </c>
      <c r="AG76" s="210"/>
      <c r="AH76" s="210"/>
      <c r="AI76" s="410">
        <f>AF76+4000</f>
        <v>581000</v>
      </c>
      <c r="AJ76" s="401"/>
      <c r="AK76" s="210"/>
      <c r="AL76" s="211">
        <f>AI76+4000</f>
        <v>585000</v>
      </c>
      <c r="AM76" s="210"/>
      <c r="AN76" s="210"/>
      <c r="AO76" s="211">
        <f>AL76+4000</f>
        <v>589000</v>
      </c>
      <c r="AP76" s="210"/>
      <c r="AQ76" s="210"/>
      <c r="AR76" s="410">
        <f>AO76+4000</f>
        <v>593000</v>
      </c>
      <c r="AS76" s="401"/>
      <c r="AT76" s="210"/>
      <c r="AU76" s="211">
        <f>AR76+4000</f>
        <v>597000</v>
      </c>
      <c r="AV76" s="210"/>
      <c r="AW76" s="210"/>
      <c r="AX76" s="211">
        <f>AU76+4000</f>
        <v>601000</v>
      </c>
      <c r="AY76" s="209"/>
      <c r="AZ76" s="262"/>
      <c r="BA76" s="182">
        <v>69</v>
      </c>
      <c r="BB76" s="182">
        <v>69</v>
      </c>
      <c r="BC76" s="231" t="s">
        <v>34</v>
      </c>
      <c r="BD76" s="396">
        <f>AX76+4000</f>
        <v>605000</v>
      </c>
      <c r="BE76" s="403"/>
      <c r="BF76" s="262"/>
      <c r="BG76" s="206">
        <f>BD76+4000</f>
        <v>609000</v>
      </c>
      <c r="BH76" s="262"/>
      <c r="BI76" s="262"/>
      <c r="BJ76" s="206">
        <f>BG76+4000</f>
        <v>613000</v>
      </c>
      <c r="BK76" s="262"/>
      <c r="BL76" s="262"/>
      <c r="BM76" s="396">
        <f>BJ76+4000</f>
        <v>617000</v>
      </c>
      <c r="BN76" s="403"/>
      <c r="BO76" s="262"/>
      <c r="BP76" s="206">
        <f>BM76+4000</f>
        <v>621000</v>
      </c>
      <c r="BQ76" s="262"/>
      <c r="BR76" s="262"/>
      <c r="BS76" s="206">
        <f>BP76+4000</f>
        <v>625000</v>
      </c>
      <c r="BT76" s="262"/>
      <c r="BU76" s="262"/>
      <c r="BV76" s="225">
        <f>BS76+4000</f>
        <v>629000</v>
      </c>
      <c r="BW76" s="403"/>
      <c r="BX76" s="262"/>
      <c r="BY76" s="206">
        <f>BV76+4000</f>
        <v>633000</v>
      </c>
      <c r="BZ76" s="262"/>
      <c r="CA76" s="262"/>
      <c r="CB76" s="206">
        <f>BY76+4000</f>
        <v>637000</v>
      </c>
      <c r="CC76" s="262"/>
      <c r="CD76" s="262"/>
      <c r="CE76" s="182">
        <v>69</v>
      </c>
      <c r="CF76" s="257"/>
    </row>
    <row r="77" spans="1:84" ht="24.75" customHeight="1" x14ac:dyDescent="0.2">
      <c r="A77" s="55">
        <v>70</v>
      </c>
      <c r="B77" s="216" t="s">
        <v>295</v>
      </c>
      <c r="C77" s="307" t="s">
        <v>35</v>
      </c>
      <c r="D77" s="262">
        <v>2004</v>
      </c>
      <c r="E77" s="225">
        <v>489000</v>
      </c>
      <c r="F77" s="225"/>
      <c r="G77" s="204"/>
      <c r="H77" s="217">
        <f t="shared" si="133"/>
        <v>496000</v>
      </c>
      <c r="I77" s="206"/>
      <c r="J77" s="204"/>
      <c r="K77" s="206">
        <f>H77+4000</f>
        <v>500000</v>
      </c>
      <c r="L77" s="206"/>
      <c r="M77" s="204"/>
      <c r="N77" s="225">
        <f>K77+4000</f>
        <v>504000</v>
      </c>
      <c r="O77" s="203"/>
      <c r="P77" s="262"/>
      <c r="Q77" s="206">
        <f>N77+4000</f>
        <v>508000</v>
      </c>
      <c r="R77" s="262"/>
      <c r="S77" s="262"/>
      <c r="T77" s="206">
        <f>Q77+4000</f>
        <v>512000</v>
      </c>
      <c r="U77" s="262"/>
      <c r="V77" s="262"/>
      <c r="W77" s="182">
        <v>70</v>
      </c>
      <c r="X77" s="182">
        <v>70</v>
      </c>
      <c r="Y77" s="307" t="s">
        <v>35</v>
      </c>
      <c r="Z77" s="417">
        <f t="shared" si="165"/>
        <v>516000</v>
      </c>
      <c r="AA77" s="401"/>
      <c r="AB77" s="210"/>
      <c r="AC77" s="211">
        <f>Z77+4000</f>
        <v>520000</v>
      </c>
      <c r="AD77" s="210"/>
      <c r="AE77" s="210"/>
      <c r="AF77" s="211">
        <f>AC77+4000</f>
        <v>524000</v>
      </c>
      <c r="AG77" s="210"/>
      <c r="AH77" s="210"/>
      <c r="AI77" s="410">
        <f>AF77+4000</f>
        <v>528000</v>
      </c>
      <c r="AJ77" s="401"/>
      <c r="AK77" s="210"/>
      <c r="AL77" s="211">
        <f>AI77+4000</f>
        <v>532000</v>
      </c>
      <c r="AM77" s="210"/>
      <c r="AN77" s="210"/>
      <c r="AO77" s="211">
        <f>AL77+4000</f>
        <v>536000</v>
      </c>
      <c r="AP77" s="210"/>
      <c r="AQ77" s="210"/>
      <c r="AR77" s="410">
        <f>AO77+4000</f>
        <v>540000</v>
      </c>
      <c r="AS77" s="401"/>
      <c r="AT77" s="210"/>
      <c r="AU77" s="211">
        <f>AR77+4000</f>
        <v>544000</v>
      </c>
      <c r="AV77" s="210"/>
      <c r="AW77" s="210"/>
      <c r="AX77" s="211">
        <f>AU77+4000</f>
        <v>548000</v>
      </c>
      <c r="AY77" s="209"/>
      <c r="AZ77" s="262"/>
      <c r="BA77" s="182">
        <v>70</v>
      </c>
      <c r="BB77" s="182">
        <v>70</v>
      </c>
      <c r="BC77" s="231" t="s">
        <v>35</v>
      </c>
      <c r="BD77" s="396">
        <f>AX77+4000</f>
        <v>552000</v>
      </c>
      <c r="BE77" s="403"/>
      <c r="BF77" s="262"/>
      <c r="BG77" s="206">
        <f>BD77+4000</f>
        <v>556000</v>
      </c>
      <c r="BH77" s="262"/>
      <c r="BI77" s="262"/>
      <c r="BJ77" s="206">
        <f>BG77+4000</f>
        <v>560000</v>
      </c>
      <c r="BK77" s="262"/>
      <c r="BL77" s="262"/>
      <c r="BM77" s="396">
        <f>BJ77+4000</f>
        <v>564000</v>
      </c>
      <c r="BN77" s="403"/>
      <c r="BO77" s="262"/>
      <c r="BP77" s="206">
        <f>BM77+4000</f>
        <v>568000</v>
      </c>
      <c r="BQ77" s="262"/>
      <c r="BR77" s="262"/>
      <c r="BS77" s="206">
        <f>BP77+4000</f>
        <v>572000</v>
      </c>
      <c r="BT77" s="262"/>
      <c r="BU77" s="262"/>
      <c r="BV77" s="225">
        <f>BS77+4000</f>
        <v>576000</v>
      </c>
      <c r="BW77" s="403"/>
      <c r="BX77" s="262"/>
      <c r="BY77" s="206">
        <f>BV77+4000</f>
        <v>580000</v>
      </c>
      <c r="BZ77" s="262"/>
      <c r="CA77" s="262"/>
      <c r="CB77" s="206">
        <f>BY77+4000</f>
        <v>584000</v>
      </c>
      <c r="CC77" s="262"/>
      <c r="CD77" s="262"/>
      <c r="CE77" s="182">
        <v>70</v>
      </c>
      <c r="CF77" s="257"/>
    </row>
    <row r="78" spans="1:84" ht="24.75" customHeight="1" x14ac:dyDescent="0.2">
      <c r="A78" s="55">
        <v>71</v>
      </c>
      <c r="B78" s="216" t="s">
        <v>295</v>
      </c>
      <c r="C78" s="307" t="s">
        <v>33</v>
      </c>
      <c r="D78" s="262">
        <v>2004</v>
      </c>
      <c r="E78" s="225">
        <v>107000</v>
      </c>
      <c r="F78" s="225"/>
      <c r="G78" s="204"/>
      <c r="H78" s="217">
        <f t="shared" si="133"/>
        <v>114000</v>
      </c>
      <c r="I78" s="206"/>
      <c r="J78" s="204"/>
      <c r="K78" s="206">
        <f>H78+4000</f>
        <v>118000</v>
      </c>
      <c r="L78" s="206"/>
      <c r="M78" s="204"/>
      <c r="N78" s="225">
        <f>K78+4000</f>
        <v>122000</v>
      </c>
      <c r="O78" s="203"/>
      <c r="P78" s="262"/>
      <c r="Q78" s="206">
        <f>N78+4000</f>
        <v>126000</v>
      </c>
      <c r="R78" s="262"/>
      <c r="S78" s="262"/>
      <c r="T78" s="206">
        <f>Q78+4000</f>
        <v>130000</v>
      </c>
      <c r="U78" s="262"/>
      <c r="V78" s="262"/>
      <c r="W78" s="182">
        <v>71</v>
      </c>
      <c r="X78" s="182">
        <v>71</v>
      </c>
      <c r="Y78" s="307" t="s">
        <v>33</v>
      </c>
      <c r="Z78" s="417">
        <f t="shared" si="165"/>
        <v>134000</v>
      </c>
      <c r="AA78" s="401"/>
      <c r="AB78" s="210"/>
      <c r="AC78" s="211">
        <f>Z78+4000</f>
        <v>138000</v>
      </c>
      <c r="AD78" s="210"/>
      <c r="AE78" s="210"/>
      <c r="AF78" s="211">
        <f>AC78+4000</f>
        <v>142000</v>
      </c>
      <c r="AG78" s="210"/>
      <c r="AH78" s="210"/>
      <c r="AI78" s="410">
        <f>AF78+4000</f>
        <v>146000</v>
      </c>
      <c r="AJ78" s="401"/>
      <c r="AK78" s="210"/>
      <c r="AL78" s="211">
        <f>AI78+4000</f>
        <v>150000</v>
      </c>
      <c r="AM78" s="210"/>
      <c r="AN78" s="210"/>
      <c r="AO78" s="211">
        <f>AL78+4000</f>
        <v>154000</v>
      </c>
      <c r="AP78" s="210"/>
      <c r="AQ78" s="210"/>
      <c r="AR78" s="410">
        <f>AO78+4000</f>
        <v>158000</v>
      </c>
      <c r="AS78" s="401"/>
      <c r="AT78" s="210"/>
      <c r="AU78" s="211">
        <f>AR78+4000</f>
        <v>162000</v>
      </c>
      <c r="AV78" s="210"/>
      <c r="AW78" s="210"/>
      <c r="AX78" s="211">
        <f>AU78+4000</f>
        <v>166000</v>
      </c>
      <c r="AY78" s="209"/>
      <c r="AZ78" s="262"/>
      <c r="BA78" s="182">
        <v>71</v>
      </c>
      <c r="BB78" s="182">
        <v>71</v>
      </c>
      <c r="BC78" s="231" t="s">
        <v>33</v>
      </c>
      <c r="BD78" s="396">
        <f>AX78+4000</f>
        <v>170000</v>
      </c>
      <c r="BE78" s="403"/>
      <c r="BF78" s="262"/>
      <c r="BG78" s="206">
        <f>BD78+4000</f>
        <v>174000</v>
      </c>
      <c r="BH78" s="262"/>
      <c r="BI78" s="262"/>
      <c r="BJ78" s="206">
        <f>BG78+4000</f>
        <v>178000</v>
      </c>
      <c r="BK78" s="262"/>
      <c r="BL78" s="262"/>
      <c r="BM78" s="396">
        <f>BJ78+4000</f>
        <v>182000</v>
      </c>
      <c r="BN78" s="403"/>
      <c r="BO78" s="262"/>
      <c r="BP78" s="206">
        <f>BM78+4000</f>
        <v>186000</v>
      </c>
      <c r="BQ78" s="262"/>
      <c r="BR78" s="262"/>
      <c r="BS78" s="206">
        <f>BP78+4000</f>
        <v>190000</v>
      </c>
      <c r="BT78" s="262"/>
      <c r="BU78" s="262"/>
      <c r="BV78" s="225">
        <f>BS78+4000</f>
        <v>194000</v>
      </c>
      <c r="BW78" s="403"/>
      <c r="BX78" s="262"/>
      <c r="BY78" s="206">
        <f>BV78+4000</f>
        <v>198000</v>
      </c>
      <c r="BZ78" s="262"/>
      <c r="CA78" s="262"/>
      <c r="CB78" s="206">
        <f>BY78+4000</f>
        <v>202000</v>
      </c>
      <c r="CC78" s="262"/>
      <c r="CD78" s="262"/>
      <c r="CE78" s="182">
        <v>71</v>
      </c>
      <c r="CF78" s="257"/>
    </row>
    <row r="79" spans="1:84" ht="24.75" customHeight="1" x14ac:dyDescent="0.2">
      <c r="A79" s="55">
        <v>72</v>
      </c>
      <c r="B79" s="216" t="s">
        <v>294</v>
      </c>
      <c r="C79" s="307" t="s">
        <v>79</v>
      </c>
      <c r="D79" s="262">
        <v>2010</v>
      </c>
      <c r="E79" s="225">
        <v>534000</v>
      </c>
      <c r="F79" s="225"/>
      <c r="G79" s="204"/>
      <c r="H79" s="217">
        <f t="shared" si="133"/>
        <v>541000</v>
      </c>
      <c r="I79" s="206"/>
      <c r="J79" s="204"/>
      <c r="K79" s="206">
        <f>H79+7000</f>
        <v>548000</v>
      </c>
      <c r="L79" s="206"/>
      <c r="M79" s="204"/>
      <c r="N79" s="225">
        <f>K79+7000</f>
        <v>555000</v>
      </c>
      <c r="O79" s="203"/>
      <c r="P79" s="262"/>
      <c r="Q79" s="206">
        <f>N79+7000</f>
        <v>562000</v>
      </c>
      <c r="R79" s="206"/>
      <c r="S79" s="204"/>
      <c r="T79" s="206">
        <f>Q79+7000</f>
        <v>569000</v>
      </c>
      <c r="U79" s="262"/>
      <c r="V79" s="262"/>
      <c r="W79" s="182">
        <v>72</v>
      </c>
      <c r="X79" s="182">
        <v>72</v>
      </c>
      <c r="Y79" s="307" t="s">
        <v>79</v>
      </c>
      <c r="Z79" s="418">
        <f>T79+7000</f>
        <v>576000</v>
      </c>
      <c r="AA79" s="412"/>
      <c r="AB79" s="253"/>
      <c r="AC79" s="205">
        <f>Z79+7000</f>
        <v>583000</v>
      </c>
      <c r="AD79" s="253"/>
      <c r="AE79" s="253"/>
      <c r="AF79" s="205">
        <f>AC79+7000</f>
        <v>590000</v>
      </c>
      <c r="AG79" s="253"/>
      <c r="AH79" s="253"/>
      <c r="AI79" s="411">
        <f>AF79+7000</f>
        <v>597000</v>
      </c>
      <c r="AJ79" s="412"/>
      <c r="AK79" s="253"/>
      <c r="AL79" s="205">
        <f>AI79+7000</f>
        <v>604000</v>
      </c>
      <c r="AM79" s="253"/>
      <c r="AN79" s="253"/>
      <c r="AO79" s="205">
        <f>AL79+7000</f>
        <v>611000</v>
      </c>
      <c r="AP79" s="253"/>
      <c r="AQ79" s="253"/>
      <c r="AR79" s="411">
        <f>AO79+7000</f>
        <v>618000</v>
      </c>
      <c r="AS79" s="412"/>
      <c r="AT79" s="253"/>
      <c r="AU79" s="205">
        <f>AR79+7000</f>
        <v>625000</v>
      </c>
      <c r="AV79" s="253"/>
      <c r="AW79" s="253"/>
      <c r="AX79" s="205">
        <f>AU79+7000</f>
        <v>632000</v>
      </c>
      <c r="AY79" s="215"/>
      <c r="AZ79" s="262"/>
      <c r="BA79" s="182">
        <v>72</v>
      </c>
      <c r="BB79" s="182">
        <v>72</v>
      </c>
      <c r="BC79" s="231" t="s">
        <v>79</v>
      </c>
      <c r="BD79" s="396">
        <f>AX79+7000</f>
        <v>639000</v>
      </c>
      <c r="BE79" s="403"/>
      <c r="BF79" s="262"/>
      <c r="BG79" s="206">
        <f>BD79+7000</f>
        <v>646000</v>
      </c>
      <c r="BH79" s="262"/>
      <c r="BI79" s="262"/>
      <c r="BJ79" s="206">
        <f>BG79+7000</f>
        <v>653000</v>
      </c>
      <c r="BK79" s="262"/>
      <c r="BL79" s="262"/>
      <c r="BM79" s="396">
        <f>BJ79+7000</f>
        <v>660000</v>
      </c>
      <c r="BN79" s="403"/>
      <c r="BO79" s="262"/>
      <c r="BP79" s="206">
        <f>BM79+7000</f>
        <v>667000</v>
      </c>
      <c r="BQ79" s="262"/>
      <c r="BR79" s="262"/>
      <c r="BS79" s="206">
        <f>BP79+7000</f>
        <v>674000</v>
      </c>
      <c r="BT79" s="262"/>
      <c r="BU79" s="262"/>
      <c r="BV79" s="225">
        <f>BS79+7000</f>
        <v>681000</v>
      </c>
      <c r="BW79" s="403"/>
      <c r="BX79" s="262"/>
      <c r="BY79" s="206">
        <f>BV79+7000</f>
        <v>688000</v>
      </c>
      <c r="BZ79" s="262"/>
      <c r="CA79" s="262"/>
      <c r="CB79" s="206">
        <f>BY79+7000</f>
        <v>695000</v>
      </c>
      <c r="CC79" s="262"/>
      <c r="CD79" s="262"/>
      <c r="CE79" s="182">
        <v>72</v>
      </c>
      <c r="CF79" s="257"/>
    </row>
    <row r="80" spans="1:84" ht="24.75" customHeight="1" x14ac:dyDescent="0.2">
      <c r="A80" s="55">
        <v>73</v>
      </c>
      <c r="B80" s="216" t="s">
        <v>294</v>
      </c>
      <c r="C80" s="307" t="s">
        <v>80</v>
      </c>
      <c r="D80" s="262">
        <v>2010</v>
      </c>
      <c r="E80" s="225">
        <v>496000</v>
      </c>
      <c r="F80" s="225">
        <v>496034</v>
      </c>
      <c r="G80" s="204">
        <v>44840</v>
      </c>
      <c r="H80" s="217">
        <f t="shared" si="133"/>
        <v>503000</v>
      </c>
      <c r="I80" s="206"/>
      <c r="J80" s="204"/>
      <c r="K80" s="206">
        <f>H80+7000</f>
        <v>510000</v>
      </c>
      <c r="L80" s="206"/>
      <c r="M80" s="204"/>
      <c r="N80" s="225">
        <f>K80+7000</f>
        <v>517000</v>
      </c>
      <c r="O80" s="203"/>
      <c r="P80" s="204"/>
      <c r="Q80" s="206">
        <f>N80+7000</f>
        <v>524000</v>
      </c>
      <c r="R80" s="206"/>
      <c r="S80" s="204"/>
      <c r="T80" s="206">
        <f>Q80+7000</f>
        <v>531000</v>
      </c>
      <c r="U80" s="262"/>
      <c r="V80" s="262"/>
      <c r="W80" s="182">
        <v>73</v>
      </c>
      <c r="X80" s="182">
        <v>73</v>
      </c>
      <c r="Y80" s="307" t="s">
        <v>80</v>
      </c>
      <c r="Z80" s="416">
        <f>T80+7000</f>
        <v>538000</v>
      </c>
      <c r="AA80" s="403"/>
      <c r="AB80" s="262"/>
      <c r="AC80" s="206">
        <f>Z80+7000</f>
        <v>545000</v>
      </c>
      <c r="AD80" s="262"/>
      <c r="AE80" s="262"/>
      <c r="AF80" s="206">
        <f>AC80+7000</f>
        <v>552000</v>
      </c>
      <c r="AG80" s="262"/>
      <c r="AH80" s="262"/>
      <c r="AI80" s="396">
        <f>AF80+7000</f>
        <v>559000</v>
      </c>
      <c r="AJ80" s="403"/>
      <c r="AK80" s="262"/>
      <c r="AL80" s="206">
        <f>AI80+7000</f>
        <v>566000</v>
      </c>
      <c r="AM80" s="262"/>
      <c r="AN80" s="262"/>
      <c r="AO80" s="206">
        <f>AL80+7000</f>
        <v>573000</v>
      </c>
      <c r="AP80" s="262"/>
      <c r="AQ80" s="262"/>
      <c r="AR80" s="396">
        <f>AO80+7000</f>
        <v>580000</v>
      </c>
      <c r="AS80" s="403"/>
      <c r="AT80" s="262"/>
      <c r="AU80" s="206">
        <f>AR80+7000</f>
        <v>587000</v>
      </c>
      <c r="AV80" s="262"/>
      <c r="AW80" s="262"/>
      <c r="AX80" s="206">
        <f>AU80+7000</f>
        <v>594000</v>
      </c>
      <c r="AY80" s="262"/>
      <c r="AZ80" s="262"/>
      <c r="BA80" s="182">
        <v>73</v>
      </c>
      <c r="BB80" s="182">
        <v>73</v>
      </c>
      <c r="BC80" s="231" t="s">
        <v>80</v>
      </c>
      <c r="BD80" s="396">
        <f>AX80+7000</f>
        <v>601000</v>
      </c>
      <c r="BE80" s="403"/>
      <c r="BF80" s="262"/>
      <c r="BG80" s="206">
        <f>BD80+7000</f>
        <v>608000</v>
      </c>
      <c r="BH80" s="262"/>
      <c r="BI80" s="262"/>
      <c r="BJ80" s="206">
        <f>BG80+7000</f>
        <v>615000</v>
      </c>
      <c r="BK80" s="262"/>
      <c r="BL80" s="262"/>
      <c r="BM80" s="396">
        <f>BJ80+7000</f>
        <v>622000</v>
      </c>
      <c r="BN80" s="403"/>
      <c r="BO80" s="262"/>
      <c r="BP80" s="206">
        <f>BM80+7000</f>
        <v>629000</v>
      </c>
      <c r="BQ80" s="262"/>
      <c r="BR80" s="262"/>
      <c r="BS80" s="206">
        <f>BP80+7000</f>
        <v>636000</v>
      </c>
      <c r="BT80" s="262"/>
      <c r="BU80" s="262"/>
      <c r="BV80" s="225">
        <f>BS80+7000</f>
        <v>643000</v>
      </c>
      <c r="BW80" s="403"/>
      <c r="BX80" s="262"/>
      <c r="BY80" s="206">
        <f>BV80+7000</f>
        <v>650000</v>
      </c>
      <c r="BZ80" s="262"/>
      <c r="CA80" s="262"/>
      <c r="CB80" s="206">
        <f>BY80+7000</f>
        <v>657000</v>
      </c>
      <c r="CC80" s="262"/>
      <c r="CD80" s="262"/>
      <c r="CE80" s="182">
        <v>73</v>
      </c>
      <c r="CF80" s="257"/>
    </row>
    <row r="81" spans="1:84" ht="24.75" customHeight="1" x14ac:dyDescent="0.2">
      <c r="A81" s="502" t="s">
        <v>36</v>
      </c>
      <c r="B81" s="502"/>
      <c r="C81" s="502"/>
      <c r="D81" s="502"/>
      <c r="E81" s="502"/>
      <c r="F81" s="502"/>
      <c r="G81" s="502"/>
      <c r="H81" s="502"/>
      <c r="I81" s="502"/>
      <c r="J81" s="502"/>
      <c r="K81" s="502"/>
      <c r="L81" s="502"/>
      <c r="M81" s="502"/>
      <c r="N81" s="502"/>
      <c r="O81" s="502"/>
      <c r="P81" s="502"/>
      <c r="Q81" s="502"/>
      <c r="R81" s="502"/>
      <c r="S81" s="502"/>
      <c r="T81" s="502"/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502"/>
      <c r="AL81" s="502"/>
      <c r="AM81" s="502"/>
      <c r="AN81" s="502"/>
      <c r="AO81" s="502"/>
      <c r="AP81" s="502"/>
      <c r="AQ81" s="502"/>
      <c r="AR81" s="502"/>
      <c r="AS81" s="502"/>
      <c r="AT81" s="502"/>
      <c r="AU81" s="502"/>
      <c r="AV81" s="502"/>
      <c r="AW81" s="502"/>
      <c r="AX81" s="502"/>
      <c r="AY81" s="502"/>
      <c r="AZ81" s="502"/>
      <c r="BA81" s="502"/>
      <c r="BB81" s="502"/>
      <c r="BC81" s="502"/>
      <c r="BD81" s="502"/>
      <c r="BE81" s="502"/>
      <c r="BF81" s="502"/>
      <c r="BG81" s="502"/>
      <c r="BH81" s="502"/>
      <c r="BI81" s="502"/>
      <c r="BJ81" s="502"/>
      <c r="BK81" s="502"/>
      <c r="BL81" s="502"/>
      <c r="BM81" s="502"/>
      <c r="BN81" s="502"/>
      <c r="BO81" s="502"/>
      <c r="BP81" s="502"/>
      <c r="BQ81" s="502"/>
      <c r="BR81" s="502"/>
      <c r="BS81" s="502"/>
      <c r="BT81" s="502"/>
      <c r="BU81" s="502"/>
      <c r="BV81" s="502"/>
      <c r="BW81" s="502"/>
      <c r="BX81" s="502"/>
      <c r="BY81" s="502"/>
      <c r="BZ81" s="502"/>
      <c r="CA81" s="502"/>
      <c r="CB81" s="502"/>
      <c r="CC81" s="502"/>
      <c r="CD81" s="502"/>
      <c r="CE81" s="322"/>
      <c r="CF81" s="257"/>
    </row>
    <row r="82" spans="1:84" ht="24.75" customHeight="1" x14ac:dyDescent="0.2">
      <c r="A82" s="55">
        <v>74</v>
      </c>
      <c r="B82" s="216" t="s">
        <v>37</v>
      </c>
      <c r="C82" s="307" t="s">
        <v>87</v>
      </c>
      <c r="D82" s="308">
        <v>2006</v>
      </c>
      <c r="E82" s="225">
        <v>48000</v>
      </c>
      <c r="F82" s="225">
        <v>48303</v>
      </c>
      <c r="G82" s="204">
        <v>44679</v>
      </c>
      <c r="H82" s="217">
        <f>E82+4000</f>
        <v>52000</v>
      </c>
      <c r="I82" s="206"/>
      <c r="J82" s="204"/>
      <c r="K82" s="206">
        <f>H82+4000</f>
        <v>56000</v>
      </c>
      <c r="L82" s="206"/>
      <c r="M82" s="204"/>
      <c r="N82" s="225">
        <f>K82+4000</f>
        <v>60000</v>
      </c>
      <c r="O82" s="203"/>
      <c r="P82" s="204"/>
      <c r="Q82" s="206">
        <f>N82+4000</f>
        <v>64000</v>
      </c>
      <c r="R82" s="262"/>
      <c r="S82" s="262"/>
      <c r="T82" s="206">
        <f>Q82+4000</f>
        <v>68000</v>
      </c>
      <c r="U82" s="262"/>
      <c r="V82" s="262"/>
      <c r="W82" s="182">
        <v>74</v>
      </c>
      <c r="X82" s="182">
        <v>74</v>
      </c>
      <c r="Y82" s="307" t="s">
        <v>87</v>
      </c>
      <c r="Z82" s="396">
        <f>T82+4000</f>
        <v>72000</v>
      </c>
      <c r="AA82" s="403"/>
      <c r="AB82" s="262"/>
      <c r="AC82" s="206">
        <f>Z82+4000</f>
        <v>76000</v>
      </c>
      <c r="AD82" s="262"/>
      <c r="AE82" s="262"/>
      <c r="AF82" s="206">
        <f>AC82+4000</f>
        <v>80000</v>
      </c>
      <c r="AG82" s="262"/>
      <c r="AH82" s="262"/>
      <c r="AI82" s="396">
        <f>AF82+4000</f>
        <v>84000</v>
      </c>
      <c r="AJ82" s="403"/>
      <c r="AK82" s="262"/>
      <c r="AL82" s="206">
        <f>AI82+4000</f>
        <v>88000</v>
      </c>
      <c r="AM82" s="262"/>
      <c r="AN82" s="262"/>
      <c r="AO82" s="206">
        <f>AL82+4000</f>
        <v>92000</v>
      </c>
      <c r="AP82" s="262"/>
      <c r="AQ82" s="262"/>
      <c r="AR82" s="396">
        <f>AO82+4000</f>
        <v>96000</v>
      </c>
      <c r="AS82" s="403"/>
      <c r="AT82" s="262"/>
      <c r="AU82" s="206">
        <f>AR82+4000</f>
        <v>100000</v>
      </c>
      <c r="AV82" s="262"/>
      <c r="AW82" s="262"/>
      <c r="AX82" s="206">
        <f>AU82+4000</f>
        <v>104000</v>
      </c>
      <c r="AY82" s="262"/>
      <c r="AZ82" s="262"/>
      <c r="BA82" s="182">
        <v>74</v>
      </c>
      <c r="BB82" s="182">
        <v>74</v>
      </c>
      <c r="BC82" s="55" t="s">
        <v>87</v>
      </c>
      <c r="BD82" s="396">
        <f>AX82+4000</f>
        <v>108000</v>
      </c>
      <c r="BE82" s="403"/>
      <c r="BF82" s="262"/>
      <c r="BG82" s="206">
        <f>BD82+4000</f>
        <v>112000</v>
      </c>
      <c r="BH82" s="262"/>
      <c r="BI82" s="262"/>
      <c r="BJ82" s="206">
        <f>BG82+4000</f>
        <v>116000</v>
      </c>
      <c r="BK82" s="262"/>
      <c r="BL82" s="262"/>
      <c r="BM82" s="396">
        <f>BJ82+4000</f>
        <v>120000</v>
      </c>
      <c r="BN82" s="403"/>
      <c r="BO82" s="262"/>
      <c r="BP82" s="206">
        <f>BM82+4000</f>
        <v>124000</v>
      </c>
      <c r="BQ82" s="262"/>
      <c r="BR82" s="262"/>
      <c r="BS82" s="206">
        <f>BP82+4000</f>
        <v>128000</v>
      </c>
      <c r="BT82" s="262"/>
      <c r="BU82" s="262"/>
      <c r="BV82" s="225">
        <f>BS82+4000</f>
        <v>132000</v>
      </c>
      <c r="BW82" s="403"/>
      <c r="BX82" s="262"/>
      <c r="BY82" s="206">
        <f>BV82+4000</f>
        <v>136000</v>
      </c>
      <c r="BZ82" s="262"/>
      <c r="CA82" s="262"/>
      <c r="CB82" s="206">
        <f>BY82+4000</f>
        <v>140000</v>
      </c>
      <c r="CC82" s="262"/>
      <c r="CD82" s="262"/>
      <c r="CE82" s="182">
        <v>74</v>
      </c>
      <c r="CF82" s="257"/>
    </row>
    <row r="83" spans="1:84" ht="24.75" customHeight="1" x14ac:dyDescent="0.2">
      <c r="A83" s="55">
        <v>75</v>
      </c>
      <c r="B83" s="244" t="s">
        <v>287</v>
      </c>
      <c r="C83" s="307" t="s">
        <v>166</v>
      </c>
      <c r="D83" s="308">
        <v>2005</v>
      </c>
      <c r="E83" s="225">
        <v>153000</v>
      </c>
      <c r="F83" s="225">
        <v>153000</v>
      </c>
      <c r="G83" s="204">
        <v>43790</v>
      </c>
      <c r="H83" s="217">
        <f t="shared" ref="H83:H88" si="166">E83+4000</f>
        <v>157000</v>
      </c>
      <c r="I83" s="206"/>
      <c r="J83" s="204"/>
      <c r="K83" s="206">
        <f>H83+4000</f>
        <v>161000</v>
      </c>
      <c r="L83" s="206"/>
      <c r="M83" s="204"/>
      <c r="N83" s="225">
        <f>K83+4000</f>
        <v>165000</v>
      </c>
      <c r="O83" s="203"/>
      <c r="P83" s="262"/>
      <c r="Q83" s="206">
        <f>N83+4000</f>
        <v>169000</v>
      </c>
      <c r="R83" s="262"/>
      <c r="S83" s="262"/>
      <c r="T83" s="206">
        <f>Q83+4000</f>
        <v>173000</v>
      </c>
      <c r="U83" s="262"/>
      <c r="V83" s="262"/>
      <c r="W83" s="182">
        <v>75</v>
      </c>
      <c r="X83" s="182">
        <v>75</v>
      </c>
      <c r="Y83" s="307" t="s">
        <v>166</v>
      </c>
      <c r="Z83" s="396">
        <f>T83+4000</f>
        <v>177000</v>
      </c>
      <c r="AA83" s="403"/>
      <c r="AB83" s="262"/>
      <c r="AC83" s="206">
        <f>Z83+4000</f>
        <v>181000</v>
      </c>
      <c r="AD83" s="262"/>
      <c r="AE83" s="262"/>
      <c r="AF83" s="206">
        <f>AC83+4000</f>
        <v>185000</v>
      </c>
      <c r="AG83" s="262"/>
      <c r="AH83" s="262"/>
      <c r="AI83" s="396">
        <f>AF83+4000</f>
        <v>189000</v>
      </c>
      <c r="AJ83" s="403"/>
      <c r="AK83" s="262"/>
      <c r="AL83" s="206">
        <f>AI83+4000</f>
        <v>193000</v>
      </c>
      <c r="AM83" s="262"/>
      <c r="AN83" s="262"/>
      <c r="AO83" s="206">
        <f>AL83+4000</f>
        <v>197000</v>
      </c>
      <c r="AP83" s="262"/>
      <c r="AQ83" s="262"/>
      <c r="AR83" s="396">
        <f>AO83+4000</f>
        <v>201000</v>
      </c>
      <c r="AS83" s="403"/>
      <c r="AT83" s="262"/>
      <c r="AU83" s="206">
        <f>AR83+4000</f>
        <v>205000</v>
      </c>
      <c r="AV83" s="262"/>
      <c r="AW83" s="262"/>
      <c r="AX83" s="206">
        <f>AU83+4000</f>
        <v>209000</v>
      </c>
      <c r="AY83" s="262"/>
      <c r="AZ83" s="262"/>
      <c r="BA83" s="182">
        <v>75</v>
      </c>
      <c r="BB83" s="182">
        <v>75</v>
      </c>
      <c r="BC83" s="55" t="s">
        <v>166</v>
      </c>
      <c r="BD83" s="396">
        <f>AX83+4000</f>
        <v>213000</v>
      </c>
      <c r="BE83" s="403"/>
      <c r="BF83" s="262"/>
      <c r="BG83" s="206">
        <f>BD83+4000</f>
        <v>217000</v>
      </c>
      <c r="BH83" s="262"/>
      <c r="BI83" s="262"/>
      <c r="BJ83" s="206">
        <f>BG83+4000</f>
        <v>221000</v>
      </c>
      <c r="BK83" s="262"/>
      <c r="BL83" s="262"/>
      <c r="BM83" s="396">
        <f>BJ83+4000</f>
        <v>225000</v>
      </c>
      <c r="BN83" s="403"/>
      <c r="BO83" s="262"/>
      <c r="BP83" s="206">
        <f>BM83+4000</f>
        <v>229000</v>
      </c>
      <c r="BQ83" s="262"/>
      <c r="BR83" s="262"/>
      <c r="BS83" s="206">
        <f>BP83+4000</f>
        <v>233000</v>
      </c>
      <c r="BT83" s="262"/>
      <c r="BU83" s="262"/>
      <c r="BV83" s="225">
        <f>BS83+4000</f>
        <v>237000</v>
      </c>
      <c r="BW83" s="403"/>
      <c r="BX83" s="262"/>
      <c r="BY83" s="206">
        <f>BV83+4000</f>
        <v>241000</v>
      </c>
      <c r="BZ83" s="262"/>
      <c r="CA83" s="262"/>
      <c r="CB83" s="206">
        <f>BY83+4000</f>
        <v>245000</v>
      </c>
      <c r="CC83" s="262"/>
      <c r="CD83" s="262"/>
      <c r="CE83" s="182">
        <v>75</v>
      </c>
      <c r="CF83" s="257"/>
    </row>
    <row r="84" spans="1:84" ht="24.75" customHeight="1" x14ac:dyDescent="0.2">
      <c r="A84" s="55">
        <v>76</v>
      </c>
      <c r="B84" s="186" t="s">
        <v>224</v>
      </c>
      <c r="C84" s="309" t="s">
        <v>225</v>
      </c>
      <c r="D84" s="327">
        <v>2021</v>
      </c>
      <c r="E84" s="225">
        <v>36000</v>
      </c>
      <c r="F84" s="225">
        <v>35711</v>
      </c>
      <c r="G84" s="204" t="s">
        <v>428</v>
      </c>
      <c r="H84" s="217">
        <f t="shared" si="166"/>
        <v>40000</v>
      </c>
      <c r="I84" s="206"/>
      <c r="J84" s="204"/>
      <c r="K84" s="206">
        <f>H84+4000</f>
        <v>44000</v>
      </c>
      <c r="L84" s="206"/>
      <c r="M84" s="204"/>
      <c r="N84" s="225">
        <f t="shared" ref="N84:N91" si="167">K84+4000</f>
        <v>48000</v>
      </c>
      <c r="O84" s="203"/>
      <c r="P84" s="262"/>
      <c r="Q84" s="217">
        <f t="shared" ref="Q84:Q91" si="168">N84+4000</f>
        <v>52000</v>
      </c>
      <c r="R84" s="262"/>
      <c r="S84" s="262"/>
      <c r="T84" s="217">
        <f t="shared" ref="T84:T91" si="169">Q84+4000</f>
        <v>56000</v>
      </c>
      <c r="U84" s="262"/>
      <c r="V84" s="262"/>
      <c r="W84" s="182">
        <v>76</v>
      </c>
      <c r="X84" s="182">
        <v>76</v>
      </c>
      <c r="Y84" s="309" t="s">
        <v>225</v>
      </c>
      <c r="Z84" s="396">
        <f>T84+4000</f>
        <v>60000</v>
      </c>
      <c r="AA84" s="403"/>
      <c r="AB84" s="262"/>
      <c r="AC84" s="206">
        <f>Z84+4000</f>
        <v>64000</v>
      </c>
      <c r="AD84" s="262"/>
      <c r="AE84" s="262"/>
      <c r="AF84" s="206">
        <f t="shared" ref="AF84:AF91" si="170">AC84+4000</f>
        <v>68000</v>
      </c>
      <c r="AG84" s="262"/>
      <c r="AH84" s="262"/>
      <c r="AI84" s="396">
        <f t="shared" ref="AI84:AI91" si="171">AF84+4000</f>
        <v>72000</v>
      </c>
      <c r="AJ84" s="403"/>
      <c r="AK84" s="262"/>
      <c r="AL84" s="206">
        <f t="shared" ref="AL84:AL91" si="172">AI84+4000</f>
        <v>76000</v>
      </c>
      <c r="AM84" s="262"/>
      <c r="AN84" s="262"/>
      <c r="AO84" s="206">
        <f t="shared" ref="AO84:AO91" si="173">AL84+4000</f>
        <v>80000</v>
      </c>
      <c r="AP84" s="262"/>
      <c r="AQ84" s="262"/>
      <c r="AR84" s="396">
        <f t="shared" ref="AR84:AR91" si="174">AO84+4000</f>
        <v>84000</v>
      </c>
      <c r="AS84" s="403"/>
      <c r="AT84" s="262"/>
      <c r="AU84" s="206">
        <f t="shared" ref="AU84:AU91" si="175">AR84+4000</f>
        <v>88000</v>
      </c>
      <c r="AV84" s="262"/>
      <c r="AW84" s="262"/>
      <c r="AX84" s="206">
        <f t="shared" ref="AX84:AX91" si="176">AU84+4000</f>
        <v>92000</v>
      </c>
      <c r="AY84" s="262"/>
      <c r="AZ84" s="262"/>
      <c r="BA84" s="182">
        <v>76</v>
      </c>
      <c r="BB84" s="182">
        <v>76</v>
      </c>
      <c r="BC84" s="202" t="s">
        <v>225</v>
      </c>
      <c r="BD84" s="396">
        <f>AX84+4000</f>
        <v>96000</v>
      </c>
      <c r="BE84" s="403"/>
      <c r="BF84" s="262"/>
      <c r="BG84" s="206">
        <f>BD84+4000</f>
        <v>100000</v>
      </c>
      <c r="BH84" s="262"/>
      <c r="BI84" s="262"/>
      <c r="BJ84" s="206">
        <f t="shared" ref="BJ84:BJ91" si="177">BG84+4000</f>
        <v>104000</v>
      </c>
      <c r="BK84" s="262"/>
      <c r="BL84" s="262"/>
      <c r="BM84" s="396">
        <f t="shared" ref="BM84:BM91" si="178">BJ84+4000</f>
        <v>108000</v>
      </c>
      <c r="BN84" s="403"/>
      <c r="BO84" s="262"/>
      <c r="BP84" s="206">
        <f t="shared" ref="BP84:BP91" si="179">BM84+4000</f>
        <v>112000</v>
      </c>
      <c r="BQ84" s="262"/>
      <c r="BR84" s="262"/>
      <c r="BS84" s="206">
        <f t="shared" ref="BS84:BS91" si="180">BP84+4000</f>
        <v>116000</v>
      </c>
      <c r="BT84" s="262"/>
      <c r="BU84" s="262"/>
      <c r="BV84" s="225">
        <f t="shared" ref="BV84:BV91" si="181">BS84+4000</f>
        <v>120000</v>
      </c>
      <c r="BW84" s="403"/>
      <c r="BX84" s="262"/>
      <c r="BY84" s="206">
        <f t="shared" ref="BY84:BY91" si="182">BV84+4000</f>
        <v>124000</v>
      </c>
      <c r="BZ84" s="262"/>
      <c r="CA84" s="262"/>
      <c r="CB84" s="206">
        <f t="shared" ref="CB84:CB91" si="183">BY84+4000</f>
        <v>128000</v>
      </c>
      <c r="CC84" s="262"/>
      <c r="CD84" s="262"/>
      <c r="CE84" s="182">
        <v>76</v>
      </c>
      <c r="CF84" s="257"/>
    </row>
    <row r="85" spans="1:84" ht="24.75" customHeight="1" x14ac:dyDescent="0.2">
      <c r="A85" s="55">
        <v>77</v>
      </c>
      <c r="B85" s="541" t="s">
        <v>224</v>
      </c>
      <c r="C85" s="539" t="s">
        <v>226</v>
      </c>
      <c r="D85" s="539">
        <v>2021</v>
      </c>
      <c r="E85" s="225">
        <v>36000</v>
      </c>
      <c r="F85" s="225">
        <v>35772</v>
      </c>
      <c r="G85" s="204" t="s">
        <v>437</v>
      </c>
      <c r="H85" s="217">
        <f t="shared" si="166"/>
        <v>40000</v>
      </c>
      <c r="I85" s="206"/>
      <c r="J85" s="204"/>
      <c r="K85" s="206">
        <f t="shared" ref="K85:K88" si="184">H85+4000</f>
        <v>44000</v>
      </c>
      <c r="L85" s="206"/>
      <c r="M85" s="204"/>
      <c r="N85" s="225">
        <f t="shared" si="167"/>
        <v>48000</v>
      </c>
      <c r="O85" s="203"/>
      <c r="P85" s="262"/>
      <c r="Q85" s="217">
        <f t="shared" si="168"/>
        <v>52000</v>
      </c>
      <c r="R85" s="262"/>
      <c r="S85" s="262"/>
      <c r="T85" s="217">
        <f t="shared" si="169"/>
        <v>56000</v>
      </c>
      <c r="U85" s="262"/>
      <c r="V85" s="262"/>
      <c r="W85" s="182">
        <v>77</v>
      </c>
      <c r="X85" s="182">
        <v>77</v>
      </c>
      <c r="Y85" s="309" t="s">
        <v>226</v>
      </c>
      <c r="Z85" s="396">
        <f t="shared" ref="Z85:Z91" si="185">T85+4000</f>
        <v>60000</v>
      </c>
      <c r="AA85" s="403"/>
      <c r="AB85" s="262"/>
      <c r="AC85" s="206">
        <f t="shared" ref="AC85:AC91" si="186">Z85+4000</f>
        <v>64000</v>
      </c>
      <c r="AD85" s="262"/>
      <c r="AE85" s="262"/>
      <c r="AF85" s="206">
        <f t="shared" si="170"/>
        <v>68000</v>
      </c>
      <c r="AG85" s="262"/>
      <c r="AH85" s="262"/>
      <c r="AI85" s="396">
        <f t="shared" si="171"/>
        <v>72000</v>
      </c>
      <c r="AJ85" s="403"/>
      <c r="AK85" s="262"/>
      <c r="AL85" s="206">
        <f t="shared" si="172"/>
        <v>76000</v>
      </c>
      <c r="AM85" s="262"/>
      <c r="AN85" s="262"/>
      <c r="AO85" s="206">
        <f t="shared" si="173"/>
        <v>80000</v>
      </c>
      <c r="AP85" s="262"/>
      <c r="AQ85" s="262"/>
      <c r="AR85" s="396">
        <f t="shared" si="174"/>
        <v>84000</v>
      </c>
      <c r="AS85" s="403"/>
      <c r="AT85" s="262"/>
      <c r="AU85" s="206">
        <f t="shared" si="175"/>
        <v>88000</v>
      </c>
      <c r="AV85" s="262"/>
      <c r="AW85" s="262"/>
      <c r="AX85" s="206">
        <f t="shared" si="176"/>
        <v>92000</v>
      </c>
      <c r="AY85" s="262"/>
      <c r="AZ85" s="262"/>
      <c r="BA85" s="182">
        <v>77</v>
      </c>
      <c r="BB85" s="182">
        <v>77</v>
      </c>
      <c r="BC85" s="202" t="s">
        <v>226</v>
      </c>
      <c r="BD85" s="396">
        <f t="shared" ref="BD85:BD91" si="187">AX85+4000</f>
        <v>96000</v>
      </c>
      <c r="BE85" s="403"/>
      <c r="BF85" s="262"/>
      <c r="BG85" s="206">
        <f t="shared" ref="BG85:BG91" si="188">BD85+4000</f>
        <v>100000</v>
      </c>
      <c r="BH85" s="262"/>
      <c r="BI85" s="262"/>
      <c r="BJ85" s="206">
        <f t="shared" si="177"/>
        <v>104000</v>
      </c>
      <c r="BK85" s="262"/>
      <c r="BL85" s="262"/>
      <c r="BM85" s="396">
        <f t="shared" si="178"/>
        <v>108000</v>
      </c>
      <c r="BN85" s="403"/>
      <c r="BO85" s="262"/>
      <c r="BP85" s="206">
        <f t="shared" si="179"/>
        <v>112000</v>
      </c>
      <c r="BQ85" s="262"/>
      <c r="BR85" s="262"/>
      <c r="BS85" s="206">
        <f t="shared" si="180"/>
        <v>116000</v>
      </c>
      <c r="BT85" s="262"/>
      <c r="BU85" s="262"/>
      <c r="BV85" s="225">
        <f t="shared" si="181"/>
        <v>120000</v>
      </c>
      <c r="BW85" s="403"/>
      <c r="BX85" s="262"/>
      <c r="BY85" s="206">
        <f t="shared" si="182"/>
        <v>124000</v>
      </c>
      <c r="BZ85" s="262"/>
      <c r="CA85" s="262"/>
      <c r="CB85" s="206">
        <f t="shared" si="183"/>
        <v>128000</v>
      </c>
      <c r="CC85" s="262"/>
      <c r="CD85" s="262"/>
      <c r="CE85" s="182">
        <v>77</v>
      </c>
      <c r="CF85" s="257"/>
    </row>
    <row r="86" spans="1:84" ht="24.75" customHeight="1" x14ac:dyDescent="0.2">
      <c r="A86" s="55">
        <v>78</v>
      </c>
      <c r="B86" s="541" t="s">
        <v>224</v>
      </c>
      <c r="C86" s="539" t="s">
        <v>227</v>
      </c>
      <c r="D86" s="539">
        <v>2021</v>
      </c>
      <c r="E86" s="225">
        <v>36000</v>
      </c>
      <c r="F86" s="225">
        <v>36621</v>
      </c>
      <c r="G86" s="204" t="s">
        <v>437</v>
      </c>
      <c r="H86" s="217">
        <f t="shared" si="166"/>
        <v>40000</v>
      </c>
      <c r="I86" s="206"/>
      <c r="J86" s="204"/>
      <c r="K86" s="206">
        <f t="shared" si="184"/>
        <v>44000</v>
      </c>
      <c r="L86" s="206"/>
      <c r="M86" s="204"/>
      <c r="N86" s="225">
        <f t="shared" si="167"/>
        <v>48000</v>
      </c>
      <c r="O86" s="203"/>
      <c r="P86" s="262"/>
      <c r="Q86" s="217">
        <f t="shared" si="168"/>
        <v>52000</v>
      </c>
      <c r="R86" s="262"/>
      <c r="S86" s="262"/>
      <c r="T86" s="217">
        <f t="shared" si="169"/>
        <v>56000</v>
      </c>
      <c r="U86" s="262"/>
      <c r="V86" s="262"/>
      <c r="W86" s="182">
        <v>78</v>
      </c>
      <c r="X86" s="182">
        <v>78</v>
      </c>
      <c r="Y86" s="309" t="s">
        <v>227</v>
      </c>
      <c r="Z86" s="396">
        <f t="shared" si="185"/>
        <v>60000</v>
      </c>
      <c r="AA86" s="403"/>
      <c r="AB86" s="262"/>
      <c r="AC86" s="206">
        <f t="shared" si="186"/>
        <v>64000</v>
      </c>
      <c r="AD86" s="262"/>
      <c r="AE86" s="262"/>
      <c r="AF86" s="206">
        <f t="shared" si="170"/>
        <v>68000</v>
      </c>
      <c r="AG86" s="262"/>
      <c r="AH86" s="262"/>
      <c r="AI86" s="396">
        <f t="shared" si="171"/>
        <v>72000</v>
      </c>
      <c r="AJ86" s="403"/>
      <c r="AK86" s="262"/>
      <c r="AL86" s="206">
        <f t="shared" si="172"/>
        <v>76000</v>
      </c>
      <c r="AM86" s="262"/>
      <c r="AN86" s="262"/>
      <c r="AO86" s="206">
        <f t="shared" si="173"/>
        <v>80000</v>
      </c>
      <c r="AP86" s="262"/>
      <c r="AQ86" s="262"/>
      <c r="AR86" s="396">
        <f t="shared" si="174"/>
        <v>84000</v>
      </c>
      <c r="AS86" s="403"/>
      <c r="AT86" s="262"/>
      <c r="AU86" s="206">
        <f t="shared" si="175"/>
        <v>88000</v>
      </c>
      <c r="AV86" s="262"/>
      <c r="AW86" s="262"/>
      <c r="AX86" s="206">
        <f t="shared" si="176"/>
        <v>92000</v>
      </c>
      <c r="AY86" s="262"/>
      <c r="AZ86" s="262"/>
      <c r="BA86" s="182">
        <v>78</v>
      </c>
      <c r="BB86" s="182">
        <v>78</v>
      </c>
      <c r="BC86" s="202" t="s">
        <v>227</v>
      </c>
      <c r="BD86" s="396">
        <f t="shared" si="187"/>
        <v>96000</v>
      </c>
      <c r="BE86" s="403"/>
      <c r="BF86" s="262"/>
      <c r="BG86" s="206">
        <f t="shared" si="188"/>
        <v>100000</v>
      </c>
      <c r="BH86" s="262"/>
      <c r="BI86" s="262"/>
      <c r="BJ86" s="206">
        <f t="shared" si="177"/>
        <v>104000</v>
      </c>
      <c r="BK86" s="262"/>
      <c r="BL86" s="262"/>
      <c r="BM86" s="396">
        <f t="shared" si="178"/>
        <v>108000</v>
      </c>
      <c r="BN86" s="403"/>
      <c r="BO86" s="262"/>
      <c r="BP86" s="206">
        <f t="shared" si="179"/>
        <v>112000</v>
      </c>
      <c r="BQ86" s="262"/>
      <c r="BR86" s="262"/>
      <c r="BS86" s="206">
        <f t="shared" si="180"/>
        <v>116000</v>
      </c>
      <c r="BT86" s="262"/>
      <c r="BU86" s="262"/>
      <c r="BV86" s="225">
        <f t="shared" si="181"/>
        <v>120000</v>
      </c>
      <c r="BW86" s="403"/>
      <c r="BX86" s="262"/>
      <c r="BY86" s="206">
        <f t="shared" si="182"/>
        <v>124000</v>
      </c>
      <c r="BZ86" s="262"/>
      <c r="CA86" s="262"/>
      <c r="CB86" s="206">
        <f t="shared" si="183"/>
        <v>128000</v>
      </c>
      <c r="CC86" s="262"/>
      <c r="CD86" s="262"/>
      <c r="CE86" s="182">
        <v>78</v>
      </c>
      <c r="CF86" s="257"/>
    </row>
    <row r="87" spans="1:84" ht="24.75" customHeight="1" x14ac:dyDescent="0.2">
      <c r="A87" s="55">
        <v>79</v>
      </c>
      <c r="B87" s="541" t="s">
        <v>224</v>
      </c>
      <c r="C87" s="539" t="s">
        <v>228</v>
      </c>
      <c r="D87" s="539">
        <v>2021</v>
      </c>
      <c r="E87" s="225">
        <v>48000</v>
      </c>
      <c r="F87" s="225">
        <v>47789</v>
      </c>
      <c r="G87" s="204" t="s">
        <v>436</v>
      </c>
      <c r="H87" s="217">
        <f t="shared" si="166"/>
        <v>52000</v>
      </c>
      <c r="I87" s="206">
        <v>52000</v>
      </c>
      <c r="J87" s="204" t="s">
        <v>430</v>
      </c>
      <c r="K87" s="206">
        <f t="shared" si="184"/>
        <v>56000</v>
      </c>
      <c r="L87" s="206"/>
      <c r="M87" s="204"/>
      <c r="N87" s="225">
        <f t="shared" si="167"/>
        <v>60000</v>
      </c>
      <c r="O87" s="203"/>
      <c r="P87" s="262"/>
      <c r="Q87" s="217">
        <f t="shared" si="168"/>
        <v>64000</v>
      </c>
      <c r="R87" s="262"/>
      <c r="S87" s="262"/>
      <c r="T87" s="217">
        <f t="shared" si="169"/>
        <v>68000</v>
      </c>
      <c r="U87" s="262"/>
      <c r="V87" s="262"/>
      <c r="W87" s="182">
        <v>79</v>
      </c>
      <c r="X87" s="182">
        <v>79</v>
      </c>
      <c r="Y87" s="309" t="s">
        <v>228</v>
      </c>
      <c r="Z87" s="396">
        <f t="shared" si="185"/>
        <v>72000</v>
      </c>
      <c r="AA87" s="403"/>
      <c r="AB87" s="262"/>
      <c r="AC87" s="206">
        <f t="shared" si="186"/>
        <v>76000</v>
      </c>
      <c r="AD87" s="262"/>
      <c r="AE87" s="262"/>
      <c r="AF87" s="206">
        <f t="shared" si="170"/>
        <v>80000</v>
      </c>
      <c r="AG87" s="262"/>
      <c r="AH87" s="262"/>
      <c r="AI87" s="396">
        <f t="shared" si="171"/>
        <v>84000</v>
      </c>
      <c r="AJ87" s="403"/>
      <c r="AK87" s="262"/>
      <c r="AL87" s="206">
        <f t="shared" si="172"/>
        <v>88000</v>
      </c>
      <c r="AM87" s="262"/>
      <c r="AN87" s="262"/>
      <c r="AO87" s="206">
        <f t="shared" si="173"/>
        <v>92000</v>
      </c>
      <c r="AP87" s="262"/>
      <c r="AQ87" s="262"/>
      <c r="AR87" s="396">
        <f t="shared" si="174"/>
        <v>96000</v>
      </c>
      <c r="AS87" s="403"/>
      <c r="AT87" s="262"/>
      <c r="AU87" s="206">
        <f t="shared" si="175"/>
        <v>100000</v>
      </c>
      <c r="AV87" s="262"/>
      <c r="AW87" s="262"/>
      <c r="AX87" s="206">
        <f t="shared" si="176"/>
        <v>104000</v>
      </c>
      <c r="AY87" s="262"/>
      <c r="AZ87" s="262"/>
      <c r="BA87" s="182">
        <v>79</v>
      </c>
      <c r="BB87" s="182">
        <v>79</v>
      </c>
      <c r="BC87" s="202" t="s">
        <v>228</v>
      </c>
      <c r="BD87" s="396">
        <f t="shared" si="187"/>
        <v>108000</v>
      </c>
      <c r="BE87" s="403"/>
      <c r="BF87" s="262"/>
      <c r="BG87" s="206">
        <f t="shared" si="188"/>
        <v>112000</v>
      </c>
      <c r="BH87" s="262"/>
      <c r="BI87" s="262"/>
      <c r="BJ87" s="206">
        <f t="shared" si="177"/>
        <v>116000</v>
      </c>
      <c r="BK87" s="262"/>
      <c r="BL87" s="262"/>
      <c r="BM87" s="396">
        <f t="shared" si="178"/>
        <v>120000</v>
      </c>
      <c r="BN87" s="403"/>
      <c r="BO87" s="262"/>
      <c r="BP87" s="206">
        <f t="shared" si="179"/>
        <v>124000</v>
      </c>
      <c r="BQ87" s="262"/>
      <c r="BR87" s="262"/>
      <c r="BS87" s="206">
        <f t="shared" si="180"/>
        <v>128000</v>
      </c>
      <c r="BT87" s="262"/>
      <c r="BU87" s="262"/>
      <c r="BV87" s="225">
        <f t="shared" si="181"/>
        <v>132000</v>
      </c>
      <c r="BW87" s="403"/>
      <c r="BX87" s="262"/>
      <c r="BY87" s="206">
        <f t="shared" si="182"/>
        <v>136000</v>
      </c>
      <c r="BZ87" s="262"/>
      <c r="CA87" s="262"/>
      <c r="CB87" s="206">
        <f t="shared" si="183"/>
        <v>140000</v>
      </c>
      <c r="CC87" s="262"/>
      <c r="CD87" s="262"/>
      <c r="CE87" s="182">
        <v>79</v>
      </c>
      <c r="CF87" s="257"/>
    </row>
    <row r="88" spans="1:84" ht="24.75" customHeight="1" x14ac:dyDescent="0.2">
      <c r="A88" s="182">
        <v>80</v>
      </c>
      <c r="B88" s="540" t="s">
        <v>224</v>
      </c>
      <c r="C88" s="538" t="s">
        <v>229</v>
      </c>
      <c r="D88" s="539">
        <v>2021</v>
      </c>
      <c r="E88" s="225">
        <v>48000</v>
      </c>
      <c r="F88" s="225">
        <v>47726</v>
      </c>
      <c r="G88" s="204" t="s">
        <v>419</v>
      </c>
      <c r="H88" s="217">
        <f t="shared" si="166"/>
        <v>52000</v>
      </c>
      <c r="I88" s="206">
        <v>39603</v>
      </c>
      <c r="J88" s="204">
        <v>44929</v>
      </c>
      <c r="K88" s="206">
        <f t="shared" si="184"/>
        <v>56000</v>
      </c>
      <c r="L88" s="206"/>
      <c r="M88" s="204"/>
      <c r="N88" s="225">
        <f t="shared" si="167"/>
        <v>60000</v>
      </c>
      <c r="O88" s="203"/>
      <c r="P88" s="262"/>
      <c r="Q88" s="217">
        <f t="shared" si="168"/>
        <v>64000</v>
      </c>
      <c r="R88" s="262"/>
      <c r="S88" s="262"/>
      <c r="T88" s="217">
        <f t="shared" si="169"/>
        <v>68000</v>
      </c>
      <c r="U88" s="262"/>
      <c r="V88" s="262"/>
      <c r="W88" s="182">
        <v>80</v>
      </c>
      <c r="X88" s="182">
        <v>80</v>
      </c>
      <c r="Y88" s="309" t="s">
        <v>229</v>
      </c>
      <c r="Z88" s="396">
        <f t="shared" si="185"/>
        <v>72000</v>
      </c>
      <c r="AA88" s="403"/>
      <c r="AB88" s="262"/>
      <c r="AC88" s="206">
        <f t="shared" si="186"/>
        <v>76000</v>
      </c>
      <c r="AD88" s="262"/>
      <c r="AE88" s="262"/>
      <c r="AF88" s="206">
        <f t="shared" si="170"/>
        <v>80000</v>
      </c>
      <c r="AG88" s="262"/>
      <c r="AH88" s="262"/>
      <c r="AI88" s="396">
        <f t="shared" si="171"/>
        <v>84000</v>
      </c>
      <c r="AJ88" s="403"/>
      <c r="AK88" s="262"/>
      <c r="AL88" s="206">
        <f t="shared" si="172"/>
        <v>88000</v>
      </c>
      <c r="AM88" s="262"/>
      <c r="AN88" s="262"/>
      <c r="AO88" s="206">
        <f t="shared" si="173"/>
        <v>92000</v>
      </c>
      <c r="AP88" s="262"/>
      <c r="AQ88" s="262"/>
      <c r="AR88" s="396">
        <f t="shared" si="174"/>
        <v>96000</v>
      </c>
      <c r="AS88" s="403"/>
      <c r="AT88" s="262"/>
      <c r="AU88" s="206">
        <f t="shared" si="175"/>
        <v>100000</v>
      </c>
      <c r="AV88" s="262"/>
      <c r="AW88" s="262"/>
      <c r="AX88" s="206">
        <f t="shared" si="176"/>
        <v>104000</v>
      </c>
      <c r="AY88" s="262"/>
      <c r="AZ88" s="262"/>
      <c r="BA88" s="182">
        <v>80</v>
      </c>
      <c r="BB88" s="182">
        <v>80</v>
      </c>
      <c r="BC88" s="202" t="s">
        <v>229</v>
      </c>
      <c r="BD88" s="396">
        <f t="shared" si="187"/>
        <v>108000</v>
      </c>
      <c r="BE88" s="403"/>
      <c r="BF88" s="262"/>
      <c r="BG88" s="206">
        <f t="shared" si="188"/>
        <v>112000</v>
      </c>
      <c r="BH88" s="262"/>
      <c r="BI88" s="262"/>
      <c r="BJ88" s="206">
        <f t="shared" si="177"/>
        <v>116000</v>
      </c>
      <c r="BK88" s="262"/>
      <c r="BL88" s="262"/>
      <c r="BM88" s="396">
        <f t="shared" si="178"/>
        <v>120000</v>
      </c>
      <c r="BN88" s="403"/>
      <c r="BO88" s="262"/>
      <c r="BP88" s="206">
        <f t="shared" si="179"/>
        <v>124000</v>
      </c>
      <c r="BQ88" s="262"/>
      <c r="BR88" s="262"/>
      <c r="BS88" s="206">
        <f t="shared" si="180"/>
        <v>128000</v>
      </c>
      <c r="BT88" s="262"/>
      <c r="BU88" s="262"/>
      <c r="BV88" s="225">
        <f t="shared" si="181"/>
        <v>132000</v>
      </c>
      <c r="BW88" s="403"/>
      <c r="BX88" s="262"/>
      <c r="BY88" s="206">
        <f t="shared" si="182"/>
        <v>136000</v>
      </c>
      <c r="BZ88" s="262"/>
      <c r="CA88" s="262"/>
      <c r="CB88" s="206">
        <f t="shared" si="183"/>
        <v>140000</v>
      </c>
      <c r="CC88" s="262"/>
      <c r="CD88" s="262"/>
      <c r="CE88" s="182">
        <v>80</v>
      </c>
      <c r="CF88" s="257"/>
    </row>
    <row r="89" spans="1:84" ht="24.75" customHeight="1" x14ac:dyDescent="0.2">
      <c r="A89" s="55">
        <v>81</v>
      </c>
      <c r="B89" s="537" t="s">
        <v>250</v>
      </c>
      <c r="C89" s="538" t="s">
        <v>251</v>
      </c>
      <c r="D89" s="539">
        <v>2022</v>
      </c>
      <c r="E89" s="225">
        <v>24000</v>
      </c>
      <c r="F89" s="225">
        <v>23880</v>
      </c>
      <c r="G89" s="204" t="s">
        <v>433</v>
      </c>
      <c r="H89" s="217">
        <f t="shared" ref="H89:H91" si="189">E89+4000</f>
        <v>28000</v>
      </c>
      <c r="I89" s="206">
        <v>27697</v>
      </c>
      <c r="J89" s="204" t="s">
        <v>434</v>
      </c>
      <c r="K89" s="217">
        <f t="shared" ref="K89:K91" si="190">H89+4000</f>
        <v>32000</v>
      </c>
      <c r="L89" s="206">
        <v>32000</v>
      </c>
      <c r="M89" s="204" t="s">
        <v>431</v>
      </c>
      <c r="N89" s="225">
        <f t="shared" si="167"/>
        <v>36000</v>
      </c>
      <c r="O89" s="203"/>
      <c r="P89" s="262"/>
      <c r="Q89" s="217">
        <f t="shared" si="168"/>
        <v>40000</v>
      </c>
      <c r="R89" s="262"/>
      <c r="S89" s="262"/>
      <c r="T89" s="217">
        <f t="shared" si="169"/>
        <v>44000</v>
      </c>
      <c r="U89" s="262"/>
      <c r="V89" s="262"/>
      <c r="W89" s="182">
        <v>81</v>
      </c>
      <c r="X89" s="182">
        <v>81</v>
      </c>
      <c r="Y89" s="310" t="s">
        <v>251</v>
      </c>
      <c r="Z89" s="396">
        <f t="shared" si="185"/>
        <v>48000</v>
      </c>
      <c r="AA89" s="403"/>
      <c r="AB89" s="262"/>
      <c r="AC89" s="206">
        <f t="shared" si="186"/>
        <v>52000</v>
      </c>
      <c r="AD89" s="262"/>
      <c r="AE89" s="262"/>
      <c r="AF89" s="206">
        <f t="shared" si="170"/>
        <v>56000</v>
      </c>
      <c r="AG89" s="262"/>
      <c r="AH89" s="262"/>
      <c r="AI89" s="396">
        <f t="shared" si="171"/>
        <v>60000</v>
      </c>
      <c r="AJ89" s="403"/>
      <c r="AK89" s="262"/>
      <c r="AL89" s="206">
        <f t="shared" si="172"/>
        <v>64000</v>
      </c>
      <c r="AM89" s="262"/>
      <c r="AN89" s="262"/>
      <c r="AO89" s="206">
        <f t="shared" si="173"/>
        <v>68000</v>
      </c>
      <c r="AP89" s="262"/>
      <c r="AQ89" s="262"/>
      <c r="AR89" s="396">
        <f t="shared" si="174"/>
        <v>72000</v>
      </c>
      <c r="AS89" s="403"/>
      <c r="AT89" s="262"/>
      <c r="AU89" s="206">
        <f t="shared" si="175"/>
        <v>76000</v>
      </c>
      <c r="AV89" s="262"/>
      <c r="AW89" s="262"/>
      <c r="AX89" s="206">
        <f t="shared" si="176"/>
        <v>80000</v>
      </c>
      <c r="AY89" s="262"/>
      <c r="AZ89" s="262"/>
      <c r="BA89" s="182">
        <v>81</v>
      </c>
      <c r="BB89" s="182">
        <v>81</v>
      </c>
      <c r="BC89" s="193" t="s">
        <v>251</v>
      </c>
      <c r="BD89" s="396">
        <f t="shared" si="187"/>
        <v>84000</v>
      </c>
      <c r="BE89" s="403"/>
      <c r="BF89" s="262"/>
      <c r="BG89" s="206">
        <f t="shared" si="188"/>
        <v>88000</v>
      </c>
      <c r="BH89" s="262"/>
      <c r="BI89" s="262"/>
      <c r="BJ89" s="206">
        <f t="shared" si="177"/>
        <v>92000</v>
      </c>
      <c r="BK89" s="262"/>
      <c r="BL89" s="262"/>
      <c r="BM89" s="396">
        <f t="shared" si="178"/>
        <v>96000</v>
      </c>
      <c r="BN89" s="403"/>
      <c r="BO89" s="262"/>
      <c r="BP89" s="206">
        <f t="shared" si="179"/>
        <v>100000</v>
      </c>
      <c r="BQ89" s="262"/>
      <c r="BR89" s="262"/>
      <c r="BS89" s="206">
        <f t="shared" si="180"/>
        <v>104000</v>
      </c>
      <c r="BT89" s="262"/>
      <c r="BU89" s="262"/>
      <c r="BV89" s="225">
        <f t="shared" si="181"/>
        <v>108000</v>
      </c>
      <c r="BW89" s="403"/>
      <c r="BX89" s="262"/>
      <c r="BY89" s="206">
        <f t="shared" si="182"/>
        <v>112000</v>
      </c>
      <c r="BZ89" s="262"/>
      <c r="CA89" s="262"/>
      <c r="CB89" s="206">
        <f t="shared" si="183"/>
        <v>116000</v>
      </c>
      <c r="CC89" s="262"/>
      <c r="CD89" s="262"/>
      <c r="CE89" s="182">
        <v>81</v>
      </c>
      <c r="CF89" s="257"/>
    </row>
    <row r="90" spans="1:84" ht="24.75" customHeight="1" x14ac:dyDescent="0.2">
      <c r="A90" s="55">
        <v>82</v>
      </c>
      <c r="B90" s="537" t="s">
        <v>252</v>
      </c>
      <c r="C90" s="538" t="s">
        <v>253</v>
      </c>
      <c r="D90" s="539">
        <v>2022</v>
      </c>
      <c r="E90" s="225">
        <v>48000</v>
      </c>
      <c r="F90" s="225">
        <v>47781</v>
      </c>
      <c r="G90" s="204" t="s">
        <v>430</v>
      </c>
      <c r="H90" s="217">
        <f t="shared" si="189"/>
        <v>52000</v>
      </c>
      <c r="I90" s="206"/>
      <c r="J90" s="204"/>
      <c r="K90" s="217">
        <f t="shared" si="190"/>
        <v>56000</v>
      </c>
      <c r="L90" s="206"/>
      <c r="M90" s="204"/>
      <c r="N90" s="225">
        <f t="shared" si="167"/>
        <v>60000</v>
      </c>
      <c r="O90" s="203"/>
      <c r="P90" s="262"/>
      <c r="Q90" s="217">
        <f t="shared" si="168"/>
        <v>64000</v>
      </c>
      <c r="R90" s="262"/>
      <c r="S90" s="262"/>
      <c r="T90" s="217">
        <f t="shared" si="169"/>
        <v>68000</v>
      </c>
      <c r="U90" s="262"/>
      <c r="V90" s="262"/>
      <c r="W90" s="182">
        <v>82</v>
      </c>
      <c r="X90" s="182">
        <v>82</v>
      </c>
      <c r="Y90" s="310" t="s">
        <v>253</v>
      </c>
      <c r="Z90" s="396">
        <f t="shared" si="185"/>
        <v>72000</v>
      </c>
      <c r="AA90" s="403"/>
      <c r="AB90" s="262"/>
      <c r="AC90" s="206">
        <f t="shared" si="186"/>
        <v>76000</v>
      </c>
      <c r="AD90" s="262"/>
      <c r="AE90" s="262"/>
      <c r="AF90" s="206">
        <f t="shared" si="170"/>
        <v>80000</v>
      </c>
      <c r="AG90" s="262"/>
      <c r="AH90" s="262"/>
      <c r="AI90" s="396">
        <f t="shared" si="171"/>
        <v>84000</v>
      </c>
      <c r="AJ90" s="403"/>
      <c r="AK90" s="262"/>
      <c r="AL90" s="206">
        <f t="shared" si="172"/>
        <v>88000</v>
      </c>
      <c r="AM90" s="262"/>
      <c r="AN90" s="262"/>
      <c r="AO90" s="206">
        <f t="shared" si="173"/>
        <v>92000</v>
      </c>
      <c r="AP90" s="262"/>
      <c r="AQ90" s="262"/>
      <c r="AR90" s="396">
        <f t="shared" si="174"/>
        <v>96000</v>
      </c>
      <c r="AS90" s="403"/>
      <c r="AT90" s="262"/>
      <c r="AU90" s="206">
        <f t="shared" si="175"/>
        <v>100000</v>
      </c>
      <c r="AV90" s="262"/>
      <c r="AW90" s="262"/>
      <c r="AX90" s="206">
        <f t="shared" si="176"/>
        <v>104000</v>
      </c>
      <c r="AY90" s="262"/>
      <c r="AZ90" s="262"/>
      <c r="BA90" s="182">
        <v>82</v>
      </c>
      <c r="BB90" s="182">
        <v>82</v>
      </c>
      <c r="BC90" s="193" t="s">
        <v>253</v>
      </c>
      <c r="BD90" s="396">
        <f t="shared" si="187"/>
        <v>108000</v>
      </c>
      <c r="BE90" s="403"/>
      <c r="BF90" s="262"/>
      <c r="BG90" s="206">
        <f t="shared" si="188"/>
        <v>112000</v>
      </c>
      <c r="BH90" s="262"/>
      <c r="BI90" s="262"/>
      <c r="BJ90" s="206">
        <f t="shared" si="177"/>
        <v>116000</v>
      </c>
      <c r="BK90" s="262"/>
      <c r="BL90" s="262"/>
      <c r="BM90" s="396">
        <f t="shared" si="178"/>
        <v>120000</v>
      </c>
      <c r="BN90" s="403"/>
      <c r="BO90" s="262"/>
      <c r="BP90" s="206">
        <f t="shared" si="179"/>
        <v>124000</v>
      </c>
      <c r="BQ90" s="262"/>
      <c r="BR90" s="262"/>
      <c r="BS90" s="206">
        <f t="shared" si="180"/>
        <v>128000</v>
      </c>
      <c r="BT90" s="262"/>
      <c r="BU90" s="262"/>
      <c r="BV90" s="225">
        <f t="shared" si="181"/>
        <v>132000</v>
      </c>
      <c r="BW90" s="403"/>
      <c r="BX90" s="262"/>
      <c r="BY90" s="206">
        <f t="shared" si="182"/>
        <v>136000</v>
      </c>
      <c r="BZ90" s="262"/>
      <c r="CA90" s="262"/>
      <c r="CB90" s="206">
        <f t="shared" si="183"/>
        <v>140000</v>
      </c>
      <c r="CC90" s="262"/>
      <c r="CD90" s="262"/>
      <c r="CE90" s="182">
        <v>82</v>
      </c>
      <c r="CF90" s="257"/>
    </row>
    <row r="91" spans="1:84" ht="24.75" customHeight="1" x14ac:dyDescent="0.2">
      <c r="A91" s="55">
        <v>83</v>
      </c>
      <c r="B91" s="537" t="s">
        <v>250</v>
      </c>
      <c r="C91" s="538" t="s">
        <v>254</v>
      </c>
      <c r="D91" s="539">
        <v>2022</v>
      </c>
      <c r="E91" s="225">
        <v>36000</v>
      </c>
      <c r="F91" s="225">
        <v>35600</v>
      </c>
      <c r="G91" s="204" t="s">
        <v>435</v>
      </c>
      <c r="H91" s="217">
        <f t="shared" si="189"/>
        <v>40000</v>
      </c>
      <c r="I91" s="206">
        <v>40000</v>
      </c>
      <c r="J91" s="204" t="s">
        <v>428</v>
      </c>
      <c r="K91" s="217">
        <f t="shared" si="190"/>
        <v>44000</v>
      </c>
      <c r="L91" s="206"/>
      <c r="M91" s="204"/>
      <c r="N91" s="225">
        <f t="shared" si="167"/>
        <v>48000</v>
      </c>
      <c r="O91" s="203"/>
      <c r="P91" s="262"/>
      <c r="Q91" s="217">
        <f t="shared" si="168"/>
        <v>52000</v>
      </c>
      <c r="R91" s="262"/>
      <c r="S91" s="262"/>
      <c r="T91" s="217">
        <f t="shared" si="169"/>
        <v>56000</v>
      </c>
      <c r="U91" s="262"/>
      <c r="V91" s="262"/>
      <c r="W91" s="182">
        <v>83</v>
      </c>
      <c r="X91" s="182">
        <v>83</v>
      </c>
      <c r="Y91" s="310" t="s">
        <v>254</v>
      </c>
      <c r="Z91" s="396">
        <f t="shared" si="185"/>
        <v>60000</v>
      </c>
      <c r="AA91" s="403"/>
      <c r="AB91" s="262"/>
      <c r="AC91" s="206">
        <f t="shared" si="186"/>
        <v>64000</v>
      </c>
      <c r="AD91" s="262"/>
      <c r="AE91" s="262"/>
      <c r="AF91" s="206">
        <f t="shared" si="170"/>
        <v>68000</v>
      </c>
      <c r="AG91" s="262"/>
      <c r="AH91" s="262"/>
      <c r="AI91" s="396">
        <f t="shared" si="171"/>
        <v>72000</v>
      </c>
      <c r="AJ91" s="403"/>
      <c r="AK91" s="262"/>
      <c r="AL91" s="206">
        <f t="shared" si="172"/>
        <v>76000</v>
      </c>
      <c r="AM91" s="262"/>
      <c r="AN91" s="262"/>
      <c r="AO91" s="206">
        <f t="shared" si="173"/>
        <v>80000</v>
      </c>
      <c r="AP91" s="262"/>
      <c r="AQ91" s="262"/>
      <c r="AR91" s="396">
        <f t="shared" si="174"/>
        <v>84000</v>
      </c>
      <c r="AS91" s="403"/>
      <c r="AT91" s="262"/>
      <c r="AU91" s="206">
        <f t="shared" si="175"/>
        <v>88000</v>
      </c>
      <c r="AV91" s="262"/>
      <c r="AW91" s="262"/>
      <c r="AX91" s="206">
        <f t="shared" si="176"/>
        <v>92000</v>
      </c>
      <c r="AY91" s="262"/>
      <c r="AZ91" s="262"/>
      <c r="BA91" s="182">
        <v>83</v>
      </c>
      <c r="BB91" s="182">
        <v>83</v>
      </c>
      <c r="BC91" s="193" t="s">
        <v>254</v>
      </c>
      <c r="BD91" s="396">
        <f t="shared" si="187"/>
        <v>96000</v>
      </c>
      <c r="BE91" s="403"/>
      <c r="BF91" s="262"/>
      <c r="BG91" s="206">
        <f t="shared" si="188"/>
        <v>100000</v>
      </c>
      <c r="BH91" s="262"/>
      <c r="BI91" s="262"/>
      <c r="BJ91" s="206">
        <f t="shared" si="177"/>
        <v>104000</v>
      </c>
      <c r="BK91" s="262"/>
      <c r="BL91" s="262"/>
      <c r="BM91" s="396">
        <f t="shared" si="178"/>
        <v>108000</v>
      </c>
      <c r="BN91" s="403"/>
      <c r="BO91" s="262"/>
      <c r="BP91" s="206">
        <f t="shared" si="179"/>
        <v>112000</v>
      </c>
      <c r="BQ91" s="262"/>
      <c r="BR91" s="262"/>
      <c r="BS91" s="206">
        <f t="shared" si="180"/>
        <v>116000</v>
      </c>
      <c r="BT91" s="262"/>
      <c r="BU91" s="262"/>
      <c r="BV91" s="225">
        <f t="shared" si="181"/>
        <v>120000</v>
      </c>
      <c r="BW91" s="403"/>
      <c r="BX91" s="262"/>
      <c r="BY91" s="206">
        <f t="shared" si="182"/>
        <v>124000</v>
      </c>
      <c r="BZ91" s="262"/>
      <c r="CA91" s="262"/>
      <c r="CB91" s="206">
        <f t="shared" si="183"/>
        <v>128000</v>
      </c>
      <c r="CC91" s="262"/>
      <c r="CD91" s="262"/>
      <c r="CE91" s="182">
        <v>83</v>
      </c>
      <c r="CF91" s="257"/>
    </row>
    <row r="92" spans="1:84" ht="24.75" customHeight="1" x14ac:dyDescent="0.2">
      <c r="A92" s="502" t="s">
        <v>288</v>
      </c>
      <c r="B92" s="502"/>
      <c r="C92" s="502"/>
      <c r="D92" s="502"/>
      <c r="E92" s="502"/>
      <c r="F92" s="502"/>
      <c r="G92" s="502"/>
      <c r="H92" s="502"/>
      <c r="I92" s="502"/>
      <c r="J92" s="502"/>
      <c r="K92" s="502"/>
      <c r="L92" s="502"/>
      <c r="M92" s="502"/>
      <c r="N92" s="502"/>
      <c r="O92" s="502"/>
      <c r="P92" s="502"/>
      <c r="Q92" s="502"/>
      <c r="R92" s="502"/>
      <c r="S92" s="502"/>
      <c r="T92" s="502"/>
      <c r="U92" s="502"/>
      <c r="V92" s="502"/>
      <c r="W92" s="502"/>
      <c r="X92" s="502"/>
      <c r="Y92" s="502"/>
      <c r="Z92" s="502"/>
      <c r="AA92" s="502"/>
      <c r="AB92" s="502"/>
      <c r="AC92" s="502"/>
      <c r="AD92" s="502"/>
      <c r="AE92" s="502"/>
      <c r="AF92" s="502"/>
      <c r="AG92" s="502"/>
      <c r="AH92" s="502"/>
      <c r="AI92" s="502"/>
      <c r="AJ92" s="502"/>
      <c r="AK92" s="502"/>
      <c r="AL92" s="502"/>
      <c r="AM92" s="502"/>
      <c r="AN92" s="502"/>
      <c r="AO92" s="502"/>
      <c r="AP92" s="502"/>
      <c r="AQ92" s="502"/>
      <c r="AR92" s="502"/>
      <c r="AS92" s="502"/>
      <c r="AT92" s="502"/>
      <c r="AU92" s="502"/>
      <c r="AV92" s="502"/>
      <c r="AW92" s="502"/>
      <c r="AX92" s="502"/>
      <c r="AY92" s="502"/>
      <c r="AZ92" s="502"/>
      <c r="BA92" s="502"/>
      <c r="BB92" s="502"/>
      <c r="BC92" s="502"/>
      <c r="BD92" s="502"/>
      <c r="BE92" s="502"/>
      <c r="BF92" s="502"/>
      <c r="BG92" s="502"/>
      <c r="BH92" s="502"/>
      <c r="BI92" s="502"/>
      <c r="BJ92" s="502"/>
      <c r="BK92" s="502"/>
      <c r="BL92" s="502"/>
      <c r="BM92" s="502"/>
      <c r="BN92" s="502"/>
      <c r="BO92" s="502"/>
      <c r="BP92" s="502"/>
      <c r="BQ92" s="502"/>
      <c r="BR92" s="502"/>
      <c r="BS92" s="502"/>
      <c r="BT92" s="502"/>
      <c r="BU92" s="502"/>
      <c r="BV92" s="502"/>
      <c r="BW92" s="502"/>
      <c r="BX92" s="502"/>
      <c r="BY92" s="502"/>
      <c r="BZ92" s="502"/>
      <c r="CA92" s="502"/>
      <c r="CB92" s="502"/>
      <c r="CC92" s="502"/>
      <c r="CD92" s="502"/>
      <c r="CE92" s="322"/>
      <c r="CF92" s="257"/>
    </row>
    <row r="93" spans="1:84" ht="25.5" customHeight="1" x14ac:dyDescent="0.2">
      <c r="A93" s="55">
        <v>84</v>
      </c>
      <c r="B93" s="457" t="s">
        <v>38</v>
      </c>
      <c r="C93" s="324" t="s">
        <v>39</v>
      </c>
      <c r="D93" s="271">
        <v>1986</v>
      </c>
      <c r="E93" s="328">
        <v>75000</v>
      </c>
      <c r="F93" s="328">
        <v>74916</v>
      </c>
      <c r="G93" s="218" t="s">
        <v>184</v>
      </c>
      <c r="H93" s="217">
        <f t="shared" ref="H93" si="191">E93+4000</f>
        <v>79000</v>
      </c>
      <c r="I93" s="206">
        <v>79500</v>
      </c>
      <c r="J93" s="204">
        <v>44017</v>
      </c>
      <c r="K93" s="206">
        <f>H93+4000</f>
        <v>83000</v>
      </c>
      <c r="L93" s="206"/>
      <c r="M93" s="204"/>
      <c r="N93" s="328">
        <f>K93+4000</f>
        <v>87000</v>
      </c>
      <c r="O93" s="329"/>
      <c r="P93" s="262"/>
      <c r="Q93" s="206">
        <f>N93+4000</f>
        <v>91000</v>
      </c>
      <c r="R93" s="262"/>
      <c r="S93" s="262"/>
      <c r="T93" s="206">
        <f>Q93+4000</f>
        <v>95000</v>
      </c>
      <c r="U93" s="262"/>
      <c r="V93" s="262"/>
      <c r="W93" s="182">
        <v>84</v>
      </c>
      <c r="X93" s="182">
        <v>84</v>
      </c>
      <c r="Y93" s="245" t="s">
        <v>39</v>
      </c>
      <c r="Z93" s="416">
        <f>T93+4000</f>
        <v>99000</v>
      </c>
      <c r="AA93" s="403"/>
      <c r="AB93" s="262"/>
      <c r="AC93" s="206">
        <f>Z93+4000</f>
        <v>103000</v>
      </c>
      <c r="AD93" s="262"/>
      <c r="AE93" s="262"/>
      <c r="AF93" s="206">
        <f>AC93+4000</f>
        <v>107000</v>
      </c>
      <c r="AG93" s="262"/>
      <c r="AH93" s="262"/>
      <c r="AI93" s="396">
        <f>AF93+4000</f>
        <v>111000</v>
      </c>
      <c r="AJ93" s="403"/>
      <c r="AK93" s="262"/>
      <c r="AL93" s="206">
        <f>AI93+4000</f>
        <v>115000</v>
      </c>
      <c r="AM93" s="262"/>
      <c r="AN93" s="262"/>
      <c r="AO93" s="206">
        <f>AL93+4000</f>
        <v>119000</v>
      </c>
      <c r="AP93" s="262"/>
      <c r="AQ93" s="262"/>
      <c r="AR93" s="396">
        <f>AO93+4000</f>
        <v>123000</v>
      </c>
      <c r="AS93" s="403"/>
      <c r="AT93" s="262"/>
      <c r="AU93" s="206">
        <f>AR93+4000</f>
        <v>127000</v>
      </c>
      <c r="AV93" s="262"/>
      <c r="AW93" s="262"/>
      <c r="AX93" s="206">
        <f>AU93+4000</f>
        <v>131000</v>
      </c>
      <c r="AY93" s="262"/>
      <c r="AZ93" s="262"/>
      <c r="BA93" s="182">
        <v>84</v>
      </c>
      <c r="BB93" s="182">
        <v>84</v>
      </c>
      <c r="BC93" s="231" t="s">
        <v>39</v>
      </c>
      <c r="BD93" s="396">
        <f>AX93+4000</f>
        <v>135000</v>
      </c>
      <c r="BE93" s="403"/>
      <c r="BF93" s="262"/>
      <c r="BG93" s="206">
        <f>BD93+4000</f>
        <v>139000</v>
      </c>
      <c r="BH93" s="262"/>
      <c r="BI93" s="262"/>
      <c r="BJ93" s="206">
        <f>BG93+4000</f>
        <v>143000</v>
      </c>
      <c r="BK93" s="262"/>
      <c r="BL93" s="262"/>
      <c r="BM93" s="396">
        <f>BJ93+4000</f>
        <v>147000</v>
      </c>
      <c r="BN93" s="403"/>
      <c r="BO93" s="262"/>
      <c r="BP93" s="206">
        <f>BM93+4000</f>
        <v>151000</v>
      </c>
      <c r="BQ93" s="262"/>
      <c r="BR93" s="262"/>
      <c r="BS93" s="206">
        <f>BP93+4000</f>
        <v>155000</v>
      </c>
      <c r="BT93" s="262"/>
      <c r="BU93" s="262"/>
      <c r="BV93" s="225">
        <f>BS93+4000</f>
        <v>159000</v>
      </c>
      <c r="BW93" s="403"/>
      <c r="BX93" s="262"/>
      <c r="BY93" s="206">
        <f>BV93+4000</f>
        <v>163000</v>
      </c>
      <c r="BZ93" s="262"/>
      <c r="CA93" s="262"/>
      <c r="CB93" s="206">
        <f>BY93+4000</f>
        <v>167000</v>
      </c>
      <c r="CC93" s="262"/>
      <c r="CD93" s="262"/>
      <c r="CE93" s="182">
        <v>84</v>
      </c>
      <c r="CF93" s="257"/>
    </row>
    <row r="94" spans="1:84" ht="24.75" customHeight="1" x14ac:dyDescent="0.2">
      <c r="A94" s="184">
        <v>85</v>
      </c>
      <c r="B94" s="216" t="s">
        <v>289</v>
      </c>
      <c r="C94" s="307" t="s">
        <v>40</v>
      </c>
      <c r="D94" s="245">
        <v>1985</v>
      </c>
      <c r="E94" s="328">
        <v>90000</v>
      </c>
      <c r="F94" s="328">
        <v>90782</v>
      </c>
      <c r="G94" s="204">
        <v>42956</v>
      </c>
      <c r="H94" s="217">
        <f>E94+4000</f>
        <v>94000</v>
      </c>
      <c r="I94" s="206"/>
      <c r="J94" s="204"/>
      <c r="K94" s="206">
        <f>H94+4000</f>
        <v>98000</v>
      </c>
      <c r="L94" s="206"/>
      <c r="M94" s="204"/>
      <c r="N94" s="328">
        <f>K94+4000</f>
        <v>102000</v>
      </c>
      <c r="O94" s="329"/>
      <c r="P94" s="204"/>
      <c r="Q94" s="206">
        <f>N94+4000</f>
        <v>106000</v>
      </c>
      <c r="R94" s="262"/>
      <c r="S94" s="262"/>
      <c r="T94" s="206">
        <f>Q94+4000</f>
        <v>110000</v>
      </c>
      <c r="U94" s="262"/>
      <c r="V94" s="262"/>
      <c r="W94" s="383">
        <v>85</v>
      </c>
      <c r="X94" s="384">
        <v>85</v>
      </c>
      <c r="Y94" s="245" t="s">
        <v>40</v>
      </c>
      <c r="Z94" s="419">
        <f t="shared" ref="Z94:Z96" si="192">T94+4000</f>
        <v>114000</v>
      </c>
      <c r="AA94" s="404"/>
      <c r="AB94" s="219"/>
      <c r="AC94" s="213">
        <f>Z94+4000</f>
        <v>118000</v>
      </c>
      <c r="AD94" s="219"/>
      <c r="AE94" s="219"/>
      <c r="AF94" s="213">
        <f>AC94+4000</f>
        <v>122000</v>
      </c>
      <c r="AG94" s="219"/>
      <c r="AH94" s="219"/>
      <c r="AI94" s="413">
        <f>AF94+4000</f>
        <v>126000</v>
      </c>
      <c r="AJ94" s="404"/>
      <c r="AK94" s="219"/>
      <c r="AL94" s="213">
        <f>AI94+4000</f>
        <v>130000</v>
      </c>
      <c r="AM94" s="219"/>
      <c r="AN94" s="219"/>
      <c r="AO94" s="213">
        <f>AL94+4000</f>
        <v>134000</v>
      </c>
      <c r="AP94" s="219"/>
      <c r="AQ94" s="219"/>
      <c r="AR94" s="413">
        <f>AO94+4000</f>
        <v>138000</v>
      </c>
      <c r="AS94" s="404"/>
      <c r="AT94" s="219"/>
      <c r="AU94" s="213">
        <f>AR94+4000</f>
        <v>142000</v>
      </c>
      <c r="AV94" s="219"/>
      <c r="AW94" s="219"/>
      <c r="AX94" s="213">
        <f>AU94+4000</f>
        <v>146000</v>
      </c>
      <c r="AY94" s="221"/>
      <c r="AZ94" s="262"/>
      <c r="BA94" s="383">
        <v>85</v>
      </c>
      <c r="BB94" s="384">
        <v>85</v>
      </c>
      <c r="BC94" s="231" t="s">
        <v>40</v>
      </c>
      <c r="BD94" s="396">
        <f>AX94+4000</f>
        <v>150000</v>
      </c>
      <c r="BE94" s="403"/>
      <c r="BF94" s="262"/>
      <c r="BG94" s="206">
        <f>BD94+4000</f>
        <v>154000</v>
      </c>
      <c r="BH94" s="262"/>
      <c r="BI94" s="262"/>
      <c r="BJ94" s="206">
        <f>BG94+4000</f>
        <v>158000</v>
      </c>
      <c r="BK94" s="262"/>
      <c r="BL94" s="262"/>
      <c r="BM94" s="396">
        <f>BJ94+4000</f>
        <v>162000</v>
      </c>
      <c r="BN94" s="403"/>
      <c r="BO94" s="262"/>
      <c r="BP94" s="206">
        <f>BM94+4000</f>
        <v>166000</v>
      </c>
      <c r="BQ94" s="262"/>
      <c r="BR94" s="262"/>
      <c r="BS94" s="206">
        <f>BP94+4000</f>
        <v>170000</v>
      </c>
      <c r="BT94" s="262"/>
      <c r="BU94" s="262"/>
      <c r="BV94" s="225">
        <f>BS94+4000</f>
        <v>174000</v>
      </c>
      <c r="BW94" s="403"/>
      <c r="BX94" s="262"/>
      <c r="BY94" s="206">
        <f>BV94+4000</f>
        <v>178000</v>
      </c>
      <c r="BZ94" s="262"/>
      <c r="CA94" s="262"/>
      <c r="CB94" s="206">
        <f>BY94+4000</f>
        <v>182000</v>
      </c>
      <c r="CC94" s="262"/>
      <c r="CD94" s="262"/>
      <c r="CE94" s="384">
        <v>85</v>
      </c>
      <c r="CF94" s="257"/>
    </row>
    <row r="95" spans="1:84" ht="24.75" customHeight="1" x14ac:dyDescent="0.2">
      <c r="A95" s="55">
        <v>86</v>
      </c>
      <c r="B95" s="216" t="s">
        <v>290</v>
      </c>
      <c r="C95" s="307" t="s">
        <v>41</v>
      </c>
      <c r="D95" s="245">
        <v>1986</v>
      </c>
      <c r="E95" s="328">
        <v>14000</v>
      </c>
      <c r="F95" s="328"/>
      <c r="G95" s="204"/>
      <c r="H95" s="217">
        <v>18000</v>
      </c>
      <c r="I95" s="206"/>
      <c r="J95" s="262"/>
      <c r="K95" s="206">
        <f>H95+4000</f>
        <v>22000</v>
      </c>
      <c r="L95" s="206"/>
      <c r="M95" s="262"/>
      <c r="N95" s="328">
        <f>K95+4000</f>
        <v>26000</v>
      </c>
      <c r="O95" s="329"/>
      <c r="P95" s="262"/>
      <c r="Q95" s="206">
        <f>N95+4000</f>
        <v>30000</v>
      </c>
      <c r="R95" s="262"/>
      <c r="S95" s="262"/>
      <c r="T95" s="206">
        <f>Q95+4000</f>
        <v>34000</v>
      </c>
      <c r="U95" s="262"/>
      <c r="V95" s="262"/>
      <c r="W95" s="182">
        <v>86</v>
      </c>
      <c r="X95" s="182">
        <v>86</v>
      </c>
      <c r="Y95" s="245" t="s">
        <v>41</v>
      </c>
      <c r="Z95" s="418">
        <f t="shared" si="192"/>
        <v>38000</v>
      </c>
      <c r="AA95" s="402"/>
      <c r="AB95" s="208"/>
      <c r="AC95" s="223">
        <f>Z95+4000</f>
        <v>42000</v>
      </c>
      <c r="AD95" s="208"/>
      <c r="AE95" s="208"/>
      <c r="AF95" s="223">
        <f>AC95+4000</f>
        <v>46000</v>
      </c>
      <c r="AG95" s="208"/>
      <c r="AH95" s="208"/>
      <c r="AI95" s="414">
        <f>AF95+4000</f>
        <v>50000</v>
      </c>
      <c r="AJ95" s="402"/>
      <c r="AK95" s="208"/>
      <c r="AL95" s="223">
        <f>AI95+4000</f>
        <v>54000</v>
      </c>
      <c r="AM95" s="208"/>
      <c r="AN95" s="208"/>
      <c r="AO95" s="223">
        <f>AL95+4000</f>
        <v>58000</v>
      </c>
      <c r="AP95" s="208"/>
      <c r="AQ95" s="208"/>
      <c r="AR95" s="414">
        <f>AO95+4000</f>
        <v>62000</v>
      </c>
      <c r="AS95" s="402"/>
      <c r="AT95" s="208"/>
      <c r="AU95" s="223">
        <f>AR95+4000</f>
        <v>66000</v>
      </c>
      <c r="AV95" s="208"/>
      <c r="AW95" s="208"/>
      <c r="AX95" s="223">
        <f>AU95+4000</f>
        <v>70000</v>
      </c>
      <c r="AY95" s="224"/>
      <c r="AZ95" s="253"/>
      <c r="BA95" s="182">
        <v>86</v>
      </c>
      <c r="BB95" s="182">
        <v>86</v>
      </c>
      <c r="BC95" s="231" t="s">
        <v>41</v>
      </c>
      <c r="BD95" s="396">
        <f>AX95+4000</f>
        <v>74000</v>
      </c>
      <c r="BE95" s="403"/>
      <c r="BF95" s="262"/>
      <c r="BG95" s="206">
        <f>BD95+4000</f>
        <v>78000</v>
      </c>
      <c r="BH95" s="262"/>
      <c r="BI95" s="262"/>
      <c r="BJ95" s="206">
        <f>BG95+4000</f>
        <v>82000</v>
      </c>
      <c r="BK95" s="262"/>
      <c r="BL95" s="262"/>
      <c r="BM95" s="396">
        <f>BJ95+4000</f>
        <v>86000</v>
      </c>
      <c r="BN95" s="403"/>
      <c r="BO95" s="262"/>
      <c r="BP95" s="206">
        <f>BM95+4000</f>
        <v>90000</v>
      </c>
      <c r="BQ95" s="262"/>
      <c r="BR95" s="262"/>
      <c r="BS95" s="206">
        <f>BP95+4000</f>
        <v>94000</v>
      </c>
      <c r="BT95" s="262"/>
      <c r="BU95" s="262"/>
      <c r="BV95" s="225">
        <f>BS95+4000</f>
        <v>98000</v>
      </c>
      <c r="BW95" s="403"/>
      <c r="BX95" s="262"/>
      <c r="BY95" s="206">
        <f>BV95+4000</f>
        <v>102000</v>
      </c>
      <c r="BZ95" s="262"/>
      <c r="CA95" s="262"/>
      <c r="CB95" s="206">
        <f>BY95+4000</f>
        <v>106000</v>
      </c>
      <c r="CC95" s="262"/>
      <c r="CD95" s="262"/>
      <c r="CE95" s="182">
        <v>86</v>
      </c>
      <c r="CF95" s="257"/>
    </row>
    <row r="96" spans="1:84" ht="24.75" customHeight="1" x14ac:dyDescent="0.2">
      <c r="A96" s="184">
        <v>87</v>
      </c>
      <c r="B96" s="216" t="s">
        <v>291</v>
      </c>
      <c r="C96" s="307" t="s">
        <v>42</v>
      </c>
      <c r="D96" s="262">
        <v>1991</v>
      </c>
      <c r="E96" s="328">
        <v>11000</v>
      </c>
      <c r="F96" s="328">
        <v>11000</v>
      </c>
      <c r="G96" s="204">
        <v>43497</v>
      </c>
      <c r="H96" s="217">
        <f>E96+4000</f>
        <v>15000</v>
      </c>
      <c r="I96" s="206">
        <v>15700</v>
      </c>
      <c r="J96" s="204">
        <v>44661</v>
      </c>
      <c r="K96" s="206">
        <f>H96+4000</f>
        <v>19000</v>
      </c>
      <c r="L96" s="206"/>
      <c r="M96" s="204"/>
      <c r="N96" s="328">
        <f>K96+4000</f>
        <v>23000</v>
      </c>
      <c r="O96" s="329"/>
      <c r="P96" s="262"/>
      <c r="Q96" s="206">
        <f>N96+4000</f>
        <v>27000</v>
      </c>
      <c r="R96" s="262"/>
      <c r="S96" s="262"/>
      <c r="T96" s="206">
        <f>Q96+4000</f>
        <v>31000</v>
      </c>
      <c r="U96" s="262"/>
      <c r="V96" s="262"/>
      <c r="W96" s="383">
        <v>87</v>
      </c>
      <c r="X96" s="384">
        <v>87</v>
      </c>
      <c r="Y96" s="245" t="s">
        <v>42</v>
      </c>
      <c r="Z96" s="416">
        <f t="shared" si="192"/>
        <v>35000</v>
      </c>
      <c r="AA96" s="403"/>
      <c r="AB96" s="262"/>
      <c r="AC96" s="206">
        <f>Z96+4000</f>
        <v>39000</v>
      </c>
      <c r="AD96" s="262"/>
      <c r="AE96" s="262"/>
      <c r="AF96" s="206">
        <f>AC96+4000</f>
        <v>43000</v>
      </c>
      <c r="AG96" s="262"/>
      <c r="AH96" s="262"/>
      <c r="AI96" s="396">
        <f>AF96+4000</f>
        <v>47000</v>
      </c>
      <c r="AJ96" s="403"/>
      <c r="AK96" s="262"/>
      <c r="AL96" s="206">
        <f>AI96+4000</f>
        <v>51000</v>
      </c>
      <c r="AM96" s="262"/>
      <c r="AN96" s="262"/>
      <c r="AO96" s="206">
        <f>AL96+4000</f>
        <v>55000</v>
      </c>
      <c r="AP96" s="262"/>
      <c r="AQ96" s="262"/>
      <c r="AR96" s="396">
        <f>AO96+4000</f>
        <v>59000</v>
      </c>
      <c r="AS96" s="403"/>
      <c r="AT96" s="262"/>
      <c r="AU96" s="206">
        <f>AR96+4000</f>
        <v>63000</v>
      </c>
      <c r="AV96" s="262"/>
      <c r="AW96" s="262"/>
      <c r="AX96" s="206">
        <f>AU96+4000</f>
        <v>67000</v>
      </c>
      <c r="AY96" s="262"/>
      <c r="AZ96" s="262"/>
      <c r="BA96" s="383">
        <v>87</v>
      </c>
      <c r="BB96" s="384">
        <v>87</v>
      </c>
      <c r="BC96" s="231" t="s">
        <v>42</v>
      </c>
      <c r="BD96" s="396">
        <f>AX96+4000</f>
        <v>71000</v>
      </c>
      <c r="BE96" s="403"/>
      <c r="BF96" s="262"/>
      <c r="BG96" s="206">
        <f>BD96+4000</f>
        <v>75000</v>
      </c>
      <c r="BH96" s="262"/>
      <c r="BI96" s="262"/>
      <c r="BJ96" s="206">
        <f>BG96+4000</f>
        <v>79000</v>
      </c>
      <c r="BK96" s="262"/>
      <c r="BL96" s="262"/>
      <c r="BM96" s="396">
        <f>BJ96+4000</f>
        <v>83000</v>
      </c>
      <c r="BN96" s="403"/>
      <c r="BO96" s="262"/>
      <c r="BP96" s="206">
        <f>BM96+4000</f>
        <v>87000</v>
      </c>
      <c r="BQ96" s="262"/>
      <c r="BR96" s="262"/>
      <c r="BS96" s="206">
        <f>BP96+4000</f>
        <v>91000</v>
      </c>
      <c r="BT96" s="262"/>
      <c r="BU96" s="262"/>
      <c r="BV96" s="225">
        <f>BS96+4000</f>
        <v>95000</v>
      </c>
      <c r="BW96" s="403"/>
      <c r="BX96" s="262"/>
      <c r="BY96" s="206">
        <f>BV96+4000</f>
        <v>99000</v>
      </c>
      <c r="BZ96" s="262"/>
      <c r="CA96" s="262"/>
      <c r="CB96" s="206">
        <f>BY96+4000</f>
        <v>103000</v>
      </c>
      <c r="CC96" s="262"/>
      <c r="CD96" s="262"/>
      <c r="CE96" s="384">
        <v>87</v>
      </c>
      <c r="CF96" s="257"/>
    </row>
    <row r="97" spans="1:84" ht="24.75" customHeight="1" x14ac:dyDescent="0.2">
      <c r="A97" s="502" t="s">
        <v>60</v>
      </c>
      <c r="B97" s="502"/>
      <c r="C97" s="502"/>
      <c r="D97" s="502"/>
      <c r="E97" s="502"/>
      <c r="F97" s="502"/>
      <c r="G97" s="502"/>
      <c r="H97" s="502"/>
      <c r="I97" s="502"/>
      <c r="J97" s="502"/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  <c r="W97" s="502"/>
      <c r="X97" s="502"/>
      <c r="Y97" s="502"/>
      <c r="Z97" s="502"/>
      <c r="AA97" s="502"/>
      <c r="AB97" s="502"/>
      <c r="AC97" s="502"/>
      <c r="AD97" s="502"/>
      <c r="AE97" s="502"/>
      <c r="AF97" s="502"/>
      <c r="AG97" s="502"/>
      <c r="AH97" s="502"/>
      <c r="AI97" s="502"/>
      <c r="AJ97" s="502"/>
      <c r="AK97" s="502"/>
      <c r="AL97" s="502"/>
      <c r="AM97" s="502"/>
      <c r="AN97" s="502"/>
      <c r="AO97" s="502"/>
      <c r="AP97" s="502"/>
      <c r="AQ97" s="502"/>
      <c r="AR97" s="502"/>
      <c r="AS97" s="502"/>
      <c r="AT97" s="502"/>
      <c r="AU97" s="502"/>
      <c r="AV97" s="502"/>
      <c r="AW97" s="502"/>
      <c r="AX97" s="502"/>
      <c r="AY97" s="502"/>
      <c r="AZ97" s="502"/>
      <c r="BA97" s="502"/>
      <c r="BB97" s="502"/>
      <c r="BC97" s="502"/>
      <c r="BD97" s="502"/>
      <c r="BE97" s="502"/>
      <c r="BF97" s="502"/>
      <c r="BG97" s="502"/>
      <c r="BH97" s="502"/>
      <c r="BI97" s="502"/>
      <c r="BJ97" s="502"/>
      <c r="BK97" s="502"/>
      <c r="BL97" s="502"/>
      <c r="BM97" s="502"/>
      <c r="BN97" s="502"/>
      <c r="BO97" s="502"/>
      <c r="BP97" s="502"/>
      <c r="BQ97" s="502"/>
      <c r="BR97" s="502"/>
      <c r="BS97" s="502"/>
      <c r="BT97" s="502"/>
      <c r="BU97" s="502"/>
      <c r="BV97" s="502"/>
      <c r="BW97" s="502"/>
      <c r="BX97" s="502"/>
      <c r="BY97" s="502"/>
      <c r="BZ97" s="502"/>
      <c r="CA97" s="502"/>
      <c r="CB97" s="502"/>
      <c r="CC97" s="502"/>
      <c r="CD97" s="502"/>
      <c r="CE97" s="322"/>
      <c r="CF97" s="257"/>
    </row>
    <row r="98" spans="1:84" ht="24.75" customHeight="1" x14ac:dyDescent="0.2">
      <c r="A98" s="55">
        <v>88</v>
      </c>
      <c r="B98" s="216" t="s">
        <v>43</v>
      </c>
      <c r="C98" s="307" t="s">
        <v>183</v>
      </c>
      <c r="D98" s="245">
        <v>1995</v>
      </c>
      <c r="E98" s="328">
        <v>68000</v>
      </c>
      <c r="F98" s="328">
        <v>68331</v>
      </c>
      <c r="G98" s="204">
        <v>44230</v>
      </c>
      <c r="H98" s="217">
        <f>E98+4000</f>
        <v>72000</v>
      </c>
      <c r="I98" s="206">
        <v>72093</v>
      </c>
      <c r="J98" s="286">
        <v>44679</v>
      </c>
      <c r="K98" s="206">
        <f>H98+4000</f>
        <v>76000</v>
      </c>
      <c r="L98" s="206"/>
      <c r="M98" s="204"/>
      <c r="N98" s="328">
        <f>K98+4000</f>
        <v>80000</v>
      </c>
      <c r="O98" s="329"/>
      <c r="P98" s="204"/>
      <c r="Q98" s="206">
        <f>N98+4000</f>
        <v>84000</v>
      </c>
      <c r="R98" s="262"/>
      <c r="S98" s="262"/>
      <c r="T98" s="206">
        <f>Q98+4000</f>
        <v>88000</v>
      </c>
      <c r="U98" s="262"/>
      <c r="V98" s="262"/>
      <c r="W98" s="182">
        <v>88</v>
      </c>
      <c r="X98" s="182">
        <v>88</v>
      </c>
      <c r="Y98" s="307" t="s">
        <v>183</v>
      </c>
      <c r="Z98" s="416">
        <f t="shared" ref="Z98:Z100" si="193">T98+4000</f>
        <v>92000</v>
      </c>
      <c r="AA98" s="403"/>
      <c r="AB98" s="262"/>
      <c r="AC98" s="206">
        <f>Z98+4000</f>
        <v>96000</v>
      </c>
      <c r="AD98" s="262"/>
      <c r="AE98" s="262"/>
      <c r="AF98" s="206">
        <f>AC98+4000</f>
        <v>100000</v>
      </c>
      <c r="AG98" s="262"/>
      <c r="AH98" s="262"/>
      <c r="AI98" s="396">
        <f>AF98+4000</f>
        <v>104000</v>
      </c>
      <c r="AJ98" s="403"/>
      <c r="AK98" s="262"/>
      <c r="AL98" s="206">
        <f>AI98+4000</f>
        <v>108000</v>
      </c>
      <c r="AM98" s="262"/>
      <c r="AN98" s="262"/>
      <c r="AO98" s="206">
        <f>AL98+4000</f>
        <v>112000</v>
      </c>
      <c r="AP98" s="262"/>
      <c r="AQ98" s="262"/>
      <c r="AR98" s="396">
        <f>AO98+4000</f>
        <v>116000</v>
      </c>
      <c r="AS98" s="403"/>
      <c r="AT98" s="262"/>
      <c r="AU98" s="206">
        <f>AR98+4000</f>
        <v>120000</v>
      </c>
      <c r="AV98" s="262"/>
      <c r="AW98" s="262"/>
      <c r="AX98" s="206">
        <f>AU98+4000</f>
        <v>124000</v>
      </c>
      <c r="AY98" s="262"/>
      <c r="AZ98" s="262"/>
      <c r="BA98" s="182">
        <v>88</v>
      </c>
      <c r="BB98" s="182">
        <v>88</v>
      </c>
      <c r="BC98" s="231" t="s">
        <v>183</v>
      </c>
      <c r="BD98" s="396">
        <f>AX98+4000</f>
        <v>128000</v>
      </c>
      <c r="BE98" s="403"/>
      <c r="BF98" s="262"/>
      <c r="BG98" s="206">
        <f>BD98+4000</f>
        <v>132000</v>
      </c>
      <c r="BH98" s="262"/>
      <c r="BI98" s="262"/>
      <c r="BJ98" s="206">
        <f>BG98+4000</f>
        <v>136000</v>
      </c>
      <c r="BK98" s="262"/>
      <c r="BL98" s="262"/>
      <c r="BM98" s="396">
        <f>BJ98+4000</f>
        <v>140000</v>
      </c>
      <c r="BN98" s="403"/>
      <c r="BO98" s="262"/>
      <c r="BP98" s="206">
        <f>BM98+4000</f>
        <v>144000</v>
      </c>
      <c r="BQ98" s="262"/>
      <c r="BR98" s="262"/>
      <c r="BS98" s="206">
        <f>BP98+4000</f>
        <v>148000</v>
      </c>
      <c r="BT98" s="262"/>
      <c r="BU98" s="262"/>
      <c r="BV98" s="225">
        <f>BS98+4000</f>
        <v>152000</v>
      </c>
      <c r="BW98" s="403"/>
      <c r="BX98" s="262"/>
      <c r="BY98" s="206">
        <f>BV98+4000</f>
        <v>156000</v>
      </c>
      <c r="BZ98" s="262"/>
      <c r="CA98" s="262"/>
      <c r="CB98" s="206">
        <f>BY98+4000</f>
        <v>160000</v>
      </c>
      <c r="CC98" s="262"/>
      <c r="CD98" s="262"/>
      <c r="CE98" s="182">
        <v>88</v>
      </c>
      <c r="CF98" s="257"/>
    </row>
    <row r="99" spans="1:84" ht="25.5" customHeight="1" x14ac:dyDescent="0.2">
      <c r="A99" s="184">
        <v>89</v>
      </c>
      <c r="B99" s="216" t="s">
        <v>292</v>
      </c>
      <c r="C99" s="307" t="s">
        <v>44</v>
      </c>
      <c r="D99" s="245">
        <v>1970</v>
      </c>
      <c r="E99" s="328">
        <v>75000</v>
      </c>
      <c r="F99" s="328"/>
      <c r="G99" s="204"/>
      <c r="H99" s="217">
        <f t="shared" ref="H99:H100" si="194">E99+4000</f>
        <v>79000</v>
      </c>
      <c r="I99" s="206"/>
      <c r="J99" s="204"/>
      <c r="K99" s="206">
        <f>H99+4000</f>
        <v>83000</v>
      </c>
      <c r="L99" s="206"/>
      <c r="M99" s="204" t="s">
        <v>185</v>
      </c>
      <c r="N99" s="328">
        <f>K99+4000</f>
        <v>87000</v>
      </c>
      <c r="O99" s="329"/>
      <c r="P99" s="262"/>
      <c r="Q99" s="206">
        <f>N99+4000</f>
        <v>91000</v>
      </c>
      <c r="R99" s="262"/>
      <c r="S99" s="262"/>
      <c r="T99" s="206">
        <f>Q99+4000</f>
        <v>95000</v>
      </c>
      <c r="U99" s="262"/>
      <c r="V99" s="262"/>
      <c r="W99" s="383">
        <v>89</v>
      </c>
      <c r="X99" s="383">
        <v>89</v>
      </c>
      <c r="Y99" s="307" t="s">
        <v>44</v>
      </c>
      <c r="Z99" s="419">
        <f t="shared" si="193"/>
        <v>99000</v>
      </c>
      <c r="AA99" s="404"/>
      <c r="AB99" s="219"/>
      <c r="AC99" s="213">
        <f>Z99+4000</f>
        <v>103000</v>
      </c>
      <c r="AD99" s="219"/>
      <c r="AE99" s="219"/>
      <c r="AF99" s="213">
        <f>AC99+4000</f>
        <v>107000</v>
      </c>
      <c r="AG99" s="219"/>
      <c r="AH99" s="219"/>
      <c r="AI99" s="413">
        <f>AF99+4000</f>
        <v>111000</v>
      </c>
      <c r="AJ99" s="404"/>
      <c r="AK99" s="219"/>
      <c r="AL99" s="213">
        <f>AI99+4000</f>
        <v>115000</v>
      </c>
      <c r="AM99" s="219"/>
      <c r="AN99" s="219"/>
      <c r="AO99" s="213">
        <f>AL99+4000</f>
        <v>119000</v>
      </c>
      <c r="AP99" s="219"/>
      <c r="AQ99" s="219"/>
      <c r="AR99" s="413">
        <f>AO99+4000</f>
        <v>123000</v>
      </c>
      <c r="AS99" s="404"/>
      <c r="AT99" s="219"/>
      <c r="AU99" s="213">
        <f>AR99+4000</f>
        <v>127000</v>
      </c>
      <c r="AV99" s="219"/>
      <c r="AW99" s="219"/>
      <c r="AX99" s="213">
        <f>AU99+4000</f>
        <v>131000</v>
      </c>
      <c r="AY99" s="221"/>
      <c r="AZ99" s="254"/>
      <c r="BA99" s="383">
        <v>89</v>
      </c>
      <c r="BB99" s="383">
        <v>89</v>
      </c>
      <c r="BC99" s="231" t="s">
        <v>44</v>
      </c>
      <c r="BD99" s="396">
        <f>AX99+4000</f>
        <v>135000</v>
      </c>
      <c r="BE99" s="403"/>
      <c r="BF99" s="262"/>
      <c r="BG99" s="206">
        <f>BD99+4000</f>
        <v>139000</v>
      </c>
      <c r="BH99" s="262"/>
      <c r="BI99" s="262"/>
      <c r="BJ99" s="206">
        <f>BG99+4000</f>
        <v>143000</v>
      </c>
      <c r="BK99" s="262"/>
      <c r="BL99" s="262"/>
      <c r="BM99" s="396">
        <f>BJ99+4000</f>
        <v>147000</v>
      </c>
      <c r="BN99" s="403"/>
      <c r="BO99" s="262"/>
      <c r="BP99" s="206">
        <f>BM99+4000</f>
        <v>151000</v>
      </c>
      <c r="BQ99" s="262"/>
      <c r="BR99" s="262"/>
      <c r="BS99" s="206">
        <f>BP99+4000</f>
        <v>155000</v>
      </c>
      <c r="BT99" s="262"/>
      <c r="BU99" s="262"/>
      <c r="BV99" s="225">
        <f>BS99+4000</f>
        <v>159000</v>
      </c>
      <c r="BW99" s="403"/>
      <c r="BX99" s="262"/>
      <c r="BY99" s="206">
        <f>BV99+4000</f>
        <v>163000</v>
      </c>
      <c r="BZ99" s="262"/>
      <c r="CA99" s="262"/>
      <c r="CB99" s="206">
        <f>BY99+4000</f>
        <v>167000</v>
      </c>
      <c r="CC99" s="262"/>
      <c r="CD99" s="262"/>
      <c r="CE99" s="383">
        <v>89</v>
      </c>
      <c r="CF99" s="257"/>
    </row>
    <row r="100" spans="1:84" ht="24.75" customHeight="1" x14ac:dyDescent="0.2">
      <c r="A100" s="55">
        <v>90</v>
      </c>
      <c r="B100" s="216" t="s">
        <v>293</v>
      </c>
      <c r="C100" s="307" t="s">
        <v>45</v>
      </c>
      <c r="D100" s="245">
        <v>1989</v>
      </c>
      <c r="E100" s="328">
        <v>30000</v>
      </c>
      <c r="F100" s="328"/>
      <c r="G100" s="286"/>
      <c r="H100" s="217">
        <f t="shared" si="194"/>
        <v>34000</v>
      </c>
      <c r="I100" s="206"/>
      <c r="J100" s="204"/>
      <c r="K100" s="206">
        <f>H100+4000</f>
        <v>38000</v>
      </c>
      <c r="L100" s="206"/>
      <c r="M100" s="262"/>
      <c r="N100" s="328">
        <f>K100+4000</f>
        <v>42000</v>
      </c>
      <c r="O100" s="329"/>
      <c r="P100" s="262"/>
      <c r="Q100" s="206">
        <f>N100+4000</f>
        <v>46000</v>
      </c>
      <c r="R100" s="262"/>
      <c r="S100" s="262"/>
      <c r="T100" s="206">
        <f>Q100+4000</f>
        <v>50000</v>
      </c>
      <c r="U100" s="262"/>
      <c r="V100" s="262"/>
      <c r="W100" s="182">
        <v>90</v>
      </c>
      <c r="X100" s="182">
        <v>90</v>
      </c>
      <c r="Y100" s="307" t="s">
        <v>45</v>
      </c>
      <c r="Z100" s="417">
        <f t="shared" si="193"/>
        <v>54000</v>
      </c>
      <c r="AA100" s="401"/>
      <c r="AB100" s="210"/>
      <c r="AC100" s="211">
        <f>Z100+4000</f>
        <v>58000</v>
      </c>
      <c r="AD100" s="210"/>
      <c r="AE100" s="210"/>
      <c r="AF100" s="211">
        <f>AC100+4000</f>
        <v>62000</v>
      </c>
      <c r="AG100" s="210"/>
      <c r="AH100" s="210"/>
      <c r="AI100" s="410">
        <f>AF100+4000</f>
        <v>66000</v>
      </c>
      <c r="AJ100" s="401"/>
      <c r="AK100" s="210"/>
      <c r="AL100" s="211">
        <f>AI100+4000</f>
        <v>70000</v>
      </c>
      <c r="AM100" s="210"/>
      <c r="AN100" s="210"/>
      <c r="AO100" s="211">
        <f>AL100+4000</f>
        <v>74000</v>
      </c>
      <c r="AP100" s="210"/>
      <c r="AQ100" s="210"/>
      <c r="AR100" s="410">
        <f>AO100+4000</f>
        <v>78000</v>
      </c>
      <c r="AS100" s="401"/>
      <c r="AT100" s="210"/>
      <c r="AU100" s="211">
        <f>AR100+4000</f>
        <v>82000</v>
      </c>
      <c r="AV100" s="210"/>
      <c r="AW100" s="210"/>
      <c r="AX100" s="211">
        <f>AU100+4000</f>
        <v>86000</v>
      </c>
      <c r="AY100" s="209"/>
      <c r="AZ100" s="262"/>
      <c r="BA100" s="182">
        <v>90</v>
      </c>
      <c r="BB100" s="182">
        <v>90</v>
      </c>
      <c r="BC100" s="231" t="s">
        <v>45</v>
      </c>
      <c r="BD100" s="396">
        <f>AX100+4000</f>
        <v>90000</v>
      </c>
      <c r="BE100" s="403"/>
      <c r="BF100" s="262"/>
      <c r="BG100" s="206">
        <f>BD100+4000</f>
        <v>94000</v>
      </c>
      <c r="BH100" s="262"/>
      <c r="BI100" s="262"/>
      <c r="BJ100" s="206">
        <f>BG100+4000</f>
        <v>98000</v>
      </c>
      <c r="BK100" s="262"/>
      <c r="BL100" s="262"/>
      <c r="BM100" s="396">
        <f>BJ100+4000</f>
        <v>102000</v>
      </c>
      <c r="BN100" s="403"/>
      <c r="BO100" s="262"/>
      <c r="BP100" s="206">
        <f>BM100+4000</f>
        <v>106000</v>
      </c>
      <c r="BQ100" s="262"/>
      <c r="BR100" s="262"/>
      <c r="BS100" s="206">
        <f>BP100+4000</f>
        <v>110000</v>
      </c>
      <c r="BT100" s="262"/>
      <c r="BU100" s="262"/>
      <c r="BV100" s="225">
        <f>BS100+4000</f>
        <v>114000</v>
      </c>
      <c r="BW100" s="403"/>
      <c r="BX100" s="262"/>
      <c r="BY100" s="206">
        <f>BV100+4000</f>
        <v>118000</v>
      </c>
      <c r="BZ100" s="262"/>
      <c r="CA100" s="262"/>
      <c r="CB100" s="206">
        <f>BY100+4000</f>
        <v>122000</v>
      </c>
      <c r="CC100" s="262"/>
      <c r="CD100" s="262"/>
      <c r="CE100" s="182">
        <v>90</v>
      </c>
      <c r="CF100" s="257"/>
    </row>
  </sheetData>
  <mergeCells count="28">
    <mergeCell ref="AR2:AT2"/>
    <mergeCell ref="AU2:AW2"/>
    <mergeCell ref="E2:G2"/>
    <mergeCell ref="H2:J2"/>
    <mergeCell ref="K2:M2"/>
    <mergeCell ref="N2:P2"/>
    <mergeCell ref="Q2:S2"/>
    <mergeCell ref="Z2:AB2"/>
    <mergeCell ref="AC2:AE2"/>
    <mergeCell ref="AF2:AH2"/>
    <mergeCell ref="AI2:AK2"/>
    <mergeCell ref="AL2:AN2"/>
    <mergeCell ref="A7:E7"/>
    <mergeCell ref="A81:CD81"/>
    <mergeCell ref="A92:CD92"/>
    <mergeCell ref="A97:CD97"/>
    <mergeCell ref="CB2:CD2"/>
    <mergeCell ref="BY2:CA2"/>
    <mergeCell ref="BD2:BF2"/>
    <mergeCell ref="BG2:BI2"/>
    <mergeCell ref="BJ2:BL2"/>
    <mergeCell ref="BM2:BO2"/>
    <mergeCell ref="BP2:BR2"/>
    <mergeCell ref="BS2:BU2"/>
    <mergeCell ref="BV2:BX2"/>
    <mergeCell ref="T2:V2"/>
    <mergeCell ref="AX2:AZ2"/>
    <mergeCell ref="AO2:AQ2"/>
  </mergeCells>
  <phoneticPr fontId="8" type="noConversion"/>
  <conditionalFormatting sqref="B8:AZ9 A8:A68 C66:V68 B10:V65 W10:AZ68 A69:AZ100 BA8:CE100">
    <cfRule type="expression" dxfId="12" priority="5">
      <formula>AND(ROW(A8)=CELL("строка"),$C$1="вкл")</formula>
    </cfRule>
  </conditionalFormatting>
  <conditionalFormatting sqref="A7">
    <cfRule type="expression" dxfId="11" priority="4">
      <formula>AND(ROW(A7)=CELL("строка"),$C$1="вкл")</formula>
    </cfRule>
  </conditionalFormatting>
  <conditionalFormatting sqref="B66:B68">
    <cfRule type="expression" dxfId="10" priority="3">
      <formula>AND(ROW(B66)=CELL("строка"),$C$1="вкл")</formula>
    </cfRule>
  </conditionalFormatting>
  <dataValidations count="1">
    <dataValidation type="list" allowBlank="1" showInputMessage="1" sqref="C1" xr:uid="{9ACB81D8-5BBA-4AA1-94D6-D9808DD04CA1}">
      <formula1>"Вкл,Выкл"</formula1>
    </dataValidation>
  </dataValidations>
  <printOptions horizontalCentered="1"/>
  <pageMargins left="0.27559055118110237" right="0.15748031496062992" top="0.31496062992125984" bottom="0.39" header="0.43307086614173229" footer="0.16"/>
  <pageSetup paperSize="8" scale="60" firstPageNumber="0" fitToWidth="3" fitToHeight="3" orientation="landscape" horizontalDpi="300" verticalDpi="300" r:id="rId1"/>
  <headerFooter alignWithMargins="0">
    <oddFooter>&amp;LФ ААТ 13-01-20 График проведения технического обслуживания. Издание восьмое.</oddFooter>
  </headerFooter>
  <colBreaks count="2" manualBreakCount="2">
    <brk id="23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CA213"/>
  <sheetViews>
    <sheetView zoomScale="120" zoomScaleNormal="120" zoomScaleSheetLayoutView="80" zoomScalePageLayoutView="55" workbookViewId="0">
      <pane xSplit="4" ySplit="6" topLeftCell="E77" activePane="bottomRight" state="frozen"/>
      <selection pane="topRight" activeCell="E1" sqref="E1"/>
      <selection pane="bottomLeft" activeCell="A7" sqref="A7"/>
      <selection pane="bottomRight" activeCell="J92" sqref="J92"/>
    </sheetView>
  </sheetViews>
  <sheetFormatPr defaultRowHeight="12.75" x14ac:dyDescent="0.2"/>
  <cols>
    <col min="1" max="1" width="3.5703125" customWidth="1"/>
    <col min="2" max="2" width="38.42578125" customWidth="1"/>
    <col min="3" max="3" width="11.42578125" customWidth="1"/>
    <col min="4" max="4" width="10.140625" bestFit="1" customWidth="1"/>
    <col min="5" max="5" width="11.7109375" style="156" bestFit="1" customWidth="1"/>
    <col min="6" max="6" width="12" style="156" bestFit="1" customWidth="1"/>
    <col min="7" max="7" width="10.85546875" style="8" bestFit="1" customWidth="1"/>
    <col min="8" max="8" width="10.7109375" style="8" bestFit="1" customWidth="1"/>
    <col min="9" max="9" width="10.42578125" style="8" bestFit="1" customWidth="1"/>
    <col min="10" max="10" width="10.85546875" style="8" bestFit="1" customWidth="1"/>
    <col min="11" max="11" width="10.7109375" style="8" bestFit="1" customWidth="1"/>
    <col min="12" max="12" width="10.42578125" style="1" bestFit="1" customWidth="1"/>
    <col min="13" max="13" width="11.140625" style="1" customWidth="1"/>
    <col min="14" max="14" width="11.7109375" style="156" customWidth="1"/>
    <col min="15" max="15" width="12" style="156" bestFit="1" customWidth="1"/>
    <col min="16" max="16" width="9.42578125" style="8" bestFit="1" customWidth="1"/>
    <col min="17" max="17" width="10.7109375" style="8" bestFit="1" customWidth="1"/>
    <col min="18" max="18" width="10.5703125" style="8" bestFit="1" customWidth="1"/>
    <col min="19" max="19" width="9.42578125" style="8" bestFit="1" customWidth="1"/>
    <col min="20" max="20" width="11.42578125" style="8" customWidth="1"/>
    <col min="21" max="21" width="10.5703125" style="8" bestFit="1" customWidth="1"/>
    <col min="22" max="22" width="9.5703125" style="1" bestFit="1" customWidth="1"/>
    <col min="23" max="23" width="4.7109375" style="1" customWidth="1"/>
    <col min="24" max="24" width="4.5703125" style="1" customWidth="1"/>
    <col min="25" max="25" width="12.5703125" style="5" customWidth="1"/>
    <col min="26" max="26" width="11.5703125" style="118" bestFit="1" customWidth="1"/>
    <col min="27" max="27" width="11.5703125" style="49" bestFit="1" customWidth="1"/>
    <col min="28" max="28" width="10.5703125" style="1" customWidth="1"/>
    <col min="29" max="29" width="10.5703125" style="8" customWidth="1"/>
    <col min="30" max="31" width="10.5703125" style="1" customWidth="1"/>
    <col min="32" max="32" width="10.5703125" style="8" customWidth="1"/>
    <col min="33" max="34" width="10.5703125" style="1" customWidth="1"/>
    <col min="35" max="35" width="11.5703125" style="118" bestFit="1" customWidth="1"/>
    <col min="36" max="36" width="11.5703125" style="49" bestFit="1" customWidth="1"/>
    <col min="37" max="37" width="10.5703125" style="1" customWidth="1"/>
    <col min="38" max="41" width="10.5703125" style="8" customWidth="1"/>
    <col min="42" max="43" width="10.5703125" style="1" customWidth="1"/>
    <col min="44" max="44" width="5.140625" style="1" customWidth="1"/>
  </cols>
  <sheetData>
    <row r="1" spans="1:44" ht="15.75" x14ac:dyDescent="0.25">
      <c r="C1" s="314" t="s">
        <v>281</v>
      </c>
      <c r="D1" s="313" t="s">
        <v>282</v>
      </c>
      <c r="Y1" s="64"/>
    </row>
    <row r="2" spans="1:44" s="50" customFormat="1" ht="15" x14ac:dyDescent="0.2">
      <c r="A2" s="164"/>
      <c r="B2" s="167" t="s">
        <v>0</v>
      </c>
      <c r="C2" s="167" t="s">
        <v>1</v>
      </c>
      <c r="D2" s="167" t="s">
        <v>2</v>
      </c>
      <c r="E2" s="507" t="s">
        <v>392</v>
      </c>
      <c r="F2" s="507"/>
      <c r="G2" s="507"/>
      <c r="H2" s="507" t="s">
        <v>392</v>
      </c>
      <c r="I2" s="507"/>
      <c r="J2" s="507"/>
      <c r="K2" s="518" t="s">
        <v>392</v>
      </c>
      <c r="L2" s="518"/>
      <c r="M2" s="518"/>
      <c r="N2" s="507" t="s">
        <v>392</v>
      </c>
      <c r="O2" s="507"/>
      <c r="P2" s="507"/>
      <c r="Q2" s="507" t="s">
        <v>392</v>
      </c>
      <c r="R2" s="507"/>
      <c r="S2" s="507"/>
      <c r="T2" s="518" t="s">
        <v>392</v>
      </c>
      <c r="U2" s="518"/>
      <c r="V2" s="518"/>
      <c r="W2" s="164"/>
      <c r="X2" s="167"/>
      <c r="Y2" s="282" t="s">
        <v>1</v>
      </c>
      <c r="Z2" s="518" t="s">
        <v>392</v>
      </c>
      <c r="AA2" s="518"/>
      <c r="AB2" s="518"/>
      <c r="AC2" s="518" t="s">
        <v>392</v>
      </c>
      <c r="AD2" s="518"/>
      <c r="AE2" s="518"/>
      <c r="AF2" s="518" t="s">
        <v>392</v>
      </c>
      <c r="AG2" s="518"/>
      <c r="AH2" s="518"/>
      <c r="AI2" s="518" t="s">
        <v>392</v>
      </c>
      <c r="AJ2" s="518"/>
      <c r="AK2" s="518"/>
      <c r="AL2" s="507" t="s">
        <v>392</v>
      </c>
      <c r="AM2" s="507"/>
      <c r="AN2" s="507"/>
      <c r="AO2" s="518" t="s">
        <v>392</v>
      </c>
      <c r="AP2" s="518"/>
      <c r="AQ2" s="518"/>
      <c r="AR2" s="167"/>
    </row>
    <row r="3" spans="1:44" s="50" customFormat="1" ht="15.75" x14ac:dyDescent="0.2">
      <c r="A3" s="165" t="s">
        <v>122</v>
      </c>
      <c r="B3" s="165" t="s">
        <v>4</v>
      </c>
      <c r="C3" s="165" t="s">
        <v>5</v>
      </c>
      <c r="D3" s="165" t="s">
        <v>6</v>
      </c>
      <c r="E3" s="336" t="s">
        <v>7</v>
      </c>
      <c r="F3" s="336" t="s">
        <v>7</v>
      </c>
      <c r="G3" s="245" t="s">
        <v>8</v>
      </c>
      <c r="H3" s="245" t="s">
        <v>9</v>
      </c>
      <c r="I3" s="245" t="s">
        <v>9</v>
      </c>
      <c r="J3" s="245" t="s">
        <v>8</v>
      </c>
      <c r="K3" s="245" t="s">
        <v>10</v>
      </c>
      <c r="L3" s="271" t="s">
        <v>10</v>
      </c>
      <c r="M3" s="271" t="s">
        <v>8</v>
      </c>
      <c r="N3" s="337" t="s">
        <v>7</v>
      </c>
      <c r="O3" s="337" t="s">
        <v>7</v>
      </c>
      <c r="P3" s="272" t="s">
        <v>8</v>
      </c>
      <c r="Q3" s="273" t="s">
        <v>9</v>
      </c>
      <c r="R3" s="245" t="s">
        <v>9</v>
      </c>
      <c r="S3" s="245" t="s">
        <v>8</v>
      </c>
      <c r="T3" s="245" t="s">
        <v>10</v>
      </c>
      <c r="U3" s="245" t="s">
        <v>10</v>
      </c>
      <c r="V3" s="271" t="s">
        <v>8</v>
      </c>
      <c r="W3" s="165" t="s">
        <v>122</v>
      </c>
      <c r="X3" s="165" t="s">
        <v>122</v>
      </c>
      <c r="Y3" s="283" t="s">
        <v>5</v>
      </c>
      <c r="Z3" s="336" t="s">
        <v>7</v>
      </c>
      <c r="AA3" s="336" t="s">
        <v>7</v>
      </c>
      <c r="AB3" s="271" t="s">
        <v>8</v>
      </c>
      <c r="AC3" s="273" t="s">
        <v>9</v>
      </c>
      <c r="AD3" s="271" t="s">
        <v>9</v>
      </c>
      <c r="AE3" s="271" t="s">
        <v>8</v>
      </c>
      <c r="AF3" s="245" t="s">
        <v>10</v>
      </c>
      <c r="AG3" s="271" t="s">
        <v>10</v>
      </c>
      <c r="AH3" s="271" t="s">
        <v>8</v>
      </c>
      <c r="AI3" s="336" t="s">
        <v>7</v>
      </c>
      <c r="AJ3" s="336" t="s">
        <v>7</v>
      </c>
      <c r="AK3" s="271" t="s">
        <v>8</v>
      </c>
      <c r="AL3" s="273" t="s">
        <v>9</v>
      </c>
      <c r="AM3" s="245" t="s">
        <v>9</v>
      </c>
      <c r="AN3" s="245" t="s">
        <v>8</v>
      </c>
      <c r="AO3" s="245" t="s">
        <v>10</v>
      </c>
      <c r="AP3" s="271" t="s">
        <v>10</v>
      </c>
      <c r="AQ3" s="271" t="s">
        <v>8</v>
      </c>
      <c r="AR3" s="165" t="s">
        <v>122</v>
      </c>
    </row>
    <row r="4" spans="1:44" s="50" customFormat="1" ht="15.75" x14ac:dyDescent="0.2">
      <c r="A4" s="166" t="s">
        <v>123</v>
      </c>
      <c r="B4" s="166" t="s">
        <v>11</v>
      </c>
      <c r="C4" s="166"/>
      <c r="D4" s="268"/>
      <c r="E4" s="336" t="s">
        <v>12</v>
      </c>
      <c r="F4" s="336" t="s">
        <v>13</v>
      </c>
      <c r="G4" s="245" t="s">
        <v>14</v>
      </c>
      <c r="H4" s="245" t="s">
        <v>12</v>
      </c>
      <c r="I4" s="245" t="s">
        <v>13</v>
      </c>
      <c r="J4" s="245" t="s">
        <v>14</v>
      </c>
      <c r="K4" s="245" t="s">
        <v>12</v>
      </c>
      <c r="L4" s="271" t="s">
        <v>13</v>
      </c>
      <c r="M4" s="271" t="s">
        <v>14</v>
      </c>
      <c r="N4" s="336" t="s">
        <v>12</v>
      </c>
      <c r="O4" s="336" t="s">
        <v>13</v>
      </c>
      <c r="P4" s="245" t="s">
        <v>14</v>
      </c>
      <c r="Q4" s="273" t="s">
        <v>12</v>
      </c>
      <c r="R4" s="245" t="s">
        <v>13</v>
      </c>
      <c r="S4" s="245" t="s">
        <v>14</v>
      </c>
      <c r="T4" s="245" t="s">
        <v>12</v>
      </c>
      <c r="U4" s="245" t="s">
        <v>13</v>
      </c>
      <c r="V4" s="271" t="s">
        <v>14</v>
      </c>
      <c r="W4" s="166" t="s">
        <v>123</v>
      </c>
      <c r="X4" s="166" t="s">
        <v>123</v>
      </c>
      <c r="Y4" s="284"/>
      <c r="Z4" s="336" t="s">
        <v>12</v>
      </c>
      <c r="AA4" s="336" t="s">
        <v>13</v>
      </c>
      <c r="AB4" s="271" t="s">
        <v>14</v>
      </c>
      <c r="AC4" s="273" t="s">
        <v>12</v>
      </c>
      <c r="AD4" s="271" t="s">
        <v>13</v>
      </c>
      <c r="AE4" s="271" t="s">
        <v>14</v>
      </c>
      <c r="AF4" s="245" t="s">
        <v>12</v>
      </c>
      <c r="AG4" s="271" t="s">
        <v>13</v>
      </c>
      <c r="AH4" s="271" t="s">
        <v>14</v>
      </c>
      <c r="AI4" s="336" t="s">
        <v>12</v>
      </c>
      <c r="AJ4" s="336" t="s">
        <v>13</v>
      </c>
      <c r="AK4" s="271" t="s">
        <v>14</v>
      </c>
      <c r="AL4" s="273" t="s">
        <v>12</v>
      </c>
      <c r="AM4" s="245" t="s">
        <v>13</v>
      </c>
      <c r="AN4" s="245" t="s">
        <v>14</v>
      </c>
      <c r="AO4" s="245" t="s">
        <v>12</v>
      </c>
      <c r="AP4" s="271" t="s">
        <v>13</v>
      </c>
      <c r="AQ4" s="271" t="s">
        <v>14</v>
      </c>
      <c r="AR4" s="166" t="s">
        <v>123</v>
      </c>
    </row>
    <row r="5" spans="1:44" s="7" customFormat="1" ht="15.75" x14ac:dyDescent="0.25">
      <c r="B5" s="130" t="s">
        <v>46</v>
      </c>
      <c r="C5" s="8"/>
      <c r="E5" s="423"/>
      <c r="F5" s="423"/>
      <c r="G5" s="8"/>
      <c r="H5" s="8"/>
      <c r="I5" s="8"/>
      <c r="J5" s="8"/>
      <c r="K5" s="8"/>
      <c r="L5" s="8"/>
      <c r="M5" s="8"/>
      <c r="N5" s="423"/>
      <c r="O5" s="423"/>
      <c r="P5" s="8"/>
      <c r="Q5" s="42"/>
      <c r="R5" s="8"/>
      <c r="S5" s="8"/>
      <c r="T5" s="8"/>
      <c r="U5" s="8"/>
      <c r="V5" s="8"/>
      <c r="W5" s="8"/>
      <c r="X5" s="8"/>
      <c r="Y5" s="118"/>
      <c r="Z5" s="118"/>
      <c r="AA5" s="118"/>
      <c r="AB5" s="8"/>
      <c r="AC5" s="42"/>
      <c r="AD5" s="8"/>
      <c r="AE5" s="8"/>
      <c r="AF5" s="8"/>
      <c r="AG5" s="8"/>
      <c r="AH5" s="8"/>
      <c r="AI5" s="118"/>
      <c r="AJ5" s="118"/>
      <c r="AK5" s="8"/>
      <c r="AL5" s="42"/>
      <c r="AM5" s="8"/>
      <c r="AN5" s="8"/>
      <c r="AO5" s="8"/>
      <c r="AP5" s="8"/>
      <c r="AQ5" s="8"/>
      <c r="AR5" s="8"/>
    </row>
    <row r="6" spans="1:44" s="7" customFormat="1" x14ac:dyDescent="0.2">
      <c r="A6" s="528" t="s">
        <v>403</v>
      </c>
      <c r="B6" s="528"/>
      <c r="C6" s="528"/>
      <c r="E6" s="423"/>
      <c r="F6" s="423"/>
      <c r="G6" s="8"/>
      <c r="H6" s="8"/>
      <c r="I6" s="8"/>
      <c r="J6" s="8"/>
      <c r="K6" s="8"/>
      <c r="L6" s="8"/>
      <c r="M6" s="8"/>
      <c r="N6" s="423"/>
      <c r="O6" s="423"/>
      <c r="P6" s="8"/>
      <c r="Q6" s="8"/>
      <c r="R6" s="8"/>
      <c r="S6" s="8"/>
      <c r="T6" s="8"/>
      <c r="U6" s="8"/>
      <c r="V6" s="8"/>
      <c r="W6" s="8"/>
      <c r="X6" s="8"/>
      <c r="Y6" s="169"/>
      <c r="Z6" s="118"/>
      <c r="AA6" s="118"/>
      <c r="AB6" s="8"/>
      <c r="AC6" s="8"/>
      <c r="AD6" s="8"/>
      <c r="AE6" s="8"/>
      <c r="AF6" s="8"/>
      <c r="AG6" s="8"/>
      <c r="AH6" s="8"/>
      <c r="AI6" s="118"/>
      <c r="AJ6" s="118"/>
      <c r="AK6" s="8"/>
      <c r="AL6" s="8"/>
      <c r="AM6" s="8"/>
      <c r="AN6" s="8"/>
      <c r="AO6" s="8"/>
      <c r="AP6" s="8"/>
      <c r="AQ6" s="8"/>
      <c r="AR6" s="8"/>
    </row>
    <row r="7" spans="1:44" s="16" customFormat="1" ht="19.5" customHeight="1" x14ac:dyDescent="0.2">
      <c r="A7" s="252">
        <v>1</v>
      </c>
      <c r="B7" s="171" t="s">
        <v>47</v>
      </c>
      <c r="C7" s="178" t="s">
        <v>48</v>
      </c>
      <c r="D7" s="60">
        <v>2000</v>
      </c>
      <c r="E7" s="79">
        <v>62000</v>
      </c>
      <c r="F7" s="79"/>
      <c r="G7" s="95"/>
      <c r="H7" s="68">
        <f>E7+4000</f>
        <v>66000</v>
      </c>
      <c r="I7" s="68">
        <v>66383</v>
      </c>
      <c r="J7" s="95">
        <v>44845</v>
      </c>
      <c r="K7" s="68">
        <f>H7+4000</f>
        <v>70000</v>
      </c>
      <c r="L7" s="41">
        <v>70000</v>
      </c>
      <c r="M7" s="40">
        <v>44061</v>
      </c>
      <c r="N7" s="79">
        <f>K7+4000</f>
        <v>74000</v>
      </c>
      <c r="O7" s="79"/>
      <c r="P7" s="68"/>
      <c r="Q7" s="68">
        <f>N7+4000</f>
        <v>78000</v>
      </c>
      <c r="R7" s="68"/>
      <c r="S7" s="94"/>
      <c r="T7" s="68">
        <f>Q7+4000</f>
        <v>82000</v>
      </c>
      <c r="U7" s="68" t="s">
        <v>15</v>
      </c>
      <c r="V7" s="60"/>
      <c r="W7" s="104">
        <v>1</v>
      </c>
      <c r="X7" s="104">
        <v>1</v>
      </c>
      <c r="Y7" s="178" t="s">
        <v>48</v>
      </c>
      <c r="Z7" s="79">
        <f>T7+4000</f>
        <v>86000</v>
      </c>
      <c r="AA7" s="79" t="s">
        <v>15</v>
      </c>
      <c r="AB7" s="60"/>
      <c r="AC7" s="68">
        <f>Z7+4000</f>
        <v>90000</v>
      </c>
      <c r="AD7" s="41" t="s">
        <v>15</v>
      </c>
      <c r="AE7" s="60"/>
      <c r="AF7" s="68">
        <f>AC7+4000</f>
        <v>94000</v>
      </c>
      <c r="AG7" s="41"/>
      <c r="AH7" s="40"/>
      <c r="AI7" s="79">
        <f>AF7+4000</f>
        <v>98000</v>
      </c>
      <c r="AJ7" s="79" t="s">
        <v>15</v>
      </c>
      <c r="AK7" s="60"/>
      <c r="AL7" s="68">
        <f>AI7+4000</f>
        <v>102000</v>
      </c>
      <c r="AM7" s="68" t="s">
        <v>15</v>
      </c>
      <c r="AN7" s="94"/>
      <c r="AO7" s="68">
        <f>AL7+4000</f>
        <v>106000</v>
      </c>
      <c r="AP7" s="41" t="s">
        <v>15</v>
      </c>
      <c r="AQ7" s="60"/>
      <c r="AR7" s="104">
        <v>1</v>
      </c>
    </row>
    <row r="8" spans="1:44" x14ac:dyDescent="0.2">
      <c r="A8" s="351" t="s">
        <v>307</v>
      </c>
      <c r="B8" s="351"/>
      <c r="C8" s="351"/>
      <c r="D8" s="1"/>
      <c r="E8" s="332"/>
      <c r="F8" s="332"/>
      <c r="H8" s="42"/>
      <c r="I8" s="42"/>
      <c r="K8" s="42"/>
      <c r="N8" s="332"/>
      <c r="O8" s="332"/>
      <c r="P8" s="42"/>
      <c r="R8" s="42"/>
      <c r="T8" s="42"/>
      <c r="U8" s="42"/>
      <c r="W8" s="49"/>
      <c r="X8" s="157"/>
      <c r="Y8" s="157"/>
      <c r="AA8" s="118"/>
      <c r="AJ8" s="118"/>
      <c r="AR8" s="157"/>
    </row>
    <row r="9" spans="1:44" s="58" customFormat="1" ht="19.5" customHeight="1" x14ac:dyDescent="0.2">
      <c r="A9" s="524">
        <v>2</v>
      </c>
      <c r="B9" s="247" t="s">
        <v>296</v>
      </c>
      <c r="C9" s="522" t="s">
        <v>133</v>
      </c>
      <c r="D9" s="520">
        <v>2014</v>
      </c>
      <c r="E9" s="79">
        <v>120000</v>
      </c>
      <c r="F9" s="79"/>
      <c r="G9" s="95"/>
      <c r="H9" s="68">
        <f>E9+4000</f>
        <v>124000</v>
      </c>
      <c r="I9" s="68">
        <v>123900</v>
      </c>
      <c r="J9" s="95">
        <v>44657</v>
      </c>
      <c r="K9" s="68">
        <f>H9+4000</f>
        <v>128000</v>
      </c>
      <c r="L9" s="41"/>
      <c r="M9" s="40"/>
      <c r="N9" s="79">
        <f>K9+4000</f>
        <v>132000</v>
      </c>
      <c r="O9" s="79"/>
      <c r="P9" s="68"/>
      <c r="Q9" s="68">
        <f>N9+4000</f>
        <v>136000</v>
      </c>
      <c r="R9" s="68"/>
      <c r="S9" s="94"/>
      <c r="T9" s="68">
        <f>Q9+4000</f>
        <v>140000</v>
      </c>
      <c r="U9" s="68"/>
      <c r="V9" s="60"/>
      <c r="W9" s="508">
        <v>2</v>
      </c>
      <c r="X9" s="510">
        <v>2</v>
      </c>
      <c r="Y9" s="525" t="s">
        <v>133</v>
      </c>
      <c r="Z9" s="79">
        <f>T9+4000</f>
        <v>144000</v>
      </c>
      <c r="AA9" s="420"/>
      <c r="AB9" s="60"/>
      <c r="AC9" s="68">
        <f>Z9+4000</f>
        <v>148000</v>
      </c>
      <c r="AD9" s="60"/>
      <c r="AE9" s="60"/>
      <c r="AF9" s="68">
        <f>AC9+4000</f>
        <v>152000</v>
      </c>
      <c r="AG9" s="60"/>
      <c r="AH9" s="60"/>
      <c r="AI9" s="79">
        <f>AF9+4000</f>
        <v>156000</v>
      </c>
      <c r="AJ9" s="420"/>
      <c r="AK9" s="60"/>
      <c r="AL9" s="68">
        <f>AI9+4000</f>
        <v>160000</v>
      </c>
      <c r="AM9" s="94"/>
      <c r="AN9" s="94"/>
      <c r="AO9" s="68">
        <f>AL9+4000</f>
        <v>164000</v>
      </c>
      <c r="AP9" s="60"/>
      <c r="AQ9" s="60"/>
      <c r="AR9" s="510">
        <v>2</v>
      </c>
    </row>
    <row r="10" spans="1:44" s="58" customFormat="1" ht="19.5" customHeight="1" x14ac:dyDescent="0.2">
      <c r="A10" s="524"/>
      <c r="B10" s="247" t="s">
        <v>297</v>
      </c>
      <c r="C10" s="522"/>
      <c r="D10" s="520"/>
      <c r="E10" s="331">
        <v>6000</v>
      </c>
      <c r="F10" s="331"/>
      <c r="G10" s="173"/>
      <c r="H10" s="174">
        <f>E10+250</f>
        <v>6250</v>
      </c>
      <c r="I10" s="174"/>
      <c r="J10" s="173"/>
      <c r="K10" s="174">
        <f>H10+250</f>
        <v>6500</v>
      </c>
      <c r="L10" s="174"/>
      <c r="M10" s="173"/>
      <c r="N10" s="331">
        <f>K10+250</f>
        <v>6750</v>
      </c>
      <c r="O10" s="331"/>
      <c r="P10" s="174"/>
      <c r="Q10" s="174">
        <f>N10+250</f>
        <v>7000</v>
      </c>
      <c r="R10" s="174"/>
      <c r="S10" s="172"/>
      <c r="T10" s="174">
        <f>Q10+250</f>
        <v>7250</v>
      </c>
      <c r="U10" s="174"/>
      <c r="V10" s="172"/>
      <c r="W10" s="509"/>
      <c r="X10" s="510"/>
      <c r="Y10" s="525"/>
      <c r="Z10" s="331">
        <f>T10+250</f>
        <v>7500</v>
      </c>
      <c r="AA10" s="176"/>
      <c r="AB10" s="172"/>
      <c r="AC10" s="174">
        <f>Z10+250</f>
        <v>7750</v>
      </c>
      <c r="AD10" s="172"/>
      <c r="AE10" s="172"/>
      <c r="AF10" s="174">
        <f>AC10+250</f>
        <v>8000</v>
      </c>
      <c r="AG10" s="172"/>
      <c r="AH10" s="172"/>
      <c r="AI10" s="331">
        <f>AF10+250</f>
        <v>8250</v>
      </c>
      <c r="AJ10" s="176"/>
      <c r="AK10" s="172"/>
      <c r="AL10" s="174">
        <f>AI10+250</f>
        <v>8500</v>
      </c>
      <c r="AM10" s="172"/>
      <c r="AN10" s="172"/>
      <c r="AO10" s="174">
        <f>AL10+250</f>
        <v>8750</v>
      </c>
      <c r="AP10" s="172"/>
      <c r="AQ10" s="172"/>
      <c r="AR10" s="510"/>
    </row>
    <row r="11" spans="1:44" s="58" customFormat="1" ht="19.5" customHeight="1" x14ac:dyDescent="0.2">
      <c r="A11" s="524">
        <v>3</v>
      </c>
      <c r="B11" s="247" t="s">
        <v>298</v>
      </c>
      <c r="C11" s="522" t="s">
        <v>167</v>
      </c>
      <c r="D11" s="520">
        <v>2016</v>
      </c>
      <c r="E11" s="79">
        <v>28000</v>
      </c>
      <c r="F11" s="79">
        <v>28050</v>
      </c>
      <c r="G11" s="95">
        <v>44837</v>
      </c>
      <c r="H11" s="68">
        <f>E11+4000</f>
        <v>32000</v>
      </c>
      <c r="I11" s="68"/>
      <c r="J11" s="95"/>
      <c r="K11" s="334">
        <f>H11+4000</f>
        <v>36000</v>
      </c>
      <c r="L11" s="335"/>
      <c r="M11" s="175"/>
      <c r="N11" s="79">
        <f>K11+4000</f>
        <v>40000</v>
      </c>
      <c r="O11" s="79"/>
      <c r="P11" s="68"/>
      <c r="Q11" s="68">
        <f>N11+4000</f>
        <v>44000</v>
      </c>
      <c r="R11" s="68"/>
      <c r="S11" s="94"/>
      <c r="T11" s="68">
        <f>Q11+4000</f>
        <v>48000</v>
      </c>
      <c r="U11" s="68"/>
      <c r="V11" s="60"/>
      <c r="W11" s="508">
        <v>3</v>
      </c>
      <c r="X11" s="510">
        <v>3</v>
      </c>
      <c r="Y11" s="525" t="s">
        <v>167</v>
      </c>
      <c r="Z11" s="79">
        <f>T11+4000</f>
        <v>52000</v>
      </c>
      <c r="AA11" s="420"/>
      <c r="AB11" s="60"/>
      <c r="AC11" s="68">
        <f>Z11+4000</f>
        <v>56000</v>
      </c>
      <c r="AD11" s="60"/>
      <c r="AE11" s="60"/>
      <c r="AF11" s="68">
        <f>AC11+4000</f>
        <v>60000</v>
      </c>
      <c r="AG11" s="60"/>
      <c r="AH11" s="60"/>
      <c r="AI11" s="79">
        <f>AF11+4000</f>
        <v>64000</v>
      </c>
      <c r="AJ11" s="420"/>
      <c r="AK11" s="60"/>
      <c r="AL11" s="68">
        <f>AI11+4000</f>
        <v>68000</v>
      </c>
      <c r="AM11" s="94"/>
      <c r="AN11" s="94"/>
      <c r="AO11" s="68">
        <f>AL11+4000</f>
        <v>72000</v>
      </c>
      <c r="AP11" s="60"/>
      <c r="AQ11" s="60"/>
      <c r="AR11" s="510">
        <v>3</v>
      </c>
    </row>
    <row r="12" spans="1:44" s="58" customFormat="1" ht="19.5" customHeight="1" x14ac:dyDescent="0.2">
      <c r="A12" s="524"/>
      <c r="B12" s="247" t="s">
        <v>299</v>
      </c>
      <c r="C12" s="522"/>
      <c r="D12" s="520"/>
      <c r="E12" s="331">
        <v>500</v>
      </c>
      <c r="F12" s="331"/>
      <c r="G12" s="173"/>
      <c r="H12" s="174">
        <f>E12+250</f>
        <v>750</v>
      </c>
      <c r="I12" s="174"/>
      <c r="J12" s="173"/>
      <c r="K12" s="174">
        <f>H12+250</f>
        <v>1000</v>
      </c>
      <c r="L12" s="331"/>
      <c r="M12" s="176"/>
      <c r="N12" s="331">
        <f>K12+250</f>
        <v>1250</v>
      </c>
      <c r="O12" s="331"/>
      <c r="P12" s="174"/>
      <c r="Q12" s="172">
        <f>N12+250</f>
        <v>1500</v>
      </c>
      <c r="R12" s="174"/>
      <c r="S12" s="172"/>
      <c r="T12" s="174">
        <f>Q12+250</f>
        <v>1750</v>
      </c>
      <c r="U12" s="174"/>
      <c r="V12" s="172"/>
      <c r="W12" s="509"/>
      <c r="X12" s="510"/>
      <c r="Y12" s="525"/>
      <c r="Z12" s="331">
        <f>T12+250</f>
        <v>2000</v>
      </c>
      <c r="AA12" s="176"/>
      <c r="AB12" s="172"/>
      <c r="AC12" s="172">
        <f>Z12+250</f>
        <v>2250</v>
      </c>
      <c r="AD12" s="172"/>
      <c r="AE12" s="172"/>
      <c r="AF12" s="172">
        <f>AC12+250</f>
        <v>2500</v>
      </c>
      <c r="AG12" s="172"/>
      <c r="AH12" s="172"/>
      <c r="AI12" s="176">
        <f>AF12+250</f>
        <v>2750</v>
      </c>
      <c r="AJ12" s="176"/>
      <c r="AK12" s="172"/>
      <c r="AL12" s="172">
        <f>AI12+250</f>
        <v>3000</v>
      </c>
      <c r="AM12" s="172"/>
      <c r="AN12" s="172"/>
      <c r="AO12" s="172">
        <f>AL12+250</f>
        <v>3250</v>
      </c>
      <c r="AP12" s="172"/>
      <c r="AQ12" s="172"/>
      <c r="AR12" s="510"/>
    </row>
    <row r="13" spans="1:44" s="58" customFormat="1" ht="19.5" customHeight="1" x14ac:dyDescent="0.2">
      <c r="A13" s="524">
        <v>4</v>
      </c>
      <c r="B13" s="247" t="s">
        <v>300</v>
      </c>
      <c r="C13" s="522" t="s">
        <v>191</v>
      </c>
      <c r="D13" s="520">
        <v>2017</v>
      </c>
      <c r="E13" s="79">
        <v>62000</v>
      </c>
      <c r="F13" s="79">
        <v>62300</v>
      </c>
      <c r="G13" s="95">
        <v>44860</v>
      </c>
      <c r="H13" s="68">
        <f>E13+4000</f>
        <v>66000</v>
      </c>
      <c r="I13" s="68"/>
      <c r="J13" s="95"/>
      <c r="K13" s="68">
        <f>H13+4000</f>
        <v>70000</v>
      </c>
      <c r="L13" s="41">
        <v>58000</v>
      </c>
      <c r="M13" s="95">
        <v>44559</v>
      </c>
      <c r="N13" s="79">
        <f>L13+4000</f>
        <v>62000</v>
      </c>
      <c r="O13" s="79"/>
      <c r="P13" s="68"/>
      <c r="Q13" s="68">
        <f>N13+4000</f>
        <v>66000</v>
      </c>
      <c r="R13" s="68"/>
      <c r="S13" s="94"/>
      <c r="T13" s="68">
        <f>Q13+4000</f>
        <v>70000</v>
      </c>
      <c r="U13" s="68"/>
      <c r="V13" s="60"/>
      <c r="W13" s="508">
        <v>4</v>
      </c>
      <c r="X13" s="510">
        <v>4</v>
      </c>
      <c r="Y13" s="525" t="s">
        <v>191</v>
      </c>
      <c r="Z13" s="79">
        <f>T13+4000</f>
        <v>74000</v>
      </c>
      <c r="AA13" s="420"/>
      <c r="AB13" s="60"/>
      <c r="AC13" s="68">
        <f>Z13+4000</f>
        <v>78000</v>
      </c>
      <c r="AD13" s="60"/>
      <c r="AE13" s="60"/>
      <c r="AF13" s="68">
        <f>AC13+4000</f>
        <v>82000</v>
      </c>
      <c r="AG13" s="60"/>
      <c r="AH13" s="60"/>
      <c r="AI13" s="79">
        <f>AF13+4000</f>
        <v>86000</v>
      </c>
      <c r="AJ13" s="420"/>
      <c r="AK13" s="60"/>
      <c r="AL13" s="68">
        <f>AI13+4000</f>
        <v>90000</v>
      </c>
      <c r="AM13" s="94"/>
      <c r="AN13" s="94"/>
      <c r="AO13" s="68">
        <f>AL13+4000</f>
        <v>94000</v>
      </c>
      <c r="AP13" s="60"/>
      <c r="AQ13" s="60"/>
      <c r="AR13" s="510">
        <v>4</v>
      </c>
    </row>
    <row r="14" spans="1:44" s="58" customFormat="1" ht="19.5" customHeight="1" x14ac:dyDescent="0.2">
      <c r="A14" s="524"/>
      <c r="B14" s="247" t="s">
        <v>301</v>
      </c>
      <c r="C14" s="522"/>
      <c r="D14" s="520"/>
      <c r="E14" s="331">
        <v>7000</v>
      </c>
      <c r="F14" s="331">
        <v>7000</v>
      </c>
      <c r="G14" s="173">
        <v>44368</v>
      </c>
      <c r="H14" s="174">
        <f>E14+250</f>
        <v>7250</v>
      </c>
      <c r="I14" s="174"/>
      <c r="J14" s="173"/>
      <c r="K14" s="174">
        <f>H14+250</f>
        <v>7500</v>
      </c>
      <c r="L14" s="174"/>
      <c r="M14" s="173"/>
      <c r="N14" s="331">
        <f>K14+250</f>
        <v>7750</v>
      </c>
      <c r="O14" s="331"/>
      <c r="P14" s="174"/>
      <c r="Q14" s="172">
        <f>N14+250</f>
        <v>8000</v>
      </c>
      <c r="R14" s="174"/>
      <c r="S14" s="172"/>
      <c r="T14" s="174">
        <f>Q14+250</f>
        <v>8250</v>
      </c>
      <c r="U14" s="174"/>
      <c r="V14" s="172"/>
      <c r="W14" s="509"/>
      <c r="X14" s="510"/>
      <c r="Y14" s="525"/>
      <c r="Z14" s="331">
        <f>T14+250</f>
        <v>8500</v>
      </c>
      <c r="AA14" s="176"/>
      <c r="AB14" s="172"/>
      <c r="AC14" s="174">
        <f>Z14+250</f>
        <v>8750</v>
      </c>
      <c r="AD14" s="172"/>
      <c r="AE14" s="172"/>
      <c r="AF14" s="174">
        <f>AC14+250</f>
        <v>9000</v>
      </c>
      <c r="AG14" s="172"/>
      <c r="AH14" s="172"/>
      <c r="AI14" s="331">
        <f>AF14+250</f>
        <v>9250</v>
      </c>
      <c r="AJ14" s="176"/>
      <c r="AK14" s="172"/>
      <c r="AL14" s="174">
        <f>AI14+250</f>
        <v>9500</v>
      </c>
      <c r="AM14" s="172"/>
      <c r="AN14" s="172"/>
      <c r="AO14" s="174">
        <f>AL14+250</f>
        <v>9750</v>
      </c>
      <c r="AP14" s="172"/>
      <c r="AQ14" s="172"/>
      <c r="AR14" s="510"/>
    </row>
    <row r="15" spans="1:44" s="58" customFormat="1" ht="19.5" customHeight="1" x14ac:dyDescent="0.2">
      <c r="A15" s="524">
        <v>5</v>
      </c>
      <c r="B15" s="247" t="s">
        <v>302</v>
      </c>
      <c r="C15" s="522" t="s">
        <v>194</v>
      </c>
      <c r="D15" s="520">
        <v>2018</v>
      </c>
      <c r="E15" s="79">
        <v>36000</v>
      </c>
      <c r="F15" s="79">
        <v>36120</v>
      </c>
      <c r="G15" s="95">
        <v>44410</v>
      </c>
      <c r="H15" s="68">
        <f>E15+4000</f>
        <v>40000</v>
      </c>
      <c r="I15" s="68"/>
      <c r="J15" s="95"/>
      <c r="K15" s="68">
        <f>H15+4000</f>
        <v>44000</v>
      </c>
      <c r="L15" s="41"/>
      <c r="M15" s="40"/>
      <c r="N15" s="79">
        <f>K15+4000</f>
        <v>48000</v>
      </c>
      <c r="O15" s="79"/>
      <c r="P15" s="68"/>
      <c r="Q15" s="68">
        <f>N15+4000</f>
        <v>52000</v>
      </c>
      <c r="R15" s="68"/>
      <c r="S15" s="94"/>
      <c r="T15" s="68">
        <f>Q15+4000</f>
        <v>56000</v>
      </c>
      <c r="U15" s="68"/>
      <c r="V15" s="60"/>
      <c r="W15" s="508">
        <v>5</v>
      </c>
      <c r="X15" s="510">
        <v>5</v>
      </c>
      <c r="Y15" s="525" t="s">
        <v>194</v>
      </c>
      <c r="Z15" s="79">
        <f>T15+4000</f>
        <v>60000</v>
      </c>
      <c r="AA15" s="420"/>
      <c r="AB15" s="60"/>
      <c r="AC15" s="68">
        <f>Z15+4000</f>
        <v>64000</v>
      </c>
      <c r="AD15" s="60"/>
      <c r="AE15" s="60"/>
      <c r="AF15" s="68">
        <f>AC15+4000</f>
        <v>68000</v>
      </c>
      <c r="AG15" s="60"/>
      <c r="AH15" s="60"/>
      <c r="AI15" s="79">
        <f>AF15+4000</f>
        <v>72000</v>
      </c>
      <c r="AJ15" s="420"/>
      <c r="AK15" s="60"/>
      <c r="AL15" s="68">
        <f>AI15+4000</f>
        <v>76000</v>
      </c>
      <c r="AM15" s="94"/>
      <c r="AN15" s="94"/>
      <c r="AO15" s="68">
        <f>AL15+4000</f>
        <v>80000</v>
      </c>
      <c r="AP15" s="60"/>
      <c r="AQ15" s="60"/>
      <c r="AR15" s="510">
        <v>5</v>
      </c>
    </row>
    <row r="16" spans="1:44" s="58" customFormat="1" ht="19.5" customHeight="1" x14ac:dyDescent="0.2">
      <c r="A16" s="524"/>
      <c r="B16" s="247" t="s">
        <v>303</v>
      </c>
      <c r="C16" s="522"/>
      <c r="D16" s="520"/>
      <c r="E16" s="331">
        <v>4750</v>
      </c>
      <c r="F16" s="331">
        <v>4780</v>
      </c>
      <c r="G16" s="173">
        <v>44602</v>
      </c>
      <c r="H16" s="174">
        <f>E16+250</f>
        <v>5000</v>
      </c>
      <c r="I16" s="174"/>
      <c r="J16" s="173"/>
      <c r="K16" s="174">
        <f>H16+250</f>
        <v>5250</v>
      </c>
      <c r="L16" s="174"/>
      <c r="M16" s="173"/>
      <c r="N16" s="331">
        <f>K16+250</f>
        <v>5500</v>
      </c>
      <c r="O16" s="331"/>
      <c r="P16" s="174"/>
      <c r="Q16" s="172">
        <f>N16+250</f>
        <v>5750</v>
      </c>
      <c r="R16" s="174"/>
      <c r="S16" s="172"/>
      <c r="T16" s="174">
        <f>Q16+250</f>
        <v>6000</v>
      </c>
      <c r="U16" s="174"/>
      <c r="V16" s="172"/>
      <c r="W16" s="509"/>
      <c r="X16" s="510"/>
      <c r="Y16" s="525"/>
      <c r="Z16" s="331">
        <f>T16+250</f>
        <v>6250</v>
      </c>
      <c r="AA16" s="176"/>
      <c r="AB16" s="172"/>
      <c r="AC16" s="172">
        <f>Z16+250</f>
        <v>6500</v>
      </c>
      <c r="AD16" s="172"/>
      <c r="AE16" s="172"/>
      <c r="AF16" s="172">
        <f>AC16+250</f>
        <v>6750</v>
      </c>
      <c r="AG16" s="172"/>
      <c r="AH16" s="172"/>
      <c r="AI16" s="176">
        <f>AF16+250</f>
        <v>7000</v>
      </c>
      <c r="AJ16" s="176"/>
      <c r="AK16" s="172"/>
      <c r="AL16" s="172">
        <f>AI16+250</f>
        <v>7250</v>
      </c>
      <c r="AM16" s="172"/>
      <c r="AN16" s="172"/>
      <c r="AO16" s="172">
        <f>AL16+250</f>
        <v>7500</v>
      </c>
      <c r="AP16" s="172"/>
      <c r="AQ16" s="172"/>
      <c r="AR16" s="510"/>
    </row>
    <row r="17" spans="1:44" s="58" customFormat="1" ht="19.5" customHeight="1" x14ac:dyDescent="0.2">
      <c r="A17" s="524">
        <v>6</v>
      </c>
      <c r="B17" s="247" t="s">
        <v>304</v>
      </c>
      <c r="C17" s="522" t="s">
        <v>216</v>
      </c>
      <c r="D17" s="520">
        <v>2019</v>
      </c>
      <c r="E17" s="79">
        <v>32000</v>
      </c>
      <c r="F17" s="79">
        <v>31915</v>
      </c>
      <c r="G17" s="95">
        <v>44853</v>
      </c>
      <c r="H17" s="68">
        <f>E17+4000</f>
        <v>36000</v>
      </c>
      <c r="I17" s="68"/>
      <c r="J17" s="95"/>
      <c r="K17" s="68">
        <f>H17+4000</f>
        <v>40000</v>
      </c>
      <c r="L17" s="41"/>
      <c r="M17" s="40"/>
      <c r="N17" s="79">
        <f>K17+4000</f>
        <v>44000</v>
      </c>
      <c r="O17" s="79"/>
      <c r="P17" s="68"/>
      <c r="Q17" s="110">
        <f>N17+4000</f>
        <v>48000</v>
      </c>
      <c r="R17" s="68"/>
      <c r="S17" s="94"/>
      <c r="T17" s="68">
        <f>Q17+4000</f>
        <v>52000</v>
      </c>
      <c r="U17" s="68"/>
      <c r="V17" s="60"/>
      <c r="W17" s="508">
        <v>6</v>
      </c>
      <c r="X17" s="510">
        <v>6</v>
      </c>
      <c r="Y17" s="525" t="s">
        <v>216</v>
      </c>
      <c r="Z17" s="421">
        <f>T17+4000</f>
        <v>56000</v>
      </c>
      <c r="AA17" s="420"/>
      <c r="AB17" s="94"/>
      <c r="AC17" s="68">
        <f>Z17+4000</f>
        <v>60000</v>
      </c>
      <c r="AD17" s="94"/>
      <c r="AE17" s="94"/>
      <c r="AF17" s="68">
        <f t="shared" ref="AF17" si="0">AC17+4000</f>
        <v>64000</v>
      </c>
      <c r="AG17" s="60"/>
      <c r="AH17" s="60"/>
      <c r="AI17" s="79">
        <f t="shared" ref="AI17" si="1">AF17+4000</f>
        <v>68000</v>
      </c>
      <c r="AJ17" s="420"/>
      <c r="AK17" s="60"/>
      <c r="AL17" s="68">
        <f t="shared" ref="AL17" si="2">AI17+4000</f>
        <v>72000</v>
      </c>
      <c r="AM17" s="94"/>
      <c r="AN17" s="94"/>
      <c r="AO17" s="68">
        <f t="shared" ref="AO17" si="3">AL17+4000</f>
        <v>76000</v>
      </c>
      <c r="AP17" s="60"/>
      <c r="AQ17" s="60"/>
      <c r="AR17" s="510">
        <v>6</v>
      </c>
    </row>
    <row r="18" spans="1:44" s="58" customFormat="1" ht="19.5" customHeight="1" x14ac:dyDescent="0.2">
      <c r="A18" s="524"/>
      <c r="B18" s="247" t="s">
        <v>305</v>
      </c>
      <c r="C18" s="522"/>
      <c r="D18" s="520"/>
      <c r="E18" s="331">
        <v>500</v>
      </c>
      <c r="F18" s="331">
        <v>3689</v>
      </c>
      <c r="G18" s="173"/>
      <c r="H18" s="174">
        <f>E18+250</f>
        <v>750</v>
      </c>
      <c r="I18" s="174"/>
      <c r="J18" s="173"/>
      <c r="K18" s="174">
        <f>H18+250</f>
        <v>1000</v>
      </c>
      <c r="L18" s="174"/>
      <c r="M18" s="173"/>
      <c r="N18" s="331">
        <f>K18+250</f>
        <v>1250</v>
      </c>
      <c r="O18" s="331"/>
      <c r="P18" s="174"/>
      <c r="Q18" s="172">
        <f>N18+250</f>
        <v>1500</v>
      </c>
      <c r="R18" s="174"/>
      <c r="S18" s="172"/>
      <c r="T18" s="174">
        <f>Q18+250</f>
        <v>1750</v>
      </c>
      <c r="U18" s="174"/>
      <c r="V18" s="172"/>
      <c r="W18" s="509"/>
      <c r="X18" s="510"/>
      <c r="Y18" s="525"/>
      <c r="Z18" s="176">
        <f>T18+250</f>
        <v>2000</v>
      </c>
      <c r="AA18" s="176"/>
      <c r="AB18" s="172"/>
      <c r="AC18" s="174">
        <f>Z18+250</f>
        <v>2250</v>
      </c>
      <c r="AD18" s="172"/>
      <c r="AE18" s="172"/>
      <c r="AF18" s="174">
        <f t="shared" ref="AF18" si="4">AC18+250</f>
        <v>2500</v>
      </c>
      <c r="AG18" s="172"/>
      <c r="AH18" s="172"/>
      <c r="AI18" s="331">
        <f t="shared" ref="AI18" si="5">AF18+250</f>
        <v>2750</v>
      </c>
      <c r="AJ18" s="176"/>
      <c r="AK18" s="172"/>
      <c r="AL18" s="174">
        <f t="shared" ref="AL18" si="6">AI18+250</f>
        <v>3000</v>
      </c>
      <c r="AM18" s="172"/>
      <c r="AN18" s="172"/>
      <c r="AO18" s="174">
        <f t="shared" ref="AO18" si="7">AL18+250</f>
        <v>3250</v>
      </c>
      <c r="AP18" s="172"/>
      <c r="AQ18" s="172"/>
      <c r="AR18" s="510"/>
    </row>
    <row r="19" spans="1:44" s="58" customFormat="1" ht="19.5" customHeight="1" x14ac:dyDescent="0.2">
      <c r="A19" s="524">
        <v>7</v>
      </c>
      <c r="B19" s="274" t="s">
        <v>306</v>
      </c>
      <c r="C19" s="511" t="s">
        <v>264</v>
      </c>
      <c r="D19" s="529">
        <v>2022</v>
      </c>
      <c r="E19" s="79"/>
      <c r="F19" s="79"/>
      <c r="G19" s="40"/>
      <c r="H19" s="41">
        <f>E19+4000</f>
        <v>4000</v>
      </c>
      <c r="I19" s="41"/>
      <c r="J19" s="40"/>
      <c r="K19" s="41">
        <f>H19+4000</f>
        <v>8000</v>
      </c>
      <c r="L19" s="41"/>
      <c r="M19" s="40"/>
      <c r="N19" s="79">
        <f>K19+4000</f>
        <v>12000</v>
      </c>
      <c r="O19" s="79"/>
      <c r="P19" s="41"/>
      <c r="Q19" s="266">
        <f>N19+4000</f>
        <v>16000</v>
      </c>
      <c r="R19" s="41"/>
      <c r="S19" s="60"/>
      <c r="T19" s="41">
        <f>Q19+4000</f>
        <v>20000</v>
      </c>
      <c r="U19" s="41"/>
      <c r="V19" s="60"/>
      <c r="W19" s="508">
        <v>7</v>
      </c>
      <c r="X19" s="510">
        <v>7</v>
      </c>
      <c r="Y19" s="511" t="s">
        <v>264</v>
      </c>
      <c r="Z19" s="421">
        <f>T19+4000</f>
        <v>24000</v>
      </c>
      <c r="AA19" s="420"/>
      <c r="AB19" s="60"/>
      <c r="AC19" s="41">
        <f>Z19+4000</f>
        <v>28000</v>
      </c>
      <c r="AD19" s="60"/>
      <c r="AE19" s="60"/>
      <c r="AF19" s="41">
        <f>AC19+4000</f>
        <v>32000</v>
      </c>
      <c r="AG19" s="60"/>
      <c r="AH19" s="60"/>
      <c r="AI19" s="79">
        <f>AF19+4000</f>
        <v>36000</v>
      </c>
      <c r="AJ19" s="420"/>
      <c r="AK19" s="60"/>
      <c r="AL19" s="41">
        <f>AI19+4000</f>
        <v>40000</v>
      </c>
      <c r="AM19" s="60"/>
      <c r="AN19" s="60"/>
      <c r="AO19" s="41">
        <f>AL19+4000</f>
        <v>44000</v>
      </c>
      <c r="AP19" s="60"/>
      <c r="AQ19" s="60"/>
      <c r="AR19" s="510">
        <v>7</v>
      </c>
    </row>
    <row r="20" spans="1:44" s="58" customFormat="1" ht="19.5" customHeight="1" x14ac:dyDescent="0.2">
      <c r="A20" s="524"/>
      <c r="B20" s="274" t="s">
        <v>271</v>
      </c>
      <c r="C20" s="511"/>
      <c r="D20" s="529"/>
      <c r="E20" s="331"/>
      <c r="F20" s="331"/>
      <c r="G20" s="173"/>
      <c r="H20" s="174">
        <f>E20+250</f>
        <v>250</v>
      </c>
      <c r="I20" s="174"/>
      <c r="J20" s="173"/>
      <c r="K20" s="174">
        <f>H20+250</f>
        <v>500</v>
      </c>
      <c r="L20" s="174"/>
      <c r="M20" s="173"/>
      <c r="N20" s="331">
        <f>K20+250</f>
        <v>750</v>
      </c>
      <c r="O20" s="331"/>
      <c r="P20" s="174"/>
      <c r="Q20" s="177">
        <f>N20+250</f>
        <v>1000</v>
      </c>
      <c r="R20" s="174"/>
      <c r="S20" s="172"/>
      <c r="T20" s="174">
        <f>Q20+250</f>
        <v>1250</v>
      </c>
      <c r="U20" s="174"/>
      <c r="V20" s="172"/>
      <c r="W20" s="509"/>
      <c r="X20" s="510"/>
      <c r="Y20" s="511"/>
      <c r="Z20" s="422">
        <f>T20+250</f>
        <v>1500</v>
      </c>
      <c r="AA20" s="176"/>
      <c r="AB20" s="172"/>
      <c r="AC20" s="174">
        <f>Z20+250</f>
        <v>1750</v>
      </c>
      <c r="AD20" s="172"/>
      <c r="AE20" s="172"/>
      <c r="AF20" s="174">
        <f>AC20+250</f>
        <v>2000</v>
      </c>
      <c r="AG20" s="172"/>
      <c r="AH20" s="172"/>
      <c r="AI20" s="331">
        <f>AF20+250</f>
        <v>2250</v>
      </c>
      <c r="AJ20" s="176"/>
      <c r="AK20" s="172"/>
      <c r="AL20" s="174">
        <f>AI20+250</f>
        <v>2500</v>
      </c>
      <c r="AM20" s="172"/>
      <c r="AN20" s="172"/>
      <c r="AO20" s="174">
        <f>AL20+250</f>
        <v>2750</v>
      </c>
      <c r="AP20" s="172"/>
      <c r="AQ20" s="172"/>
      <c r="AR20" s="510"/>
    </row>
    <row r="21" spans="1:44" s="58" customFormat="1" ht="19.5" customHeight="1" x14ac:dyDescent="0.2">
      <c r="A21" s="252">
        <v>8</v>
      </c>
      <c r="B21" s="61" t="s">
        <v>49</v>
      </c>
      <c r="C21" s="430" t="s">
        <v>50</v>
      </c>
      <c r="D21" s="60">
        <v>1995</v>
      </c>
      <c r="E21" s="79">
        <v>2400</v>
      </c>
      <c r="F21" s="79">
        <v>2466</v>
      </c>
      <c r="G21" s="95">
        <v>44364</v>
      </c>
      <c r="H21" s="68">
        <f>E21+4000</f>
        <v>6400</v>
      </c>
      <c r="I21" s="68"/>
      <c r="J21" s="95"/>
      <c r="K21" s="68">
        <f>H21+4000</f>
        <v>10400</v>
      </c>
      <c r="L21" s="41"/>
      <c r="M21" s="40"/>
      <c r="N21" s="79">
        <f>K21+4000</f>
        <v>14400</v>
      </c>
      <c r="O21" s="79"/>
      <c r="P21" s="68"/>
      <c r="Q21" s="68">
        <f>N21+4000</f>
        <v>18400</v>
      </c>
      <c r="R21" s="68"/>
      <c r="S21" s="94"/>
      <c r="T21" s="68">
        <f>Q21+4000</f>
        <v>22400</v>
      </c>
      <c r="U21" s="68"/>
      <c r="V21" s="60"/>
      <c r="W21" s="104">
        <v>8</v>
      </c>
      <c r="X21" s="104">
        <v>8</v>
      </c>
      <c r="Y21" s="178" t="s">
        <v>50</v>
      </c>
      <c r="Z21" s="79">
        <f>T21+4000</f>
        <v>26400</v>
      </c>
      <c r="AA21" s="420"/>
      <c r="AB21" s="60"/>
      <c r="AC21" s="68">
        <f>Z21+4000</f>
        <v>30400</v>
      </c>
      <c r="AD21" s="60"/>
      <c r="AE21" s="60"/>
      <c r="AF21" s="68">
        <f>AC21+4000</f>
        <v>34400</v>
      </c>
      <c r="AG21" s="60"/>
      <c r="AH21" s="60"/>
      <c r="AI21" s="79">
        <f>AF21+4000</f>
        <v>38400</v>
      </c>
      <c r="AJ21" s="420"/>
      <c r="AK21" s="60"/>
      <c r="AL21" s="68">
        <f>AI21+4000</f>
        <v>42400</v>
      </c>
      <c r="AM21" s="94"/>
      <c r="AN21" s="94"/>
      <c r="AO21" s="68">
        <f>AL21+4000</f>
        <v>46400</v>
      </c>
      <c r="AP21" s="60"/>
      <c r="AQ21" s="60"/>
      <c r="AR21" s="104">
        <v>8</v>
      </c>
    </row>
    <row r="22" spans="1:44" s="7" customFormat="1" x14ac:dyDescent="0.2">
      <c r="A22" s="6" t="s">
        <v>320</v>
      </c>
      <c r="B22" s="6"/>
      <c r="C22" s="6"/>
      <c r="D22" s="6"/>
      <c r="E22" s="333"/>
      <c r="F22" s="333"/>
      <c r="G22" s="8"/>
      <c r="H22" s="8"/>
      <c r="I22" s="8"/>
      <c r="J22" s="8"/>
      <c r="K22" s="8"/>
      <c r="L22" s="8"/>
      <c r="M22" s="8"/>
      <c r="N22" s="332"/>
      <c r="O22" s="332"/>
      <c r="P22" s="8"/>
      <c r="Q22" s="42"/>
      <c r="R22" s="42"/>
      <c r="S22" s="8"/>
      <c r="T22" s="42"/>
      <c r="U22" s="8"/>
      <c r="V22" s="8"/>
      <c r="W22" s="8"/>
      <c r="X22" s="118"/>
      <c r="Y22" s="170"/>
      <c r="Z22" s="183"/>
      <c r="AA22" s="118"/>
      <c r="AB22" s="8"/>
      <c r="AC22" s="42"/>
      <c r="AD22" s="8"/>
      <c r="AE22" s="8"/>
      <c r="AF22" s="42"/>
      <c r="AG22" s="8"/>
      <c r="AH22" s="8"/>
      <c r="AI22" s="183"/>
      <c r="AJ22" s="118"/>
      <c r="AK22" s="8"/>
      <c r="AL22" s="42"/>
      <c r="AM22" s="8"/>
      <c r="AN22" s="8"/>
      <c r="AO22" s="42"/>
      <c r="AP22" s="8"/>
      <c r="AQ22" s="8"/>
      <c r="AR22" s="118"/>
    </row>
    <row r="23" spans="1:44" s="16" customFormat="1" ht="21" customHeight="1" x14ac:dyDescent="0.2">
      <c r="A23" s="252">
        <v>9</v>
      </c>
      <c r="B23" s="171" t="s">
        <v>342</v>
      </c>
      <c r="C23" s="178" t="s">
        <v>51</v>
      </c>
      <c r="D23" s="60">
        <v>2000</v>
      </c>
      <c r="E23" s="79">
        <v>70000</v>
      </c>
      <c r="F23" s="79"/>
      <c r="G23" s="95"/>
      <c r="H23" s="68">
        <f t="shared" ref="H23:H28" si="8">E23+4000</f>
        <v>74000</v>
      </c>
      <c r="I23" s="68"/>
      <c r="J23" s="95"/>
      <c r="K23" s="68">
        <f t="shared" ref="K23:K28" si="9">H23+4000</f>
        <v>78000</v>
      </c>
      <c r="L23" s="41"/>
      <c r="M23" s="40"/>
      <c r="N23" s="79">
        <f t="shared" ref="N23:N28" si="10">K23+4000</f>
        <v>82000</v>
      </c>
      <c r="O23" s="79"/>
      <c r="P23" s="95"/>
      <c r="Q23" s="68">
        <f t="shared" ref="Q23:Q28" si="11">N23+4000</f>
        <v>86000</v>
      </c>
      <c r="R23" s="68"/>
      <c r="S23" s="94"/>
      <c r="T23" s="68">
        <f t="shared" ref="T23:T24" si="12">Q23+4000</f>
        <v>90000</v>
      </c>
      <c r="U23" s="68"/>
      <c r="V23" s="60"/>
      <c r="W23" s="252">
        <v>9</v>
      </c>
      <c r="X23" s="104">
        <v>9</v>
      </c>
      <c r="Y23" s="178" t="s">
        <v>51</v>
      </c>
      <c r="Z23" s="79">
        <f t="shared" ref="Z23:Z27" si="13">T23+4000</f>
        <v>94000</v>
      </c>
      <c r="AA23" s="420"/>
      <c r="AB23" s="60"/>
      <c r="AC23" s="68">
        <f t="shared" ref="AC23:AC27" si="14">Z23+4000</f>
        <v>98000</v>
      </c>
      <c r="AD23" s="60"/>
      <c r="AE23" s="60"/>
      <c r="AF23" s="68">
        <f t="shared" ref="AF23:AF28" si="15">AC23+4000</f>
        <v>102000</v>
      </c>
      <c r="AG23" s="60"/>
      <c r="AH23" s="60"/>
      <c r="AI23" s="79">
        <f t="shared" ref="AI23:AI28" si="16">AF23+4000</f>
        <v>106000</v>
      </c>
      <c r="AJ23" s="420"/>
      <c r="AK23" s="60"/>
      <c r="AL23" s="68">
        <f t="shared" ref="AL23:AL28" si="17">AI23+4000</f>
        <v>110000</v>
      </c>
      <c r="AM23" s="94"/>
      <c r="AN23" s="94"/>
      <c r="AO23" s="68">
        <f t="shared" ref="AO23:AO28" si="18">AL23+4000</f>
        <v>114000</v>
      </c>
      <c r="AP23" s="60"/>
      <c r="AQ23" s="60"/>
      <c r="AR23" s="104">
        <v>9</v>
      </c>
    </row>
    <row r="24" spans="1:44" s="16" customFormat="1" ht="21" customHeight="1" x14ac:dyDescent="0.2">
      <c r="A24" s="252">
        <v>10</v>
      </c>
      <c r="B24" s="171" t="s">
        <v>52</v>
      </c>
      <c r="C24" s="178" t="s">
        <v>274</v>
      </c>
      <c r="D24" s="60">
        <v>2000</v>
      </c>
      <c r="E24" s="79">
        <v>355000</v>
      </c>
      <c r="F24" s="79"/>
      <c r="G24" s="95"/>
      <c r="H24" s="68">
        <f t="shared" si="8"/>
        <v>359000</v>
      </c>
      <c r="I24" s="68"/>
      <c r="J24" s="95"/>
      <c r="K24" s="68">
        <f t="shared" si="9"/>
        <v>363000</v>
      </c>
      <c r="L24" s="41"/>
      <c r="M24" s="40"/>
      <c r="N24" s="79">
        <f t="shared" si="10"/>
        <v>367000</v>
      </c>
      <c r="O24" s="79"/>
      <c r="P24" s="94"/>
      <c r="Q24" s="68">
        <f t="shared" si="11"/>
        <v>371000</v>
      </c>
      <c r="R24" s="68"/>
      <c r="S24" s="94"/>
      <c r="T24" s="68">
        <f t="shared" si="12"/>
        <v>375000</v>
      </c>
      <c r="U24" s="68"/>
      <c r="V24" s="60"/>
      <c r="W24" s="252">
        <v>10</v>
      </c>
      <c r="X24" s="104">
        <v>10</v>
      </c>
      <c r="Y24" s="178" t="s">
        <v>275</v>
      </c>
      <c r="Z24" s="79">
        <f t="shared" si="13"/>
        <v>379000</v>
      </c>
      <c r="AA24" s="420"/>
      <c r="AB24" s="60"/>
      <c r="AC24" s="68">
        <f t="shared" si="14"/>
        <v>383000</v>
      </c>
      <c r="AD24" s="60"/>
      <c r="AE24" s="60"/>
      <c r="AF24" s="68">
        <f t="shared" si="15"/>
        <v>387000</v>
      </c>
      <c r="AG24" s="60"/>
      <c r="AH24" s="60"/>
      <c r="AI24" s="79">
        <f t="shared" si="16"/>
        <v>391000</v>
      </c>
      <c r="AJ24" s="420"/>
      <c r="AK24" s="60"/>
      <c r="AL24" s="68">
        <f t="shared" si="17"/>
        <v>395000</v>
      </c>
      <c r="AM24" s="94"/>
      <c r="AN24" s="94"/>
      <c r="AO24" s="68">
        <f t="shared" si="18"/>
        <v>399000</v>
      </c>
      <c r="AP24" s="60"/>
      <c r="AQ24" s="60"/>
      <c r="AR24" s="104">
        <v>10</v>
      </c>
    </row>
    <row r="25" spans="1:44" s="16" customFormat="1" ht="21" customHeight="1" x14ac:dyDescent="0.2">
      <c r="A25" s="252">
        <v>11</v>
      </c>
      <c r="B25" s="171" t="s">
        <v>75</v>
      </c>
      <c r="C25" s="178" t="s">
        <v>76</v>
      </c>
      <c r="D25" s="60">
        <v>2011</v>
      </c>
      <c r="E25" s="79">
        <v>84000</v>
      </c>
      <c r="F25" s="79">
        <v>85000</v>
      </c>
      <c r="G25" s="95">
        <v>44601</v>
      </c>
      <c r="H25" s="68">
        <f t="shared" si="8"/>
        <v>88000</v>
      </c>
      <c r="I25" s="68">
        <v>88500</v>
      </c>
      <c r="J25" s="95">
        <v>44833</v>
      </c>
      <c r="K25" s="68">
        <f t="shared" si="9"/>
        <v>92000</v>
      </c>
      <c r="L25" s="41"/>
      <c r="M25" s="40"/>
      <c r="N25" s="79">
        <f t="shared" si="10"/>
        <v>96000</v>
      </c>
      <c r="O25" s="79"/>
      <c r="P25" s="95"/>
      <c r="Q25" s="68">
        <f t="shared" si="11"/>
        <v>100000</v>
      </c>
      <c r="R25" s="68"/>
      <c r="S25" s="95"/>
      <c r="T25" s="68">
        <f>Q25+4000</f>
        <v>104000</v>
      </c>
      <c r="U25" s="68"/>
      <c r="V25" s="41" t="s">
        <v>15</v>
      </c>
      <c r="W25" s="252">
        <v>11</v>
      </c>
      <c r="X25" s="104">
        <v>11</v>
      </c>
      <c r="Y25" s="178" t="s">
        <v>76</v>
      </c>
      <c r="Z25" s="79">
        <f t="shared" si="13"/>
        <v>108000</v>
      </c>
      <c r="AA25" s="79" t="s">
        <v>15</v>
      </c>
      <c r="AB25" s="60"/>
      <c r="AC25" s="68">
        <f t="shared" si="14"/>
        <v>112000</v>
      </c>
      <c r="AD25" s="41" t="s">
        <v>15</v>
      </c>
      <c r="AE25" s="60"/>
      <c r="AF25" s="68">
        <f t="shared" si="15"/>
        <v>116000</v>
      </c>
      <c r="AG25" s="41" t="s">
        <v>15</v>
      </c>
      <c r="AH25" s="60"/>
      <c r="AI25" s="79">
        <f t="shared" si="16"/>
        <v>120000</v>
      </c>
      <c r="AJ25" s="79" t="s">
        <v>15</v>
      </c>
      <c r="AK25" s="60"/>
      <c r="AL25" s="68">
        <f t="shared" si="17"/>
        <v>124000</v>
      </c>
      <c r="AM25" s="68" t="s">
        <v>15</v>
      </c>
      <c r="AN25" s="94"/>
      <c r="AO25" s="68">
        <f t="shared" si="18"/>
        <v>128000</v>
      </c>
      <c r="AP25" s="41" t="s">
        <v>15</v>
      </c>
      <c r="AQ25" s="60"/>
      <c r="AR25" s="104">
        <v>11</v>
      </c>
    </row>
    <row r="26" spans="1:44" s="16" customFormat="1" ht="21" customHeight="1" x14ac:dyDescent="0.2">
      <c r="A26" s="252">
        <v>12</v>
      </c>
      <c r="B26" s="171" t="s">
        <v>75</v>
      </c>
      <c r="C26" s="178" t="s">
        <v>77</v>
      </c>
      <c r="D26" s="60">
        <v>2011</v>
      </c>
      <c r="E26" s="79">
        <v>180000</v>
      </c>
      <c r="F26" s="79">
        <v>180000</v>
      </c>
      <c r="G26" s="95">
        <v>44484</v>
      </c>
      <c r="H26" s="68">
        <f t="shared" si="8"/>
        <v>184000</v>
      </c>
      <c r="I26" s="68"/>
      <c r="J26" s="95"/>
      <c r="K26" s="68">
        <f t="shared" si="9"/>
        <v>188000</v>
      </c>
      <c r="L26" s="41"/>
      <c r="M26" s="40"/>
      <c r="N26" s="79">
        <f t="shared" si="10"/>
        <v>192000</v>
      </c>
      <c r="O26" s="79"/>
      <c r="P26" s="95"/>
      <c r="Q26" s="68">
        <f t="shared" si="11"/>
        <v>196000</v>
      </c>
      <c r="R26" s="68" t="s">
        <v>15</v>
      </c>
      <c r="S26" s="94"/>
      <c r="T26" s="68">
        <f>Q26+4000</f>
        <v>200000</v>
      </c>
      <c r="U26" s="68"/>
      <c r="V26" s="63"/>
      <c r="W26" s="252">
        <v>12</v>
      </c>
      <c r="X26" s="104">
        <v>12</v>
      </c>
      <c r="Y26" s="178" t="s">
        <v>77</v>
      </c>
      <c r="Z26" s="79">
        <f t="shared" si="13"/>
        <v>204000</v>
      </c>
      <c r="AA26" s="79"/>
      <c r="AB26" s="40"/>
      <c r="AC26" s="68">
        <f t="shared" si="14"/>
        <v>208000</v>
      </c>
      <c r="AD26" s="41" t="s">
        <v>15</v>
      </c>
      <c r="AE26" s="60"/>
      <c r="AF26" s="68">
        <f t="shared" si="15"/>
        <v>212000</v>
      </c>
      <c r="AG26" s="41" t="s">
        <v>15</v>
      </c>
      <c r="AH26" s="60"/>
      <c r="AI26" s="79">
        <f t="shared" si="16"/>
        <v>216000</v>
      </c>
      <c r="AJ26" s="79" t="s">
        <v>15</v>
      </c>
      <c r="AK26" s="60"/>
      <c r="AL26" s="68">
        <f t="shared" si="17"/>
        <v>220000</v>
      </c>
      <c r="AM26" s="68" t="s">
        <v>15</v>
      </c>
      <c r="AN26" s="94"/>
      <c r="AO26" s="68">
        <f t="shared" si="18"/>
        <v>224000</v>
      </c>
      <c r="AP26" s="41" t="s">
        <v>15</v>
      </c>
      <c r="AQ26" s="60"/>
      <c r="AR26" s="104">
        <v>12</v>
      </c>
    </row>
    <row r="27" spans="1:44" s="16" customFormat="1" ht="21" customHeight="1" x14ac:dyDescent="0.2">
      <c r="A27" s="252">
        <v>13</v>
      </c>
      <c r="B27" s="171" t="s">
        <v>75</v>
      </c>
      <c r="C27" s="178" t="s">
        <v>106</v>
      </c>
      <c r="D27" s="60">
        <v>2014</v>
      </c>
      <c r="E27" s="79">
        <v>116000</v>
      </c>
      <c r="F27" s="79">
        <v>115912</v>
      </c>
      <c r="G27" s="95">
        <v>44709</v>
      </c>
      <c r="H27" s="68">
        <f t="shared" si="8"/>
        <v>120000</v>
      </c>
      <c r="I27" s="68"/>
      <c r="J27" s="95"/>
      <c r="K27" s="68">
        <f t="shared" si="9"/>
        <v>124000</v>
      </c>
      <c r="L27" s="41"/>
      <c r="M27" s="95"/>
      <c r="N27" s="79">
        <f t="shared" si="10"/>
        <v>128000</v>
      </c>
      <c r="O27" s="79"/>
      <c r="P27" s="95"/>
      <c r="Q27" s="94">
        <f t="shared" si="11"/>
        <v>132000</v>
      </c>
      <c r="R27" s="68"/>
      <c r="S27" s="94"/>
      <c r="T27" s="68">
        <f>Q27+4000</f>
        <v>136000</v>
      </c>
      <c r="U27" s="68"/>
      <c r="V27" s="60"/>
      <c r="W27" s="252">
        <v>13</v>
      </c>
      <c r="X27" s="104">
        <v>13</v>
      </c>
      <c r="Y27" s="178" t="s">
        <v>106</v>
      </c>
      <c r="Z27" s="79">
        <f t="shared" si="13"/>
        <v>140000</v>
      </c>
      <c r="AA27" s="420"/>
      <c r="AB27" s="60"/>
      <c r="AC27" s="68">
        <f t="shared" si="14"/>
        <v>144000</v>
      </c>
      <c r="AD27" s="60"/>
      <c r="AE27" s="60"/>
      <c r="AF27" s="68">
        <f t="shared" si="15"/>
        <v>148000</v>
      </c>
      <c r="AG27" s="60"/>
      <c r="AH27" s="60"/>
      <c r="AI27" s="79">
        <f t="shared" si="16"/>
        <v>152000</v>
      </c>
      <c r="AJ27" s="420"/>
      <c r="AK27" s="60"/>
      <c r="AL27" s="68">
        <f t="shared" si="17"/>
        <v>156000</v>
      </c>
      <c r="AM27" s="94"/>
      <c r="AN27" s="94"/>
      <c r="AO27" s="68">
        <f t="shared" si="18"/>
        <v>160000</v>
      </c>
      <c r="AP27" s="60"/>
      <c r="AQ27" s="60"/>
      <c r="AR27" s="104">
        <v>13</v>
      </c>
    </row>
    <row r="28" spans="1:44" s="16" customFormat="1" ht="21" customHeight="1" x14ac:dyDescent="0.2">
      <c r="A28" s="252">
        <v>14</v>
      </c>
      <c r="B28" s="171" t="s">
        <v>75</v>
      </c>
      <c r="C28" s="178" t="s">
        <v>107</v>
      </c>
      <c r="D28" s="60">
        <v>2014</v>
      </c>
      <c r="E28" s="79">
        <v>127000</v>
      </c>
      <c r="F28" s="79">
        <v>128000</v>
      </c>
      <c r="G28" s="95">
        <v>44601</v>
      </c>
      <c r="H28" s="68">
        <f t="shared" si="8"/>
        <v>131000</v>
      </c>
      <c r="I28" s="68"/>
      <c r="J28" s="95"/>
      <c r="K28" s="68">
        <f t="shared" si="9"/>
        <v>135000</v>
      </c>
      <c r="L28" s="41"/>
      <c r="M28" s="40"/>
      <c r="N28" s="79">
        <f t="shared" si="10"/>
        <v>139000</v>
      </c>
      <c r="O28" s="79"/>
      <c r="P28" s="95"/>
      <c r="Q28" s="68">
        <f t="shared" si="11"/>
        <v>143000</v>
      </c>
      <c r="R28" s="68"/>
      <c r="S28" s="94"/>
      <c r="T28" s="68">
        <f>Q28+4000</f>
        <v>147000</v>
      </c>
      <c r="U28" s="68"/>
      <c r="V28" s="40"/>
      <c r="W28" s="252">
        <v>14</v>
      </c>
      <c r="X28" s="104">
        <v>14</v>
      </c>
      <c r="Y28" s="178" t="s">
        <v>107</v>
      </c>
      <c r="Z28" s="79">
        <f>T28+4000</f>
        <v>151000</v>
      </c>
      <c r="AA28" s="420"/>
      <c r="AB28" s="60"/>
      <c r="AC28" s="68">
        <f>Z28+4000</f>
        <v>155000</v>
      </c>
      <c r="AD28" s="60"/>
      <c r="AE28" s="60"/>
      <c r="AF28" s="68">
        <f t="shared" si="15"/>
        <v>159000</v>
      </c>
      <c r="AG28" s="60"/>
      <c r="AH28" s="60"/>
      <c r="AI28" s="79">
        <f t="shared" si="16"/>
        <v>163000</v>
      </c>
      <c r="AJ28" s="420"/>
      <c r="AK28" s="60"/>
      <c r="AL28" s="68">
        <f t="shared" si="17"/>
        <v>167000</v>
      </c>
      <c r="AM28" s="94"/>
      <c r="AN28" s="94"/>
      <c r="AO28" s="68">
        <f t="shared" si="18"/>
        <v>171000</v>
      </c>
      <c r="AP28" s="60"/>
      <c r="AQ28" s="60"/>
      <c r="AR28" s="104">
        <v>14</v>
      </c>
    </row>
    <row r="29" spans="1:44" x14ac:dyDescent="0.2">
      <c r="A29" s="351" t="s">
        <v>321</v>
      </c>
      <c r="B29" s="351"/>
      <c r="C29" s="351"/>
      <c r="D29" s="351"/>
      <c r="H29" s="269"/>
      <c r="L29" s="125"/>
      <c r="X29" s="49"/>
      <c r="Y29" s="157"/>
      <c r="AA29" s="118"/>
      <c r="AJ29" s="118"/>
      <c r="AR29" s="49"/>
    </row>
    <row r="30" spans="1:44" s="16" customFormat="1" ht="19.5" customHeight="1" x14ac:dyDescent="0.2">
      <c r="A30" s="252">
        <v>15</v>
      </c>
      <c r="B30" s="171" t="s">
        <v>53</v>
      </c>
      <c r="C30" s="430" t="s">
        <v>54</v>
      </c>
      <c r="D30" s="60">
        <v>1990</v>
      </c>
      <c r="E30" s="79">
        <v>1000</v>
      </c>
      <c r="F30" s="79"/>
      <c r="G30" s="95"/>
      <c r="H30" s="68">
        <f t="shared" ref="H30" si="19">E30+4000</f>
        <v>5000</v>
      </c>
      <c r="I30" s="68"/>
      <c r="J30" s="68"/>
      <c r="K30" s="68">
        <f>H30+4000</f>
        <v>9000</v>
      </c>
      <c r="L30" s="41"/>
      <c r="M30" s="41"/>
      <c r="N30" s="79">
        <f t="shared" ref="N30:N31" si="20">K30+4000</f>
        <v>13000</v>
      </c>
      <c r="O30" s="79"/>
      <c r="P30" s="68"/>
      <c r="Q30" s="68">
        <f>N30+4000</f>
        <v>17000</v>
      </c>
      <c r="R30" s="68"/>
      <c r="S30" s="68"/>
      <c r="T30" s="68">
        <f t="shared" ref="T30:T31" si="21">Q30+4000</f>
        <v>21000</v>
      </c>
      <c r="U30" s="68"/>
      <c r="V30" s="41"/>
      <c r="W30" s="104">
        <v>15</v>
      </c>
      <c r="X30" s="255">
        <v>15</v>
      </c>
      <c r="Y30" s="178" t="s">
        <v>54</v>
      </c>
      <c r="Z30" s="79">
        <f t="shared" ref="Z30:Z31" si="22">T30+4000</f>
        <v>25000</v>
      </c>
      <c r="AA30" s="79"/>
      <c r="AB30" s="41"/>
      <c r="AC30" s="68">
        <f t="shared" ref="AC30:AC31" si="23">Z30+4000</f>
        <v>29000</v>
      </c>
      <c r="AD30" s="41"/>
      <c r="AE30" s="41"/>
      <c r="AF30" s="68">
        <f t="shared" ref="AF30:AF31" si="24">AC30+4000</f>
        <v>33000</v>
      </c>
      <c r="AG30" s="41"/>
      <c r="AH30" s="41"/>
      <c r="AI30" s="79">
        <f t="shared" ref="AI30:AI31" si="25">AF30+4000</f>
        <v>37000</v>
      </c>
      <c r="AJ30" s="79"/>
      <c r="AK30" s="41"/>
      <c r="AL30" s="68">
        <f t="shared" ref="AL30:AL31" si="26">AI30+4000</f>
        <v>41000</v>
      </c>
      <c r="AM30" s="68"/>
      <c r="AN30" s="68"/>
      <c r="AO30" s="68">
        <f t="shared" ref="AO30:AO31" si="27">AL30+4000</f>
        <v>45000</v>
      </c>
      <c r="AP30" s="41"/>
      <c r="AQ30" s="41"/>
      <c r="AR30" s="255">
        <v>15</v>
      </c>
    </row>
    <row r="31" spans="1:44" s="16" customFormat="1" ht="19.5" customHeight="1" x14ac:dyDescent="0.2">
      <c r="A31" s="524">
        <v>16</v>
      </c>
      <c r="B31" s="171" t="s">
        <v>265</v>
      </c>
      <c r="C31" s="522" t="s">
        <v>222</v>
      </c>
      <c r="D31" s="520">
        <v>2021</v>
      </c>
      <c r="E31" s="79"/>
      <c r="F31" s="79"/>
      <c r="G31" s="95"/>
      <c r="H31" s="68">
        <v>4000</v>
      </c>
      <c r="I31" s="68">
        <v>4102</v>
      </c>
      <c r="J31" s="95">
        <v>44364</v>
      </c>
      <c r="K31" s="68">
        <f>H31+4000</f>
        <v>8000</v>
      </c>
      <c r="L31" s="41"/>
      <c r="M31" s="40"/>
      <c r="N31" s="79">
        <f t="shared" si="20"/>
        <v>12000</v>
      </c>
      <c r="O31" s="79"/>
      <c r="P31" s="94"/>
      <c r="Q31" s="68">
        <f>N31+4000</f>
        <v>16000</v>
      </c>
      <c r="R31" s="68"/>
      <c r="S31" s="94"/>
      <c r="T31" s="68">
        <f t="shared" si="21"/>
        <v>20000</v>
      </c>
      <c r="U31" s="68"/>
      <c r="V31" s="60"/>
      <c r="W31" s="508">
        <v>16</v>
      </c>
      <c r="X31" s="510">
        <v>16</v>
      </c>
      <c r="Y31" s="525" t="s">
        <v>223</v>
      </c>
      <c r="Z31" s="79">
        <f t="shared" si="22"/>
        <v>24000</v>
      </c>
      <c r="AA31" s="420"/>
      <c r="AB31" s="60"/>
      <c r="AC31" s="68">
        <f t="shared" si="23"/>
        <v>28000</v>
      </c>
      <c r="AD31" s="60"/>
      <c r="AE31" s="60"/>
      <c r="AF31" s="68">
        <f t="shared" si="24"/>
        <v>32000</v>
      </c>
      <c r="AG31" s="60"/>
      <c r="AH31" s="60"/>
      <c r="AI31" s="79">
        <f t="shared" si="25"/>
        <v>36000</v>
      </c>
      <c r="AJ31" s="420"/>
      <c r="AK31" s="60"/>
      <c r="AL31" s="68">
        <f t="shared" si="26"/>
        <v>40000</v>
      </c>
      <c r="AM31" s="94"/>
      <c r="AN31" s="94"/>
      <c r="AO31" s="68">
        <f t="shared" si="27"/>
        <v>44000</v>
      </c>
      <c r="AP31" s="60"/>
      <c r="AQ31" s="60"/>
      <c r="AR31" s="510">
        <v>16</v>
      </c>
    </row>
    <row r="32" spans="1:44" s="16" customFormat="1" ht="19.5" customHeight="1" x14ac:dyDescent="0.2">
      <c r="A32" s="524"/>
      <c r="B32" s="171" t="s">
        <v>266</v>
      </c>
      <c r="C32" s="522"/>
      <c r="D32" s="520"/>
      <c r="E32" s="331">
        <v>2250</v>
      </c>
      <c r="F32" s="331">
        <v>2235</v>
      </c>
      <c r="G32" s="173">
        <v>44762</v>
      </c>
      <c r="H32" s="174">
        <f>E32+250</f>
        <v>2500</v>
      </c>
      <c r="I32" s="174"/>
      <c r="J32" s="173"/>
      <c r="K32" s="174">
        <f>H32+250</f>
        <v>2750</v>
      </c>
      <c r="L32" s="174"/>
      <c r="M32" s="174"/>
      <c r="N32" s="331">
        <f>K32+250</f>
        <v>3000</v>
      </c>
      <c r="O32" s="331"/>
      <c r="P32" s="174"/>
      <c r="Q32" s="174">
        <f>N32+250</f>
        <v>3250</v>
      </c>
      <c r="R32" s="174"/>
      <c r="S32" s="173"/>
      <c r="T32" s="174">
        <f>Q32+250</f>
        <v>3500</v>
      </c>
      <c r="U32" s="174"/>
      <c r="V32" s="174"/>
      <c r="W32" s="509"/>
      <c r="X32" s="510"/>
      <c r="Y32" s="525"/>
      <c r="Z32" s="331">
        <f>T32+250</f>
        <v>3750</v>
      </c>
      <c r="AA32" s="331"/>
      <c r="AB32" s="174"/>
      <c r="AC32" s="174">
        <f>Z32+250</f>
        <v>4000</v>
      </c>
      <c r="AD32" s="173"/>
      <c r="AE32" s="174"/>
      <c r="AF32" s="174">
        <f>AC32+250</f>
        <v>4250</v>
      </c>
      <c r="AG32" s="174"/>
      <c r="AH32" s="173"/>
      <c r="AI32" s="331">
        <f>AF32+250</f>
        <v>4500</v>
      </c>
      <c r="AJ32" s="331"/>
      <c r="AK32" s="174"/>
      <c r="AL32" s="174">
        <f>AI32+250</f>
        <v>4750</v>
      </c>
      <c r="AM32" s="174"/>
      <c r="AN32" s="174"/>
      <c r="AO32" s="174">
        <f>AL32+250</f>
        <v>5000</v>
      </c>
      <c r="AP32" s="173"/>
      <c r="AQ32" s="174"/>
      <c r="AR32" s="510"/>
    </row>
    <row r="33" spans="1:44" s="16" customFormat="1" ht="19.5" customHeight="1" x14ac:dyDescent="0.2">
      <c r="A33" s="524">
        <v>17</v>
      </c>
      <c r="B33" s="171" t="s">
        <v>267</v>
      </c>
      <c r="C33" s="523" t="s">
        <v>64</v>
      </c>
      <c r="D33" s="520">
        <v>2011</v>
      </c>
      <c r="E33" s="79">
        <v>89000</v>
      </c>
      <c r="F33" s="79">
        <v>89000</v>
      </c>
      <c r="G33" s="95">
        <v>43598</v>
      </c>
      <c r="H33" s="68">
        <f>E33+4000</f>
        <v>93000</v>
      </c>
      <c r="I33" s="68"/>
      <c r="J33" s="94"/>
      <c r="K33" s="68">
        <f t="shared" ref="K33:K39" si="28">H33+4000</f>
        <v>97000</v>
      </c>
      <c r="L33" s="41"/>
      <c r="M33" s="40"/>
      <c r="N33" s="79">
        <f t="shared" ref="N33:N39" si="29">K33+4000</f>
        <v>101000</v>
      </c>
      <c r="O33" s="79"/>
      <c r="P33" s="95"/>
      <c r="Q33" s="68">
        <f t="shared" ref="Q33:Q39" si="30">N33+4000</f>
        <v>105000</v>
      </c>
      <c r="R33" s="68"/>
      <c r="S33" s="94"/>
      <c r="T33" s="68">
        <f t="shared" ref="T33:T39" si="31">Q33+4000</f>
        <v>109000</v>
      </c>
      <c r="U33" s="68"/>
      <c r="V33" s="60"/>
      <c r="W33" s="508">
        <v>17</v>
      </c>
      <c r="X33" s="510">
        <v>17</v>
      </c>
      <c r="Y33" s="527" t="s">
        <v>64</v>
      </c>
      <c r="Z33" s="79">
        <f>T33+4000</f>
        <v>113000</v>
      </c>
      <c r="AA33" s="79"/>
      <c r="AB33" s="60"/>
      <c r="AC33" s="68">
        <f>Z33+4000</f>
        <v>117000</v>
      </c>
      <c r="AD33" s="41"/>
      <c r="AE33" s="60"/>
      <c r="AF33" s="68">
        <f>AC33+4000</f>
        <v>121000</v>
      </c>
      <c r="AG33" s="41"/>
      <c r="AH33" s="60"/>
      <c r="AI33" s="79">
        <f>AF33+4000</f>
        <v>125000</v>
      </c>
      <c r="AJ33" s="79"/>
      <c r="AK33" s="60"/>
      <c r="AL33" s="68">
        <f>AI33+4000</f>
        <v>129000</v>
      </c>
      <c r="AM33" s="68"/>
      <c r="AN33" s="94"/>
      <c r="AO33" s="68">
        <f>AL33+4000</f>
        <v>133000</v>
      </c>
      <c r="AP33" s="41"/>
      <c r="AQ33" s="60"/>
      <c r="AR33" s="510">
        <v>17</v>
      </c>
    </row>
    <row r="34" spans="1:44" s="26" customFormat="1" ht="19.5" customHeight="1" x14ac:dyDescent="0.2">
      <c r="A34" s="524"/>
      <c r="B34" s="111" t="s">
        <v>268</v>
      </c>
      <c r="C34" s="523"/>
      <c r="D34" s="520"/>
      <c r="E34" s="331">
        <v>8250</v>
      </c>
      <c r="F34" s="331">
        <v>8300</v>
      </c>
      <c r="G34" s="173">
        <v>43755</v>
      </c>
      <c r="H34" s="174">
        <f>E34+250</f>
        <v>8500</v>
      </c>
      <c r="I34" s="174"/>
      <c r="J34" s="173"/>
      <c r="K34" s="174">
        <f>H34+250</f>
        <v>8750</v>
      </c>
      <c r="L34" s="174"/>
      <c r="M34" s="173"/>
      <c r="N34" s="331">
        <f>K34+250</f>
        <v>9000</v>
      </c>
      <c r="O34" s="331"/>
      <c r="P34" s="173"/>
      <c r="Q34" s="174">
        <f>N34+250</f>
        <v>9250</v>
      </c>
      <c r="R34" s="174"/>
      <c r="S34" s="172"/>
      <c r="T34" s="174">
        <f>Q34+250</f>
        <v>9500</v>
      </c>
      <c r="U34" s="174"/>
      <c r="V34" s="172"/>
      <c r="W34" s="509"/>
      <c r="X34" s="510"/>
      <c r="Y34" s="527"/>
      <c r="Z34" s="331">
        <f>T34+250</f>
        <v>9750</v>
      </c>
      <c r="AA34" s="331"/>
      <c r="AB34" s="172"/>
      <c r="AC34" s="174">
        <f>Z34+250</f>
        <v>10000</v>
      </c>
      <c r="AD34" s="174"/>
      <c r="AE34" s="172"/>
      <c r="AF34" s="174">
        <f>AC34+250</f>
        <v>10250</v>
      </c>
      <c r="AG34" s="174"/>
      <c r="AH34" s="172"/>
      <c r="AI34" s="331">
        <f>AF34+250</f>
        <v>10500</v>
      </c>
      <c r="AJ34" s="331"/>
      <c r="AK34" s="172"/>
      <c r="AL34" s="174">
        <f>AI34+250</f>
        <v>10750</v>
      </c>
      <c r="AM34" s="174"/>
      <c r="AN34" s="172"/>
      <c r="AO34" s="174">
        <f>AL34+250</f>
        <v>11000</v>
      </c>
      <c r="AP34" s="174"/>
      <c r="AQ34" s="172"/>
      <c r="AR34" s="510"/>
    </row>
    <row r="35" spans="1:44" s="26" customFormat="1" ht="19.5" customHeight="1" x14ac:dyDescent="0.2">
      <c r="A35" s="524">
        <v>18</v>
      </c>
      <c r="B35" s="111" t="s">
        <v>269</v>
      </c>
      <c r="C35" s="523" t="s">
        <v>73</v>
      </c>
      <c r="D35" s="520">
        <v>2011</v>
      </c>
      <c r="E35" s="79">
        <v>56000</v>
      </c>
      <c r="F35" s="79">
        <v>56000</v>
      </c>
      <c r="G35" s="95">
        <v>43250</v>
      </c>
      <c r="H35" s="68">
        <f>E35+4000</f>
        <v>60000</v>
      </c>
      <c r="I35" s="68"/>
      <c r="J35" s="95"/>
      <c r="K35" s="68">
        <f>H35+4000</f>
        <v>64000</v>
      </c>
      <c r="L35" s="68"/>
      <c r="M35" s="95"/>
      <c r="N35" s="79">
        <f>K35+4000</f>
        <v>68000</v>
      </c>
      <c r="O35" s="79"/>
      <c r="P35" s="95"/>
      <c r="Q35" s="68">
        <f>N35+4000</f>
        <v>72000</v>
      </c>
      <c r="R35" s="68"/>
      <c r="S35" s="94"/>
      <c r="T35" s="68">
        <f>Q35+4000</f>
        <v>76000</v>
      </c>
      <c r="U35" s="68"/>
      <c r="V35" s="94"/>
      <c r="W35" s="512">
        <v>18</v>
      </c>
      <c r="X35" s="510">
        <v>18</v>
      </c>
      <c r="Y35" s="527" t="s">
        <v>73</v>
      </c>
      <c r="Z35" s="79">
        <f>U35+4000</f>
        <v>4000</v>
      </c>
      <c r="AA35" s="420"/>
      <c r="AB35" s="94"/>
      <c r="AC35" s="68">
        <f>Z35+4000</f>
        <v>8000</v>
      </c>
      <c r="AD35" s="94"/>
      <c r="AE35" s="94"/>
      <c r="AF35" s="68">
        <f>AC35+4000</f>
        <v>12000</v>
      </c>
      <c r="AG35" s="94"/>
      <c r="AH35" s="94"/>
      <c r="AI35" s="79">
        <f>AF35+4000</f>
        <v>16000</v>
      </c>
      <c r="AJ35" s="420"/>
      <c r="AK35" s="94"/>
      <c r="AL35" s="68">
        <f>AI35+4000</f>
        <v>20000</v>
      </c>
      <c r="AM35" s="94"/>
      <c r="AN35" s="94"/>
      <c r="AO35" s="68">
        <f>AL35+4000</f>
        <v>24000</v>
      </c>
      <c r="AP35" s="94"/>
      <c r="AQ35" s="94"/>
      <c r="AR35" s="510">
        <v>18</v>
      </c>
    </row>
    <row r="36" spans="1:44" s="26" customFormat="1" ht="19.5" customHeight="1" x14ac:dyDescent="0.2">
      <c r="A36" s="524"/>
      <c r="B36" s="111" t="s">
        <v>270</v>
      </c>
      <c r="C36" s="523"/>
      <c r="D36" s="520"/>
      <c r="E36" s="331">
        <v>8000</v>
      </c>
      <c r="F36" s="331">
        <v>8080</v>
      </c>
      <c r="G36" s="173">
        <v>41970</v>
      </c>
      <c r="H36" s="174">
        <f>E36+250</f>
        <v>8250</v>
      </c>
      <c r="I36" s="174">
        <v>8164</v>
      </c>
      <c r="J36" s="173">
        <v>42562</v>
      </c>
      <c r="K36" s="174">
        <f>H36+250</f>
        <v>8500</v>
      </c>
      <c r="L36" s="174">
        <v>8469</v>
      </c>
      <c r="M36" s="173">
        <v>43144</v>
      </c>
      <c r="N36" s="331">
        <f>K36+250</f>
        <v>8750</v>
      </c>
      <c r="O36" s="331"/>
      <c r="P36" s="172"/>
      <c r="Q36" s="174">
        <f>N36+250</f>
        <v>9000</v>
      </c>
      <c r="R36" s="174"/>
      <c r="S36" s="172"/>
      <c r="T36" s="174">
        <f>Q36+250</f>
        <v>9250</v>
      </c>
      <c r="U36" s="174"/>
      <c r="V36" s="172"/>
      <c r="W36" s="513"/>
      <c r="X36" s="510"/>
      <c r="Y36" s="527"/>
      <c r="Z36" s="331">
        <f>T36+250</f>
        <v>9500</v>
      </c>
      <c r="AA36" s="176"/>
      <c r="AB36" s="172"/>
      <c r="AC36" s="174">
        <f>Z36+250</f>
        <v>9750</v>
      </c>
      <c r="AD36" s="172"/>
      <c r="AE36" s="172"/>
      <c r="AF36" s="174">
        <f>AC36+250</f>
        <v>10000</v>
      </c>
      <c r="AG36" s="172"/>
      <c r="AH36" s="172"/>
      <c r="AI36" s="331">
        <f>AF36+250</f>
        <v>10250</v>
      </c>
      <c r="AJ36" s="176"/>
      <c r="AK36" s="172"/>
      <c r="AL36" s="174">
        <f>AI36+250</f>
        <v>10500</v>
      </c>
      <c r="AM36" s="172"/>
      <c r="AN36" s="172"/>
      <c r="AO36" s="174">
        <f>AL36+250</f>
        <v>10750</v>
      </c>
      <c r="AP36" s="172"/>
      <c r="AQ36" s="172"/>
      <c r="AR36" s="510"/>
    </row>
    <row r="37" spans="1:44" s="26" customFormat="1" ht="19.5" customHeight="1" x14ac:dyDescent="0.2">
      <c r="A37" s="524">
        <v>19</v>
      </c>
      <c r="B37" s="111" t="s">
        <v>62</v>
      </c>
      <c r="C37" s="523" t="s">
        <v>74</v>
      </c>
      <c r="D37" s="521">
        <v>2011</v>
      </c>
      <c r="E37" s="79">
        <v>34000</v>
      </c>
      <c r="F37" s="79">
        <v>34000</v>
      </c>
      <c r="G37" s="95">
        <v>43060</v>
      </c>
      <c r="H37" s="68">
        <f>E37+4000</f>
        <v>38000</v>
      </c>
      <c r="I37" s="68"/>
      <c r="J37" s="94"/>
      <c r="K37" s="68">
        <f>H37+4000</f>
        <v>42000</v>
      </c>
      <c r="L37" s="68"/>
      <c r="M37" s="95"/>
      <c r="N37" s="79">
        <f>K37+4000</f>
        <v>46000</v>
      </c>
      <c r="O37" s="79"/>
      <c r="P37" s="95"/>
      <c r="Q37" s="68">
        <f>N37+4000</f>
        <v>50000</v>
      </c>
      <c r="R37" s="68"/>
      <c r="S37" s="94"/>
      <c r="T37" s="68">
        <f>Q37+4000</f>
        <v>54000</v>
      </c>
      <c r="U37" s="68"/>
      <c r="V37" s="94"/>
      <c r="W37" s="512">
        <v>19</v>
      </c>
      <c r="X37" s="510">
        <v>19</v>
      </c>
      <c r="Y37" s="527" t="s">
        <v>74</v>
      </c>
      <c r="Z37" s="79">
        <f>T37+4000</f>
        <v>58000</v>
      </c>
      <c r="AA37" s="420"/>
      <c r="AB37" s="94"/>
      <c r="AC37" s="68">
        <f>Z37+4000</f>
        <v>62000</v>
      </c>
      <c r="AD37" s="94"/>
      <c r="AE37" s="94"/>
      <c r="AF37" s="68">
        <f>AC37+4000</f>
        <v>66000</v>
      </c>
      <c r="AG37" s="94"/>
      <c r="AH37" s="94"/>
      <c r="AI37" s="79">
        <f>AF37+4000</f>
        <v>70000</v>
      </c>
      <c r="AJ37" s="420"/>
      <c r="AK37" s="94"/>
      <c r="AL37" s="68">
        <f>AI37+4000</f>
        <v>74000</v>
      </c>
      <c r="AM37" s="94"/>
      <c r="AN37" s="94"/>
      <c r="AO37" s="68">
        <f>AL37+4000</f>
        <v>78000</v>
      </c>
      <c r="AP37" s="94"/>
      <c r="AQ37" s="94"/>
      <c r="AR37" s="510">
        <v>19</v>
      </c>
    </row>
    <row r="38" spans="1:44" s="26" customFormat="1" ht="19.5" customHeight="1" x14ac:dyDescent="0.2">
      <c r="A38" s="524"/>
      <c r="B38" s="111" t="s">
        <v>270</v>
      </c>
      <c r="C38" s="523"/>
      <c r="D38" s="521"/>
      <c r="E38" s="331">
        <v>9700</v>
      </c>
      <c r="F38" s="331">
        <v>9700</v>
      </c>
      <c r="G38" s="173">
        <v>43130</v>
      </c>
      <c r="H38" s="174">
        <f>E38+250</f>
        <v>9950</v>
      </c>
      <c r="I38" s="174"/>
      <c r="J38" s="172"/>
      <c r="K38" s="174">
        <f>H38+250</f>
        <v>10200</v>
      </c>
      <c r="L38" s="174">
        <v>10138</v>
      </c>
      <c r="M38" s="173">
        <v>43350</v>
      </c>
      <c r="N38" s="331">
        <f>K38+250</f>
        <v>10450</v>
      </c>
      <c r="O38" s="331"/>
      <c r="P38" s="173"/>
      <c r="Q38" s="174">
        <f>N38+250</f>
        <v>10700</v>
      </c>
      <c r="R38" s="174"/>
      <c r="S38" s="172"/>
      <c r="T38" s="174">
        <f>Q38+250</f>
        <v>10950</v>
      </c>
      <c r="U38" s="174"/>
      <c r="V38" s="172"/>
      <c r="W38" s="513"/>
      <c r="X38" s="510"/>
      <c r="Y38" s="527"/>
      <c r="Z38" s="331">
        <f>T38+250</f>
        <v>11200</v>
      </c>
      <c r="AA38" s="176"/>
      <c r="AB38" s="172"/>
      <c r="AC38" s="174">
        <f>Z38+250</f>
        <v>11450</v>
      </c>
      <c r="AD38" s="172"/>
      <c r="AE38" s="172"/>
      <c r="AF38" s="174">
        <f>AC38+250</f>
        <v>11700</v>
      </c>
      <c r="AG38" s="172"/>
      <c r="AH38" s="172"/>
      <c r="AI38" s="331">
        <f>AF38+250</f>
        <v>11950</v>
      </c>
      <c r="AJ38" s="176"/>
      <c r="AK38" s="172"/>
      <c r="AL38" s="174">
        <f>AI38+250</f>
        <v>12200</v>
      </c>
      <c r="AM38" s="172"/>
      <c r="AN38" s="172"/>
      <c r="AO38" s="174">
        <f>AL38+250</f>
        <v>12450</v>
      </c>
      <c r="AP38" s="172"/>
      <c r="AQ38" s="172"/>
      <c r="AR38" s="510"/>
    </row>
    <row r="39" spans="1:44" s="26" customFormat="1" ht="19.5" customHeight="1" x14ac:dyDescent="0.2">
      <c r="A39" s="524">
        <v>20</v>
      </c>
      <c r="B39" s="111" t="s">
        <v>269</v>
      </c>
      <c r="C39" s="523" t="s">
        <v>65</v>
      </c>
      <c r="D39" s="521">
        <v>2011</v>
      </c>
      <c r="E39" s="79">
        <v>33000</v>
      </c>
      <c r="F39" s="79"/>
      <c r="G39" s="95"/>
      <c r="H39" s="68">
        <f t="shared" ref="H39" si="32">E39+4000</f>
        <v>37000</v>
      </c>
      <c r="I39" s="68"/>
      <c r="J39" s="94"/>
      <c r="K39" s="68">
        <f t="shared" si="28"/>
        <v>41000</v>
      </c>
      <c r="L39" s="68"/>
      <c r="M39" s="95"/>
      <c r="N39" s="79">
        <f t="shared" si="29"/>
        <v>45000</v>
      </c>
      <c r="O39" s="79"/>
      <c r="P39" s="94"/>
      <c r="Q39" s="68">
        <f t="shared" si="30"/>
        <v>49000</v>
      </c>
      <c r="R39" s="68"/>
      <c r="S39" s="94"/>
      <c r="T39" s="68">
        <f t="shared" si="31"/>
        <v>53000</v>
      </c>
      <c r="U39" s="68"/>
      <c r="V39" s="94"/>
      <c r="W39" s="512">
        <v>20</v>
      </c>
      <c r="X39" s="510">
        <v>20</v>
      </c>
      <c r="Y39" s="527" t="s">
        <v>65</v>
      </c>
      <c r="Z39" s="79">
        <f t="shared" ref="Z39" si="33">T39+4000</f>
        <v>57000</v>
      </c>
      <c r="AA39" s="79"/>
      <c r="AB39" s="94"/>
      <c r="AC39" s="68">
        <f t="shared" ref="AC39" si="34">Z39+4000</f>
        <v>61000</v>
      </c>
      <c r="AD39" s="68"/>
      <c r="AE39" s="94"/>
      <c r="AF39" s="68">
        <f>AC39+4000</f>
        <v>65000</v>
      </c>
      <c r="AG39" s="68"/>
      <c r="AH39" s="94"/>
      <c r="AI39" s="79">
        <f>AF39+4000</f>
        <v>69000</v>
      </c>
      <c r="AJ39" s="79"/>
      <c r="AK39" s="94"/>
      <c r="AL39" s="68">
        <f>AI39+4000</f>
        <v>73000</v>
      </c>
      <c r="AM39" s="68"/>
      <c r="AN39" s="94"/>
      <c r="AO39" s="68">
        <f>AL39+4000</f>
        <v>77000</v>
      </c>
      <c r="AP39" s="68"/>
      <c r="AQ39" s="94"/>
      <c r="AR39" s="510">
        <v>20</v>
      </c>
    </row>
    <row r="40" spans="1:44" s="26" customFormat="1" ht="19.5" customHeight="1" x14ac:dyDescent="0.2">
      <c r="A40" s="524"/>
      <c r="B40" s="111" t="s">
        <v>270</v>
      </c>
      <c r="C40" s="523"/>
      <c r="D40" s="521"/>
      <c r="E40" s="331">
        <v>7500</v>
      </c>
      <c r="F40" s="331">
        <v>7480</v>
      </c>
      <c r="G40" s="173">
        <v>43719</v>
      </c>
      <c r="H40" s="174">
        <f>E40+250</f>
        <v>7750</v>
      </c>
      <c r="I40" s="174"/>
      <c r="J40" s="173"/>
      <c r="K40" s="174">
        <f>H40+250</f>
        <v>8000</v>
      </c>
      <c r="L40" s="174"/>
      <c r="M40" s="173"/>
      <c r="N40" s="331">
        <f>K40+250</f>
        <v>8250</v>
      </c>
      <c r="O40" s="331"/>
      <c r="P40" s="173"/>
      <c r="Q40" s="174">
        <f>N40+250</f>
        <v>8500</v>
      </c>
      <c r="R40" s="174"/>
      <c r="S40" s="172"/>
      <c r="T40" s="174">
        <f>Q40+250</f>
        <v>8750</v>
      </c>
      <c r="U40" s="174"/>
      <c r="V40" s="172"/>
      <c r="W40" s="513"/>
      <c r="X40" s="510"/>
      <c r="Y40" s="527"/>
      <c r="Z40" s="331">
        <f>T40+250</f>
        <v>9000</v>
      </c>
      <c r="AA40" s="331"/>
      <c r="AB40" s="172"/>
      <c r="AC40" s="174">
        <f>Z40+250</f>
        <v>9250</v>
      </c>
      <c r="AD40" s="174"/>
      <c r="AE40" s="172"/>
      <c r="AF40" s="174">
        <f>AC40+250</f>
        <v>9500</v>
      </c>
      <c r="AG40" s="174"/>
      <c r="AH40" s="172"/>
      <c r="AI40" s="331">
        <f>AF40+250</f>
        <v>9750</v>
      </c>
      <c r="AJ40" s="331"/>
      <c r="AK40" s="172"/>
      <c r="AL40" s="174">
        <f>AI40+250</f>
        <v>10000</v>
      </c>
      <c r="AM40" s="174"/>
      <c r="AN40" s="172"/>
      <c r="AO40" s="174">
        <f>AL40+250</f>
        <v>10250</v>
      </c>
      <c r="AP40" s="174"/>
      <c r="AQ40" s="172"/>
      <c r="AR40" s="510"/>
    </row>
    <row r="41" spans="1:44" s="26" customFormat="1" ht="19.5" customHeight="1" x14ac:dyDescent="0.2">
      <c r="A41" s="524">
        <v>21</v>
      </c>
      <c r="B41" s="111" t="s">
        <v>62</v>
      </c>
      <c r="C41" s="523" t="s">
        <v>103</v>
      </c>
      <c r="D41" s="521">
        <v>2013</v>
      </c>
      <c r="E41" s="79">
        <v>42000</v>
      </c>
      <c r="F41" s="79">
        <v>39503</v>
      </c>
      <c r="G41" s="95">
        <v>42458</v>
      </c>
      <c r="H41" s="68">
        <f>E41+4000</f>
        <v>46000</v>
      </c>
      <c r="I41" s="68">
        <v>40040</v>
      </c>
      <c r="J41" s="95">
        <v>42577</v>
      </c>
      <c r="K41" s="68">
        <f>H41+4000</f>
        <v>50000</v>
      </c>
      <c r="L41" s="68"/>
      <c r="M41" s="95"/>
      <c r="N41" s="79">
        <f>K41+4000</f>
        <v>54000</v>
      </c>
      <c r="O41" s="79"/>
      <c r="P41" s="94"/>
      <c r="Q41" s="68">
        <f>N41+4000</f>
        <v>58000</v>
      </c>
      <c r="R41" s="68"/>
      <c r="S41" s="94"/>
      <c r="T41" s="68">
        <f>Q41+4000</f>
        <v>62000</v>
      </c>
      <c r="U41" s="68"/>
      <c r="V41" s="94"/>
      <c r="W41" s="512">
        <v>21</v>
      </c>
      <c r="X41" s="510">
        <v>21</v>
      </c>
      <c r="Y41" s="527" t="s">
        <v>103</v>
      </c>
      <c r="Z41" s="79">
        <f>T41+4000</f>
        <v>66000</v>
      </c>
      <c r="AA41" s="420"/>
      <c r="AB41" s="94"/>
      <c r="AC41" s="68">
        <f>Z41+4000</f>
        <v>70000</v>
      </c>
      <c r="AD41" s="94"/>
      <c r="AE41" s="94"/>
      <c r="AF41" s="68">
        <f>AC41+4000</f>
        <v>74000</v>
      </c>
      <c r="AG41" s="94"/>
      <c r="AH41" s="94"/>
      <c r="AI41" s="79">
        <f>AF41+4000</f>
        <v>78000</v>
      </c>
      <c r="AJ41" s="420"/>
      <c r="AK41" s="94"/>
      <c r="AL41" s="68">
        <f>AI41+4000</f>
        <v>82000</v>
      </c>
      <c r="AM41" s="94"/>
      <c r="AN41" s="94"/>
      <c r="AO41" s="68">
        <f>AL41+4000</f>
        <v>86000</v>
      </c>
      <c r="AP41" s="94"/>
      <c r="AQ41" s="94"/>
      <c r="AR41" s="510">
        <v>21</v>
      </c>
    </row>
    <row r="42" spans="1:44" s="26" customFormat="1" ht="19.5" customHeight="1" x14ac:dyDescent="0.2">
      <c r="A42" s="524"/>
      <c r="B42" s="111" t="s">
        <v>270</v>
      </c>
      <c r="C42" s="523"/>
      <c r="D42" s="521"/>
      <c r="E42" s="331">
        <v>6470</v>
      </c>
      <c r="F42" s="331">
        <v>6470</v>
      </c>
      <c r="G42" s="173">
        <v>44664</v>
      </c>
      <c r="H42" s="174">
        <f>E42+250</f>
        <v>6720</v>
      </c>
      <c r="I42" s="174"/>
      <c r="J42" s="173"/>
      <c r="K42" s="174">
        <f>H42+250</f>
        <v>6970</v>
      </c>
      <c r="L42" s="174"/>
      <c r="M42" s="173"/>
      <c r="N42" s="331">
        <f>K42+250</f>
        <v>7220</v>
      </c>
      <c r="O42" s="331"/>
      <c r="P42" s="173"/>
      <c r="Q42" s="174">
        <f>N42+250</f>
        <v>7470</v>
      </c>
      <c r="R42" s="174"/>
      <c r="S42" s="172"/>
      <c r="T42" s="174">
        <f>Q42+250</f>
        <v>7720</v>
      </c>
      <c r="U42" s="174"/>
      <c r="V42" s="172"/>
      <c r="W42" s="513"/>
      <c r="X42" s="510"/>
      <c r="Y42" s="527"/>
      <c r="Z42" s="331">
        <f>T42+250</f>
        <v>7970</v>
      </c>
      <c r="AA42" s="176"/>
      <c r="AB42" s="172"/>
      <c r="AC42" s="174">
        <f>Z42+250</f>
        <v>8220</v>
      </c>
      <c r="AD42" s="172"/>
      <c r="AE42" s="172"/>
      <c r="AF42" s="174">
        <f>AC42+250</f>
        <v>8470</v>
      </c>
      <c r="AG42" s="172"/>
      <c r="AH42" s="172"/>
      <c r="AI42" s="331">
        <f>AF42+250</f>
        <v>8720</v>
      </c>
      <c r="AJ42" s="176"/>
      <c r="AK42" s="172"/>
      <c r="AL42" s="174">
        <f>AI42+250</f>
        <v>8970</v>
      </c>
      <c r="AM42" s="172"/>
      <c r="AN42" s="172"/>
      <c r="AO42" s="174">
        <f>AL42+250</f>
        <v>9220</v>
      </c>
      <c r="AP42" s="172"/>
      <c r="AQ42" s="172"/>
      <c r="AR42" s="510"/>
    </row>
    <row r="43" spans="1:44" s="16" customFormat="1" ht="19.5" customHeight="1" x14ac:dyDescent="0.2">
      <c r="A43" s="524">
        <v>22</v>
      </c>
      <c r="B43" s="171" t="s">
        <v>62</v>
      </c>
      <c r="C43" s="522" t="s">
        <v>92</v>
      </c>
      <c r="D43" s="520">
        <v>2013</v>
      </c>
      <c r="E43" s="79">
        <v>34500</v>
      </c>
      <c r="F43" s="79">
        <v>30892</v>
      </c>
      <c r="G43" s="95">
        <v>44490</v>
      </c>
      <c r="H43" s="68">
        <f>E43+4000</f>
        <v>38500</v>
      </c>
      <c r="I43" s="68"/>
      <c r="J43" s="95"/>
      <c r="K43" s="68">
        <f>H43+4000</f>
        <v>42500</v>
      </c>
      <c r="L43" s="41"/>
      <c r="M43" s="60"/>
      <c r="N43" s="79">
        <f>K43+4000</f>
        <v>46500</v>
      </c>
      <c r="O43" s="79"/>
      <c r="P43" s="95"/>
      <c r="Q43" s="68">
        <f>N43+4000</f>
        <v>50500</v>
      </c>
      <c r="R43" s="68"/>
      <c r="S43" s="94"/>
      <c r="T43" s="68">
        <f>Q43+4000</f>
        <v>54500</v>
      </c>
      <c r="U43" s="68"/>
      <c r="V43" s="60"/>
      <c r="W43" s="508">
        <v>22</v>
      </c>
      <c r="X43" s="510">
        <v>22</v>
      </c>
      <c r="Y43" s="525" t="s">
        <v>92</v>
      </c>
      <c r="Z43" s="79">
        <f>T43+4000</f>
        <v>58500</v>
      </c>
      <c r="AA43" s="420"/>
      <c r="AB43" s="60"/>
      <c r="AC43" s="68">
        <f>Z43+4000</f>
        <v>62500</v>
      </c>
      <c r="AD43" s="60"/>
      <c r="AE43" s="60"/>
      <c r="AF43" s="68">
        <f>AC43+4000</f>
        <v>66500</v>
      </c>
      <c r="AG43" s="60"/>
      <c r="AH43" s="60"/>
      <c r="AI43" s="79">
        <f>AF43+4000</f>
        <v>70500</v>
      </c>
      <c r="AJ43" s="420"/>
      <c r="AK43" s="60"/>
      <c r="AL43" s="68">
        <f>AI43+4000</f>
        <v>74500</v>
      </c>
      <c r="AM43" s="94"/>
      <c r="AN43" s="94"/>
      <c r="AO43" s="68">
        <f>AL43+4000</f>
        <v>78500</v>
      </c>
      <c r="AP43" s="60"/>
      <c r="AQ43" s="60"/>
      <c r="AR43" s="510">
        <v>22</v>
      </c>
    </row>
    <row r="44" spans="1:44" s="16" customFormat="1" ht="19.5" customHeight="1" x14ac:dyDescent="0.2">
      <c r="A44" s="524"/>
      <c r="B44" s="171" t="s">
        <v>270</v>
      </c>
      <c r="C44" s="522"/>
      <c r="D44" s="520"/>
      <c r="E44" s="331">
        <v>4750</v>
      </c>
      <c r="F44" s="331">
        <v>4785</v>
      </c>
      <c r="G44" s="173">
        <v>44174</v>
      </c>
      <c r="H44" s="174">
        <f>E44+250</f>
        <v>5000</v>
      </c>
      <c r="I44" s="174"/>
      <c r="J44" s="173"/>
      <c r="K44" s="174">
        <f>H44+250</f>
        <v>5250</v>
      </c>
      <c r="L44" s="174"/>
      <c r="M44" s="173"/>
      <c r="N44" s="331">
        <f>K44+250</f>
        <v>5500</v>
      </c>
      <c r="O44" s="331"/>
      <c r="P44" s="173"/>
      <c r="Q44" s="174">
        <f>N44+250</f>
        <v>5750</v>
      </c>
      <c r="R44" s="174"/>
      <c r="S44" s="172"/>
      <c r="T44" s="174">
        <f>Q44+250</f>
        <v>6000</v>
      </c>
      <c r="U44" s="174"/>
      <c r="V44" s="172"/>
      <c r="W44" s="509"/>
      <c r="X44" s="510"/>
      <c r="Y44" s="525"/>
      <c r="Z44" s="331">
        <f>T44+250</f>
        <v>6250</v>
      </c>
      <c r="AA44" s="176"/>
      <c r="AB44" s="172"/>
      <c r="AC44" s="174">
        <f>Z44+250</f>
        <v>6500</v>
      </c>
      <c r="AD44" s="172"/>
      <c r="AE44" s="172"/>
      <c r="AF44" s="174">
        <f>AC44+250</f>
        <v>6750</v>
      </c>
      <c r="AG44" s="172"/>
      <c r="AH44" s="172"/>
      <c r="AI44" s="331">
        <f>AF44+250</f>
        <v>7000</v>
      </c>
      <c r="AJ44" s="176"/>
      <c r="AK44" s="172"/>
      <c r="AL44" s="174">
        <f>AI44+250</f>
        <v>7250</v>
      </c>
      <c r="AM44" s="172"/>
      <c r="AN44" s="172"/>
      <c r="AO44" s="174">
        <f>AL44+250</f>
        <v>7500</v>
      </c>
      <c r="AP44" s="172"/>
      <c r="AQ44" s="172"/>
      <c r="AR44" s="510"/>
    </row>
    <row r="45" spans="1:44" s="7" customFormat="1" ht="19.5" customHeight="1" x14ac:dyDescent="0.2">
      <c r="A45" s="516">
        <v>23</v>
      </c>
      <c r="B45" s="194" t="s">
        <v>322</v>
      </c>
      <c r="C45" s="517" t="s">
        <v>237</v>
      </c>
      <c r="D45" s="519">
        <v>2022</v>
      </c>
      <c r="E45" s="79"/>
      <c r="F45" s="79"/>
      <c r="G45" s="95"/>
      <c r="H45" s="68">
        <v>4000</v>
      </c>
      <c r="I45" s="68"/>
      <c r="J45" s="95"/>
      <c r="K45" s="68">
        <f>H45+4000</f>
        <v>8000</v>
      </c>
      <c r="L45" s="68"/>
      <c r="M45" s="95"/>
      <c r="N45" s="79">
        <f>K45+4000</f>
        <v>12000</v>
      </c>
      <c r="O45" s="79"/>
      <c r="P45" s="95"/>
      <c r="Q45" s="68">
        <f>N45+4000</f>
        <v>16000</v>
      </c>
      <c r="R45" s="68"/>
      <c r="S45" s="94"/>
      <c r="T45" s="68">
        <f>Q45+4000</f>
        <v>20000</v>
      </c>
      <c r="U45" s="68"/>
      <c r="V45" s="94"/>
      <c r="W45" s="512">
        <v>23</v>
      </c>
      <c r="X45" s="512">
        <v>23</v>
      </c>
      <c r="Y45" s="517" t="s">
        <v>237</v>
      </c>
      <c r="Z45" s="79">
        <f>T45+4000</f>
        <v>24000</v>
      </c>
      <c r="AA45" s="420"/>
      <c r="AB45" s="94"/>
      <c r="AC45" s="68">
        <f>Z45+4000</f>
        <v>28000</v>
      </c>
      <c r="AD45" s="94"/>
      <c r="AE45" s="94"/>
      <c r="AF45" s="68">
        <f>AC45+4000</f>
        <v>32000</v>
      </c>
      <c r="AG45" s="94"/>
      <c r="AH45" s="94"/>
      <c r="AI45" s="79">
        <f>AF45+4000</f>
        <v>36000</v>
      </c>
      <c r="AJ45" s="420"/>
      <c r="AK45" s="94"/>
      <c r="AL45" s="68">
        <f>AI45+4000</f>
        <v>40000</v>
      </c>
      <c r="AM45" s="94"/>
      <c r="AN45" s="94"/>
      <c r="AO45" s="68">
        <f>AL45+4000</f>
        <v>44000</v>
      </c>
      <c r="AP45" s="94"/>
      <c r="AQ45" s="94"/>
      <c r="AR45" s="512">
        <v>23</v>
      </c>
    </row>
    <row r="46" spans="1:44" s="7" customFormat="1" ht="19.5" customHeight="1" x14ac:dyDescent="0.2">
      <c r="A46" s="516"/>
      <c r="B46" s="194" t="s">
        <v>323</v>
      </c>
      <c r="C46" s="517"/>
      <c r="D46" s="519"/>
      <c r="E46" s="331"/>
      <c r="F46" s="331"/>
      <c r="G46" s="173"/>
      <c r="H46" s="174">
        <f>E46+250</f>
        <v>250</v>
      </c>
      <c r="I46" s="174"/>
      <c r="J46" s="173"/>
      <c r="K46" s="174">
        <f>H46+250</f>
        <v>500</v>
      </c>
      <c r="L46" s="174"/>
      <c r="M46" s="173"/>
      <c r="N46" s="331">
        <f>K46+250</f>
        <v>750</v>
      </c>
      <c r="O46" s="331"/>
      <c r="P46" s="173"/>
      <c r="Q46" s="174">
        <f>N46+250</f>
        <v>1000</v>
      </c>
      <c r="R46" s="174"/>
      <c r="S46" s="172"/>
      <c r="T46" s="174">
        <f>Q46+250</f>
        <v>1250</v>
      </c>
      <c r="U46" s="174"/>
      <c r="V46" s="172"/>
      <c r="W46" s="513"/>
      <c r="X46" s="513"/>
      <c r="Y46" s="517"/>
      <c r="Z46" s="331">
        <f>T46+250</f>
        <v>1500</v>
      </c>
      <c r="AA46" s="176"/>
      <c r="AB46" s="172"/>
      <c r="AC46" s="174">
        <f>Z46+250</f>
        <v>1750</v>
      </c>
      <c r="AD46" s="172"/>
      <c r="AE46" s="172"/>
      <c r="AF46" s="174">
        <f>AC46+250</f>
        <v>2000</v>
      </c>
      <c r="AG46" s="172"/>
      <c r="AH46" s="172"/>
      <c r="AI46" s="331">
        <f>AF46+250</f>
        <v>2250</v>
      </c>
      <c r="AJ46" s="176"/>
      <c r="AK46" s="172"/>
      <c r="AL46" s="174">
        <f>AI46+250</f>
        <v>2500</v>
      </c>
      <c r="AM46" s="172"/>
      <c r="AN46" s="172"/>
      <c r="AO46" s="174">
        <f>AL46+250</f>
        <v>2750</v>
      </c>
      <c r="AP46" s="172"/>
      <c r="AQ46" s="172"/>
      <c r="AR46" s="513"/>
    </row>
    <row r="47" spans="1:44" s="7" customFormat="1" ht="19.5" customHeight="1" x14ac:dyDescent="0.2">
      <c r="A47" s="516">
        <v>24</v>
      </c>
      <c r="B47" s="194" t="s">
        <v>322</v>
      </c>
      <c r="C47" s="515" t="s">
        <v>238</v>
      </c>
      <c r="D47" s="519">
        <v>2022</v>
      </c>
      <c r="E47" s="79"/>
      <c r="F47" s="79"/>
      <c r="G47" s="95"/>
      <c r="H47" s="68">
        <v>4000</v>
      </c>
      <c r="I47" s="68">
        <v>4081</v>
      </c>
      <c r="J47" s="95">
        <v>44738</v>
      </c>
      <c r="K47" s="68">
        <f>H47+4000</f>
        <v>8000</v>
      </c>
      <c r="L47" s="68">
        <v>8080</v>
      </c>
      <c r="M47" s="95">
        <v>44893</v>
      </c>
      <c r="N47" s="79">
        <f>K47+4000</f>
        <v>12000</v>
      </c>
      <c r="O47" s="79"/>
      <c r="P47" s="95"/>
      <c r="Q47" s="68">
        <f>N47+4000</f>
        <v>16000</v>
      </c>
      <c r="R47" s="68"/>
      <c r="S47" s="94"/>
      <c r="T47" s="68">
        <f>Q47+4000</f>
        <v>20000</v>
      </c>
      <c r="U47" s="68"/>
      <c r="V47" s="94"/>
      <c r="W47" s="508">
        <v>24</v>
      </c>
      <c r="X47" s="512">
        <v>24</v>
      </c>
      <c r="Y47" s="515" t="s">
        <v>238</v>
      </c>
      <c r="Z47" s="79">
        <f>T47+4000</f>
        <v>24000</v>
      </c>
      <c r="AA47" s="420"/>
      <c r="AB47" s="94"/>
      <c r="AC47" s="68">
        <f>Z47+4000</f>
        <v>28000</v>
      </c>
      <c r="AD47" s="94"/>
      <c r="AE47" s="94"/>
      <c r="AF47" s="68">
        <f>AC47+4000</f>
        <v>32000</v>
      </c>
      <c r="AG47" s="94"/>
      <c r="AH47" s="94"/>
      <c r="AI47" s="79">
        <f>AF47+4000</f>
        <v>36000</v>
      </c>
      <c r="AJ47" s="420"/>
      <c r="AK47" s="94"/>
      <c r="AL47" s="68">
        <f>AI47+4000</f>
        <v>40000</v>
      </c>
      <c r="AM47" s="94"/>
      <c r="AN47" s="94"/>
      <c r="AO47" s="68">
        <f>AL47+4000</f>
        <v>44000</v>
      </c>
      <c r="AP47" s="94"/>
      <c r="AQ47" s="94"/>
      <c r="AR47" s="512">
        <v>24</v>
      </c>
    </row>
    <row r="48" spans="1:44" s="7" customFormat="1" ht="19.5" customHeight="1" x14ac:dyDescent="0.2">
      <c r="A48" s="516"/>
      <c r="B48" s="194" t="s">
        <v>323</v>
      </c>
      <c r="C48" s="515"/>
      <c r="D48" s="519"/>
      <c r="E48" s="331"/>
      <c r="F48" s="331"/>
      <c r="G48" s="173"/>
      <c r="H48" s="174">
        <f>E48+250</f>
        <v>250</v>
      </c>
      <c r="I48" s="174"/>
      <c r="J48" s="173"/>
      <c r="K48" s="174">
        <f>H48+250</f>
        <v>500</v>
      </c>
      <c r="L48" s="174"/>
      <c r="M48" s="173"/>
      <c r="N48" s="331">
        <f>K48+250</f>
        <v>750</v>
      </c>
      <c r="O48" s="331"/>
      <c r="P48" s="173"/>
      <c r="Q48" s="174">
        <f>N48+250</f>
        <v>1000</v>
      </c>
      <c r="R48" s="174"/>
      <c r="S48" s="172"/>
      <c r="T48" s="174">
        <f>Q48+250</f>
        <v>1250</v>
      </c>
      <c r="U48" s="174"/>
      <c r="V48" s="172"/>
      <c r="W48" s="509"/>
      <c r="X48" s="513"/>
      <c r="Y48" s="515"/>
      <c r="Z48" s="331">
        <f>T48+250</f>
        <v>1500</v>
      </c>
      <c r="AA48" s="176"/>
      <c r="AB48" s="172"/>
      <c r="AC48" s="174">
        <f>Z48+250</f>
        <v>1750</v>
      </c>
      <c r="AD48" s="172"/>
      <c r="AE48" s="172"/>
      <c r="AF48" s="174">
        <f>AC48+250</f>
        <v>2000</v>
      </c>
      <c r="AG48" s="172"/>
      <c r="AH48" s="172"/>
      <c r="AI48" s="331">
        <f>AF48+250</f>
        <v>2250</v>
      </c>
      <c r="AJ48" s="176"/>
      <c r="AK48" s="172"/>
      <c r="AL48" s="174">
        <f>AI48+250</f>
        <v>2500</v>
      </c>
      <c r="AM48" s="172"/>
      <c r="AN48" s="172"/>
      <c r="AO48" s="174">
        <f>AL48+250</f>
        <v>2750</v>
      </c>
      <c r="AP48" s="172"/>
      <c r="AQ48" s="172"/>
      <c r="AR48" s="513"/>
    </row>
    <row r="49" spans="1:44" s="7" customFormat="1" ht="19.5" customHeight="1" x14ac:dyDescent="0.2">
      <c r="A49" s="516">
        <v>25</v>
      </c>
      <c r="B49" s="194" t="s">
        <v>324</v>
      </c>
      <c r="C49" s="515" t="s">
        <v>239</v>
      </c>
      <c r="D49" s="519">
        <v>2022</v>
      </c>
      <c r="E49" s="79">
        <v>24000</v>
      </c>
      <c r="F49" s="79">
        <v>24000</v>
      </c>
      <c r="G49" s="95">
        <v>44877</v>
      </c>
      <c r="H49" s="68">
        <f>E49+4000</f>
        <v>28000</v>
      </c>
      <c r="I49" s="68">
        <v>28535</v>
      </c>
      <c r="J49" s="95">
        <v>44913</v>
      </c>
      <c r="K49" s="68">
        <f>H49+4000</f>
        <v>32000</v>
      </c>
      <c r="L49" s="68"/>
      <c r="M49" s="95"/>
      <c r="N49" s="79">
        <f>K49+4000</f>
        <v>36000</v>
      </c>
      <c r="O49" s="79"/>
      <c r="P49" s="95"/>
      <c r="Q49" s="68">
        <f>N49+4000</f>
        <v>40000</v>
      </c>
      <c r="R49" s="68"/>
      <c r="S49" s="94"/>
      <c r="T49" s="68">
        <f>Q49+4000</f>
        <v>44000</v>
      </c>
      <c r="U49" s="68"/>
      <c r="V49" s="94"/>
      <c r="W49" s="508">
        <v>25</v>
      </c>
      <c r="X49" s="512">
        <v>25</v>
      </c>
      <c r="Y49" s="515" t="s">
        <v>239</v>
      </c>
      <c r="Z49" s="79">
        <f>T49+4000</f>
        <v>48000</v>
      </c>
      <c r="AA49" s="420"/>
      <c r="AB49" s="94"/>
      <c r="AC49" s="68">
        <f>Z49+4000</f>
        <v>52000</v>
      </c>
      <c r="AD49" s="94"/>
      <c r="AE49" s="94"/>
      <c r="AF49" s="68">
        <f>AC49+4000</f>
        <v>56000</v>
      </c>
      <c r="AG49" s="94"/>
      <c r="AH49" s="94"/>
      <c r="AI49" s="79">
        <f>AF49+4000</f>
        <v>60000</v>
      </c>
      <c r="AJ49" s="420"/>
      <c r="AK49" s="94"/>
      <c r="AL49" s="68">
        <f>AI49+4000</f>
        <v>64000</v>
      </c>
      <c r="AM49" s="94"/>
      <c r="AN49" s="94"/>
      <c r="AO49" s="68">
        <f>AL49+4000</f>
        <v>68000</v>
      </c>
      <c r="AP49" s="94"/>
      <c r="AQ49" s="94"/>
      <c r="AR49" s="512">
        <v>25</v>
      </c>
    </row>
    <row r="50" spans="1:44" s="7" customFormat="1" ht="19.5" customHeight="1" x14ac:dyDescent="0.2">
      <c r="A50" s="516"/>
      <c r="B50" s="194" t="s">
        <v>325</v>
      </c>
      <c r="C50" s="515"/>
      <c r="D50" s="519"/>
      <c r="E50" s="331"/>
      <c r="F50" s="331"/>
      <c r="G50" s="173"/>
      <c r="H50" s="174">
        <f>E50+250</f>
        <v>250</v>
      </c>
      <c r="I50" s="174"/>
      <c r="J50" s="173"/>
      <c r="K50" s="174">
        <f>H50+250</f>
        <v>500</v>
      </c>
      <c r="L50" s="174"/>
      <c r="M50" s="173"/>
      <c r="N50" s="331">
        <f>K50+250</f>
        <v>750</v>
      </c>
      <c r="O50" s="331"/>
      <c r="P50" s="173"/>
      <c r="Q50" s="174">
        <f>N50+250</f>
        <v>1000</v>
      </c>
      <c r="R50" s="174"/>
      <c r="S50" s="172"/>
      <c r="T50" s="174">
        <f>Q50+250</f>
        <v>1250</v>
      </c>
      <c r="U50" s="174"/>
      <c r="V50" s="172"/>
      <c r="W50" s="509"/>
      <c r="X50" s="513"/>
      <c r="Y50" s="515"/>
      <c r="Z50" s="331">
        <f>T50+250</f>
        <v>1500</v>
      </c>
      <c r="AA50" s="176"/>
      <c r="AB50" s="172"/>
      <c r="AC50" s="174">
        <f>Z50+250</f>
        <v>1750</v>
      </c>
      <c r="AD50" s="172"/>
      <c r="AE50" s="172"/>
      <c r="AF50" s="174">
        <f>AC50+250</f>
        <v>2000</v>
      </c>
      <c r="AG50" s="172"/>
      <c r="AH50" s="172"/>
      <c r="AI50" s="331">
        <f>AF50+250</f>
        <v>2250</v>
      </c>
      <c r="AJ50" s="176"/>
      <c r="AK50" s="172"/>
      <c r="AL50" s="174">
        <f>AI50+250</f>
        <v>2500</v>
      </c>
      <c r="AM50" s="172"/>
      <c r="AN50" s="172"/>
      <c r="AO50" s="174">
        <f>AL50+250</f>
        <v>2750</v>
      </c>
      <c r="AP50" s="172"/>
      <c r="AQ50" s="172"/>
      <c r="AR50" s="513"/>
    </row>
    <row r="51" spans="1:44" s="7" customFormat="1" ht="19.5" customHeight="1" x14ac:dyDescent="0.2">
      <c r="A51" s="516">
        <v>26</v>
      </c>
      <c r="B51" s="194" t="s">
        <v>324</v>
      </c>
      <c r="C51" s="515" t="s">
        <v>240</v>
      </c>
      <c r="D51" s="519">
        <v>2022</v>
      </c>
      <c r="E51" s="79">
        <v>24000</v>
      </c>
      <c r="F51" s="79">
        <v>24376</v>
      </c>
      <c r="G51" s="95">
        <v>44869</v>
      </c>
      <c r="H51" s="68">
        <v>28000</v>
      </c>
      <c r="I51" s="68">
        <v>28808</v>
      </c>
      <c r="J51" s="95">
        <v>44896</v>
      </c>
      <c r="K51" s="68">
        <f>H51+4000</f>
        <v>32000</v>
      </c>
      <c r="L51" s="68"/>
      <c r="M51" s="95"/>
      <c r="N51" s="79">
        <f>K51+4000</f>
        <v>36000</v>
      </c>
      <c r="O51" s="79"/>
      <c r="P51" s="95"/>
      <c r="Q51" s="68">
        <f>N51+4000</f>
        <v>40000</v>
      </c>
      <c r="R51" s="68"/>
      <c r="S51" s="94"/>
      <c r="T51" s="68">
        <f>Q51+4000</f>
        <v>44000</v>
      </c>
      <c r="U51" s="68"/>
      <c r="V51" s="94"/>
      <c r="W51" s="508">
        <v>26</v>
      </c>
      <c r="X51" s="514">
        <v>26</v>
      </c>
      <c r="Y51" s="515" t="s">
        <v>240</v>
      </c>
      <c r="Z51" s="79">
        <f>T51+4000</f>
        <v>48000</v>
      </c>
      <c r="AA51" s="420"/>
      <c r="AB51" s="94"/>
      <c r="AC51" s="68">
        <f>Z51+4000</f>
        <v>52000</v>
      </c>
      <c r="AD51" s="94"/>
      <c r="AE51" s="94"/>
      <c r="AF51" s="68">
        <f>AC51+4000</f>
        <v>56000</v>
      </c>
      <c r="AG51" s="94"/>
      <c r="AH51" s="94"/>
      <c r="AI51" s="79">
        <f>AF51+4000</f>
        <v>60000</v>
      </c>
      <c r="AJ51" s="420"/>
      <c r="AK51" s="94"/>
      <c r="AL51" s="68">
        <f>AI51+4000</f>
        <v>64000</v>
      </c>
      <c r="AM51" s="94"/>
      <c r="AN51" s="94"/>
      <c r="AO51" s="68">
        <f>AL51+4000</f>
        <v>68000</v>
      </c>
      <c r="AP51" s="94"/>
      <c r="AQ51" s="94"/>
      <c r="AR51" s="514">
        <v>26</v>
      </c>
    </row>
    <row r="52" spans="1:44" s="7" customFormat="1" ht="19.5" customHeight="1" x14ac:dyDescent="0.2">
      <c r="A52" s="516"/>
      <c r="B52" s="194" t="s">
        <v>325</v>
      </c>
      <c r="C52" s="515"/>
      <c r="D52" s="519"/>
      <c r="E52" s="331"/>
      <c r="F52" s="331"/>
      <c r="G52" s="173"/>
      <c r="H52" s="174">
        <f>E52+250</f>
        <v>250</v>
      </c>
      <c r="I52" s="174"/>
      <c r="J52" s="173"/>
      <c r="K52" s="174">
        <f>H52+250</f>
        <v>500</v>
      </c>
      <c r="L52" s="174"/>
      <c r="M52" s="173"/>
      <c r="N52" s="331">
        <f>K52+250</f>
        <v>750</v>
      </c>
      <c r="O52" s="331"/>
      <c r="P52" s="173"/>
      <c r="Q52" s="174">
        <f>N52+250</f>
        <v>1000</v>
      </c>
      <c r="R52" s="174"/>
      <c r="S52" s="172"/>
      <c r="T52" s="174">
        <f>Q52+250</f>
        <v>1250</v>
      </c>
      <c r="U52" s="174"/>
      <c r="V52" s="172"/>
      <c r="W52" s="509"/>
      <c r="X52" s="514"/>
      <c r="Y52" s="515"/>
      <c r="Z52" s="331">
        <f>T52+250</f>
        <v>1500</v>
      </c>
      <c r="AA52" s="176"/>
      <c r="AB52" s="172"/>
      <c r="AC52" s="174">
        <f>Z52+250</f>
        <v>1750</v>
      </c>
      <c r="AD52" s="172"/>
      <c r="AE52" s="172"/>
      <c r="AF52" s="174">
        <f>AC52+250</f>
        <v>2000</v>
      </c>
      <c r="AG52" s="172"/>
      <c r="AH52" s="172"/>
      <c r="AI52" s="331">
        <f>AF52+250</f>
        <v>2250</v>
      </c>
      <c r="AJ52" s="176"/>
      <c r="AK52" s="172"/>
      <c r="AL52" s="174">
        <f>AI52+250</f>
        <v>2500</v>
      </c>
      <c r="AM52" s="172"/>
      <c r="AN52" s="172"/>
      <c r="AO52" s="174">
        <f>AL52+250</f>
        <v>2750</v>
      </c>
      <c r="AP52" s="172"/>
      <c r="AQ52" s="172"/>
      <c r="AR52" s="514"/>
    </row>
    <row r="53" spans="1:44" s="7" customFormat="1" ht="22.5" customHeight="1" x14ac:dyDescent="0.2">
      <c r="A53" s="156"/>
      <c r="B53" s="392" t="s">
        <v>78</v>
      </c>
      <c r="C53" s="27"/>
      <c r="D53" s="8"/>
      <c r="E53" s="156"/>
      <c r="F53" s="156"/>
      <c r="G53" s="138"/>
      <c r="H53" s="8"/>
      <c r="I53" s="8"/>
      <c r="J53" s="138"/>
      <c r="K53" s="8"/>
      <c r="L53" s="8"/>
      <c r="M53" s="138"/>
      <c r="N53" s="395"/>
      <c r="O53" s="156"/>
      <c r="P53" s="138"/>
      <c r="Q53" s="42"/>
      <c r="R53" s="8"/>
      <c r="S53" s="8"/>
      <c r="T53" s="42"/>
      <c r="U53" s="8"/>
      <c r="V53" s="8"/>
      <c r="W53" s="8"/>
      <c r="X53" s="136"/>
      <c r="Y53" s="392" t="s">
        <v>78</v>
      </c>
      <c r="Z53" s="183"/>
      <c r="AA53" s="118"/>
      <c r="AB53" s="8"/>
      <c r="AC53" s="42"/>
      <c r="AD53" s="8"/>
      <c r="AE53" s="8"/>
      <c r="AF53" s="42"/>
      <c r="AG53" s="8"/>
      <c r="AH53" s="8"/>
      <c r="AI53" s="183"/>
      <c r="AJ53" s="118"/>
      <c r="AK53" s="8"/>
      <c r="AL53" s="42"/>
      <c r="AM53" s="8"/>
      <c r="AN53" s="8"/>
      <c r="AO53" s="42"/>
      <c r="AP53" s="8"/>
      <c r="AQ53" s="8"/>
      <c r="AR53" s="136"/>
    </row>
    <row r="54" spans="1:44" s="50" customFormat="1" ht="15" x14ac:dyDescent="0.2">
      <c r="A54" s="164"/>
      <c r="B54" s="277" t="s">
        <v>0</v>
      </c>
      <c r="C54" s="167" t="s">
        <v>1</v>
      </c>
      <c r="D54" s="275" t="s">
        <v>2</v>
      </c>
      <c r="E54" s="507" t="s">
        <v>392</v>
      </c>
      <c r="F54" s="507"/>
      <c r="G54" s="507"/>
      <c r="H54" s="507" t="s">
        <v>392</v>
      </c>
      <c r="I54" s="507"/>
      <c r="J54" s="507"/>
      <c r="K54" s="518" t="s">
        <v>392</v>
      </c>
      <c r="L54" s="518"/>
      <c r="M54" s="518"/>
      <c r="N54" s="507" t="s">
        <v>392</v>
      </c>
      <c r="O54" s="507"/>
      <c r="P54" s="507"/>
      <c r="Q54" s="507" t="s">
        <v>392</v>
      </c>
      <c r="R54" s="507"/>
      <c r="S54" s="507"/>
      <c r="T54" s="518" t="s">
        <v>392</v>
      </c>
      <c r="U54" s="518"/>
      <c r="V54" s="518"/>
      <c r="W54" s="167"/>
      <c r="X54" s="167"/>
      <c r="Y54" s="282" t="s">
        <v>1</v>
      </c>
      <c r="Z54" s="518" t="s">
        <v>392</v>
      </c>
      <c r="AA54" s="518"/>
      <c r="AB54" s="518"/>
      <c r="AC54" s="518" t="s">
        <v>392</v>
      </c>
      <c r="AD54" s="518"/>
      <c r="AE54" s="518"/>
      <c r="AF54" s="518" t="s">
        <v>392</v>
      </c>
      <c r="AG54" s="518"/>
      <c r="AH54" s="518"/>
      <c r="AI54" s="518" t="s">
        <v>392</v>
      </c>
      <c r="AJ54" s="518"/>
      <c r="AK54" s="518"/>
      <c r="AL54" s="507" t="s">
        <v>392</v>
      </c>
      <c r="AM54" s="507"/>
      <c r="AN54" s="507"/>
      <c r="AO54" s="518" t="s">
        <v>392</v>
      </c>
      <c r="AP54" s="518"/>
      <c r="AQ54" s="518"/>
      <c r="AR54" s="167"/>
    </row>
    <row r="55" spans="1:44" s="50" customFormat="1" ht="15.75" x14ac:dyDescent="0.2">
      <c r="A55" s="165" t="s">
        <v>122</v>
      </c>
      <c r="B55" s="278" t="s">
        <v>4</v>
      </c>
      <c r="C55" s="165" t="s">
        <v>5</v>
      </c>
      <c r="D55" s="280" t="s">
        <v>6</v>
      </c>
      <c r="E55" s="306" t="s">
        <v>7</v>
      </c>
      <c r="F55" s="306" t="s">
        <v>7</v>
      </c>
      <c r="G55" s="245" t="s">
        <v>8</v>
      </c>
      <c r="H55" s="245" t="s">
        <v>9</v>
      </c>
      <c r="I55" s="245" t="s">
        <v>9</v>
      </c>
      <c r="J55" s="245" t="s">
        <v>8</v>
      </c>
      <c r="K55" s="245" t="s">
        <v>10</v>
      </c>
      <c r="L55" s="271" t="s">
        <v>10</v>
      </c>
      <c r="M55" s="271" t="s">
        <v>8</v>
      </c>
      <c r="N55" s="424" t="s">
        <v>7</v>
      </c>
      <c r="O55" s="424" t="s">
        <v>7</v>
      </c>
      <c r="P55" s="272" t="s">
        <v>8</v>
      </c>
      <c r="Q55" s="273" t="s">
        <v>9</v>
      </c>
      <c r="R55" s="245" t="s">
        <v>9</v>
      </c>
      <c r="S55" s="245" t="s">
        <v>8</v>
      </c>
      <c r="T55" s="245" t="s">
        <v>10</v>
      </c>
      <c r="U55" s="245" t="s">
        <v>10</v>
      </c>
      <c r="V55" s="271" t="s">
        <v>8</v>
      </c>
      <c r="W55" s="165" t="s">
        <v>122</v>
      </c>
      <c r="X55" s="165" t="s">
        <v>122</v>
      </c>
      <c r="Y55" s="283" t="s">
        <v>5</v>
      </c>
      <c r="Z55" s="336" t="s">
        <v>7</v>
      </c>
      <c r="AA55" s="336" t="s">
        <v>7</v>
      </c>
      <c r="AB55" s="271" t="s">
        <v>8</v>
      </c>
      <c r="AC55" s="273" t="s">
        <v>9</v>
      </c>
      <c r="AD55" s="271" t="s">
        <v>9</v>
      </c>
      <c r="AE55" s="271" t="s">
        <v>8</v>
      </c>
      <c r="AF55" s="245" t="s">
        <v>10</v>
      </c>
      <c r="AG55" s="271" t="s">
        <v>10</v>
      </c>
      <c r="AH55" s="271" t="s">
        <v>8</v>
      </c>
      <c r="AI55" s="336" t="s">
        <v>7</v>
      </c>
      <c r="AJ55" s="336" t="s">
        <v>7</v>
      </c>
      <c r="AK55" s="271" t="s">
        <v>8</v>
      </c>
      <c r="AL55" s="273" t="s">
        <v>9</v>
      </c>
      <c r="AM55" s="245" t="s">
        <v>9</v>
      </c>
      <c r="AN55" s="245" t="s">
        <v>8</v>
      </c>
      <c r="AO55" s="245" t="s">
        <v>10</v>
      </c>
      <c r="AP55" s="271" t="s">
        <v>10</v>
      </c>
      <c r="AQ55" s="271" t="s">
        <v>8</v>
      </c>
      <c r="AR55" s="165" t="s">
        <v>122</v>
      </c>
    </row>
    <row r="56" spans="1:44" s="50" customFormat="1" ht="15.75" x14ac:dyDescent="0.2">
      <c r="A56" s="166" t="s">
        <v>123</v>
      </c>
      <c r="B56" s="279" t="s">
        <v>11</v>
      </c>
      <c r="C56" s="166"/>
      <c r="D56" s="281"/>
      <c r="E56" s="306" t="s">
        <v>12</v>
      </c>
      <c r="F56" s="306" t="s">
        <v>13</v>
      </c>
      <c r="G56" s="245" t="s">
        <v>14</v>
      </c>
      <c r="H56" s="245" t="s">
        <v>12</v>
      </c>
      <c r="I56" s="245" t="s">
        <v>13</v>
      </c>
      <c r="J56" s="245" t="s">
        <v>14</v>
      </c>
      <c r="K56" s="245" t="s">
        <v>12</v>
      </c>
      <c r="L56" s="271" t="s">
        <v>13</v>
      </c>
      <c r="M56" s="271" t="s">
        <v>14</v>
      </c>
      <c r="N56" s="306" t="s">
        <v>12</v>
      </c>
      <c r="O56" s="306" t="s">
        <v>13</v>
      </c>
      <c r="P56" s="245" t="s">
        <v>14</v>
      </c>
      <c r="Q56" s="273" t="s">
        <v>12</v>
      </c>
      <c r="R56" s="245" t="s">
        <v>13</v>
      </c>
      <c r="S56" s="245" t="s">
        <v>14</v>
      </c>
      <c r="T56" s="245" t="s">
        <v>12</v>
      </c>
      <c r="U56" s="245" t="s">
        <v>13</v>
      </c>
      <c r="V56" s="271" t="s">
        <v>14</v>
      </c>
      <c r="W56" s="166" t="s">
        <v>123</v>
      </c>
      <c r="X56" s="166" t="s">
        <v>123</v>
      </c>
      <c r="Y56" s="284"/>
      <c r="Z56" s="336" t="s">
        <v>12</v>
      </c>
      <c r="AA56" s="336" t="s">
        <v>13</v>
      </c>
      <c r="AB56" s="271" t="s">
        <v>14</v>
      </c>
      <c r="AC56" s="273" t="s">
        <v>12</v>
      </c>
      <c r="AD56" s="271" t="s">
        <v>13</v>
      </c>
      <c r="AE56" s="271" t="s">
        <v>14</v>
      </c>
      <c r="AF56" s="245" t="s">
        <v>12</v>
      </c>
      <c r="AG56" s="271" t="s">
        <v>13</v>
      </c>
      <c r="AH56" s="271" t="s">
        <v>14</v>
      </c>
      <c r="AI56" s="336" t="s">
        <v>12</v>
      </c>
      <c r="AJ56" s="336" t="s">
        <v>13</v>
      </c>
      <c r="AK56" s="271" t="s">
        <v>14</v>
      </c>
      <c r="AL56" s="273" t="s">
        <v>12</v>
      </c>
      <c r="AM56" s="245" t="s">
        <v>13</v>
      </c>
      <c r="AN56" s="245" t="s">
        <v>14</v>
      </c>
      <c r="AO56" s="245" t="s">
        <v>12</v>
      </c>
      <c r="AP56" s="271" t="s">
        <v>13</v>
      </c>
      <c r="AQ56" s="271" t="s">
        <v>14</v>
      </c>
      <c r="AR56" s="166" t="s">
        <v>123</v>
      </c>
    </row>
    <row r="57" spans="1:44" s="50" customFormat="1" ht="22.5" customHeight="1" x14ac:dyDescent="0.2">
      <c r="A57" s="516">
        <v>27</v>
      </c>
      <c r="B57" s="194" t="s">
        <v>341</v>
      </c>
      <c r="C57" s="517" t="s">
        <v>261</v>
      </c>
      <c r="D57" s="519">
        <v>2022</v>
      </c>
      <c r="E57" s="425">
        <v>12000</v>
      </c>
      <c r="F57" s="425">
        <v>13500</v>
      </c>
      <c r="G57" s="95">
        <v>44871</v>
      </c>
      <c r="H57" s="68">
        <v>16000</v>
      </c>
      <c r="I57" s="68">
        <v>16000</v>
      </c>
      <c r="J57" s="95">
        <v>44901</v>
      </c>
      <c r="K57" s="68">
        <f>H57+4000</f>
        <v>20000</v>
      </c>
      <c r="L57" s="68"/>
      <c r="M57" s="95"/>
      <c r="N57" s="425">
        <f>K57+4000</f>
        <v>24000</v>
      </c>
      <c r="O57" s="425"/>
      <c r="P57" s="95"/>
      <c r="Q57" s="68">
        <f>N57+4000</f>
        <v>28000</v>
      </c>
      <c r="R57" s="68"/>
      <c r="S57" s="94"/>
      <c r="T57" s="68">
        <f>Q57+4000</f>
        <v>32000</v>
      </c>
      <c r="U57" s="68"/>
      <c r="V57" s="94"/>
      <c r="W57" s="512">
        <v>27</v>
      </c>
      <c r="X57" s="514">
        <v>27</v>
      </c>
      <c r="Y57" s="517" t="s">
        <v>261</v>
      </c>
      <c r="Z57" s="79">
        <f>T57+4000</f>
        <v>36000</v>
      </c>
      <c r="AA57" s="420"/>
      <c r="AB57" s="94"/>
      <c r="AC57" s="68">
        <f>Z57+4000</f>
        <v>40000</v>
      </c>
      <c r="AD57" s="94"/>
      <c r="AE57" s="94"/>
      <c r="AF57" s="68">
        <f>AC57+4000</f>
        <v>44000</v>
      </c>
      <c r="AG57" s="94"/>
      <c r="AH57" s="94"/>
      <c r="AI57" s="79">
        <f>AF57+4000</f>
        <v>48000</v>
      </c>
      <c r="AJ57" s="420"/>
      <c r="AK57" s="94"/>
      <c r="AL57" s="68">
        <f>AI57+4000</f>
        <v>52000</v>
      </c>
      <c r="AM57" s="94"/>
      <c r="AN57" s="94"/>
      <c r="AO57" s="68">
        <f>AL57+4000</f>
        <v>56000</v>
      </c>
      <c r="AP57" s="94"/>
      <c r="AQ57" s="94"/>
      <c r="AR57" s="514">
        <v>27</v>
      </c>
    </row>
    <row r="58" spans="1:44" s="50" customFormat="1" ht="22.5" customHeight="1" x14ac:dyDescent="0.2">
      <c r="A58" s="516"/>
      <c r="B58" s="194" t="s">
        <v>340</v>
      </c>
      <c r="C58" s="517"/>
      <c r="D58" s="519"/>
      <c r="E58" s="426">
        <v>1750</v>
      </c>
      <c r="F58" s="426">
        <v>1750</v>
      </c>
      <c r="G58" s="173">
        <v>44916</v>
      </c>
      <c r="H58" s="174">
        <f>E58+250</f>
        <v>2000</v>
      </c>
      <c r="I58" s="174"/>
      <c r="J58" s="173"/>
      <c r="K58" s="174">
        <f>H58+250</f>
        <v>2250</v>
      </c>
      <c r="L58" s="174"/>
      <c r="M58" s="173"/>
      <c r="N58" s="426">
        <f>K58+250</f>
        <v>2500</v>
      </c>
      <c r="O58" s="426"/>
      <c r="P58" s="173"/>
      <c r="Q58" s="174">
        <f>N58+250</f>
        <v>2750</v>
      </c>
      <c r="R58" s="174"/>
      <c r="S58" s="172"/>
      <c r="T58" s="174">
        <f>Q58+250</f>
        <v>3000</v>
      </c>
      <c r="U58" s="174"/>
      <c r="V58" s="172"/>
      <c r="W58" s="513"/>
      <c r="X58" s="514"/>
      <c r="Y58" s="517"/>
      <c r="Z58" s="331">
        <f>T58+250</f>
        <v>3250</v>
      </c>
      <c r="AA58" s="176"/>
      <c r="AB58" s="172"/>
      <c r="AC58" s="174">
        <f>Z58+250</f>
        <v>3500</v>
      </c>
      <c r="AD58" s="172"/>
      <c r="AE58" s="172"/>
      <c r="AF58" s="174">
        <f>AC58+250</f>
        <v>3750</v>
      </c>
      <c r="AG58" s="172"/>
      <c r="AH58" s="172"/>
      <c r="AI58" s="331">
        <f>AF58+250</f>
        <v>4000</v>
      </c>
      <c r="AJ58" s="176"/>
      <c r="AK58" s="172"/>
      <c r="AL58" s="174">
        <f>AI58+250</f>
        <v>4250</v>
      </c>
      <c r="AM58" s="172"/>
      <c r="AN58" s="172"/>
      <c r="AO58" s="174">
        <f>AL58+250</f>
        <v>4500</v>
      </c>
      <c r="AP58" s="172"/>
      <c r="AQ58" s="172"/>
      <c r="AR58" s="514"/>
    </row>
    <row r="59" spans="1:44" ht="22.5" customHeight="1" x14ac:dyDescent="0.2">
      <c r="A59" s="524">
        <v>28</v>
      </c>
      <c r="B59" s="61" t="s">
        <v>62</v>
      </c>
      <c r="C59" s="526" t="s">
        <v>104</v>
      </c>
      <c r="D59" s="521">
        <v>2013</v>
      </c>
      <c r="E59" s="425">
        <v>43399</v>
      </c>
      <c r="F59" s="425">
        <v>43303</v>
      </c>
      <c r="G59" s="95">
        <v>44665</v>
      </c>
      <c r="H59" s="68">
        <f>E59+4000</f>
        <v>47399</v>
      </c>
      <c r="I59" s="68"/>
      <c r="J59" s="94"/>
      <c r="K59" s="68">
        <f>H59+4000</f>
        <v>51399</v>
      </c>
      <c r="L59" s="41"/>
      <c r="M59" s="40"/>
      <c r="N59" s="425">
        <f>K59+4000</f>
        <v>55399</v>
      </c>
      <c r="O59" s="425"/>
      <c r="P59" s="94"/>
      <c r="Q59" s="68">
        <f>N59+4000</f>
        <v>59399</v>
      </c>
      <c r="R59" s="68"/>
      <c r="S59" s="94"/>
      <c r="T59" s="68">
        <f>Q59+4000</f>
        <v>63399</v>
      </c>
      <c r="U59" s="68"/>
      <c r="V59" s="60"/>
      <c r="W59" s="508">
        <v>28</v>
      </c>
      <c r="X59" s="510">
        <v>28</v>
      </c>
      <c r="Y59" s="527" t="s">
        <v>104</v>
      </c>
      <c r="Z59" s="79">
        <f>T59+4000</f>
        <v>67399</v>
      </c>
      <c r="AA59" s="420"/>
      <c r="AB59" s="60"/>
      <c r="AC59" s="68">
        <f>Z59+4000</f>
        <v>71399</v>
      </c>
      <c r="AD59" s="60"/>
      <c r="AE59" s="60"/>
      <c r="AF59" s="68">
        <f>AC59+4000</f>
        <v>75399</v>
      </c>
      <c r="AG59" s="60"/>
      <c r="AH59" s="60"/>
      <c r="AI59" s="79">
        <f>AF59+4000</f>
        <v>79399</v>
      </c>
      <c r="AJ59" s="420"/>
      <c r="AK59" s="60"/>
      <c r="AL59" s="68">
        <f>AI59+4000</f>
        <v>83399</v>
      </c>
      <c r="AM59" s="94"/>
      <c r="AN59" s="94"/>
      <c r="AO59" s="68">
        <f>AL59+4000</f>
        <v>87399</v>
      </c>
      <c r="AP59" s="60"/>
      <c r="AQ59" s="60"/>
      <c r="AR59" s="510">
        <v>28</v>
      </c>
    </row>
    <row r="60" spans="1:44" s="7" customFormat="1" ht="22.5" customHeight="1" x14ac:dyDescent="0.2">
      <c r="A60" s="524"/>
      <c r="B60" s="122" t="s">
        <v>63</v>
      </c>
      <c r="C60" s="527"/>
      <c r="D60" s="521"/>
      <c r="E60" s="426">
        <v>6725</v>
      </c>
      <c r="F60" s="426">
        <v>6700</v>
      </c>
      <c r="G60" s="173">
        <v>43886</v>
      </c>
      <c r="H60" s="174">
        <f>E60+250</f>
        <v>6975</v>
      </c>
      <c r="I60" s="174"/>
      <c r="J60" s="173"/>
      <c r="K60" s="174">
        <f>H60+250</f>
        <v>7225</v>
      </c>
      <c r="L60" s="174"/>
      <c r="M60" s="173"/>
      <c r="N60" s="426">
        <f>K60+250</f>
        <v>7475</v>
      </c>
      <c r="O60" s="426"/>
      <c r="P60" s="173"/>
      <c r="Q60" s="174">
        <f>N60+250</f>
        <v>7725</v>
      </c>
      <c r="R60" s="174"/>
      <c r="S60" s="172"/>
      <c r="T60" s="174">
        <f>Q60+250</f>
        <v>7975</v>
      </c>
      <c r="U60" s="174"/>
      <c r="V60" s="172"/>
      <c r="W60" s="509"/>
      <c r="X60" s="510"/>
      <c r="Y60" s="527"/>
      <c r="Z60" s="331">
        <f>T60+250</f>
        <v>8225</v>
      </c>
      <c r="AA60" s="176"/>
      <c r="AB60" s="173"/>
      <c r="AC60" s="174">
        <f>Z60+250</f>
        <v>8475</v>
      </c>
      <c r="AD60" s="172"/>
      <c r="AE60" s="172"/>
      <c r="AF60" s="174">
        <f>AC60+250</f>
        <v>8725</v>
      </c>
      <c r="AG60" s="172"/>
      <c r="AH60" s="172"/>
      <c r="AI60" s="331">
        <f>AF60+250</f>
        <v>8975</v>
      </c>
      <c r="AJ60" s="176"/>
      <c r="AK60" s="172"/>
      <c r="AL60" s="174">
        <f>AI60+250</f>
        <v>9225</v>
      </c>
      <c r="AM60" s="172"/>
      <c r="AN60" s="172"/>
      <c r="AO60" s="174">
        <f>AL60+250</f>
        <v>9475</v>
      </c>
      <c r="AP60" s="172"/>
      <c r="AQ60" s="172"/>
      <c r="AR60" s="510"/>
    </row>
    <row r="61" spans="1:44" ht="22.5" customHeight="1" x14ac:dyDescent="0.2">
      <c r="A61" s="524">
        <v>29</v>
      </c>
      <c r="B61" s="61" t="s">
        <v>62</v>
      </c>
      <c r="C61" s="525" t="s">
        <v>93</v>
      </c>
      <c r="D61" s="520">
        <v>2013</v>
      </c>
      <c r="E61" s="425">
        <v>34000</v>
      </c>
      <c r="F61" s="425"/>
      <c r="G61" s="95"/>
      <c r="H61" s="68">
        <f>E61+4000</f>
        <v>38000</v>
      </c>
      <c r="I61" s="68">
        <v>39134</v>
      </c>
      <c r="J61" s="95">
        <v>44252</v>
      </c>
      <c r="K61" s="68">
        <f>H61+4000</f>
        <v>42000</v>
      </c>
      <c r="L61" s="41">
        <v>30000</v>
      </c>
      <c r="M61" s="40">
        <v>43270</v>
      </c>
      <c r="N61" s="425">
        <f>K61+4000</f>
        <v>46000</v>
      </c>
      <c r="O61" s="425"/>
      <c r="P61" s="95"/>
      <c r="Q61" s="68">
        <f>N61+4000</f>
        <v>50000</v>
      </c>
      <c r="R61" s="68"/>
      <c r="S61" s="95"/>
      <c r="T61" s="68">
        <f>Q61+4000</f>
        <v>54000</v>
      </c>
      <c r="U61" s="68"/>
      <c r="V61" s="40"/>
      <c r="W61" s="508">
        <v>29</v>
      </c>
      <c r="X61" s="510">
        <v>29</v>
      </c>
      <c r="Y61" s="525" t="s">
        <v>93</v>
      </c>
      <c r="Z61" s="79">
        <f>T61+4000</f>
        <v>58000</v>
      </c>
      <c r="AA61" s="420"/>
      <c r="AB61" s="60"/>
      <c r="AC61" s="68">
        <f>Z61+4000</f>
        <v>62000</v>
      </c>
      <c r="AD61" s="60"/>
      <c r="AE61" s="60"/>
      <c r="AF61" s="68">
        <f>AC61+4000</f>
        <v>66000</v>
      </c>
      <c r="AG61" s="60"/>
      <c r="AH61" s="60"/>
      <c r="AI61" s="79">
        <f>AF61+4000</f>
        <v>70000</v>
      </c>
      <c r="AJ61" s="420"/>
      <c r="AK61" s="60"/>
      <c r="AL61" s="68">
        <f>AI61+4000</f>
        <v>74000</v>
      </c>
      <c r="AM61" s="94"/>
      <c r="AN61" s="94"/>
      <c r="AO61" s="68">
        <f>AL61+4000</f>
        <v>78000</v>
      </c>
      <c r="AP61" s="60"/>
      <c r="AQ61" s="60"/>
      <c r="AR61" s="510">
        <v>29</v>
      </c>
    </row>
    <row r="62" spans="1:44" ht="22.5" customHeight="1" x14ac:dyDescent="0.2">
      <c r="A62" s="524"/>
      <c r="B62" s="61" t="s">
        <v>63</v>
      </c>
      <c r="C62" s="525"/>
      <c r="D62" s="520"/>
      <c r="E62" s="426">
        <v>4000</v>
      </c>
      <c r="F62" s="426">
        <v>39082</v>
      </c>
      <c r="G62" s="173">
        <v>44252</v>
      </c>
      <c r="H62" s="174">
        <f>E62+250</f>
        <v>4250</v>
      </c>
      <c r="I62" s="174">
        <v>4200</v>
      </c>
      <c r="J62" s="173">
        <v>44481</v>
      </c>
      <c r="K62" s="174">
        <f>H62+250</f>
        <v>4500</v>
      </c>
      <c r="L62" s="174"/>
      <c r="M62" s="173"/>
      <c r="N62" s="426">
        <f>K62+250</f>
        <v>4750</v>
      </c>
      <c r="O62" s="426"/>
      <c r="P62" s="173"/>
      <c r="Q62" s="174">
        <f>N62+250</f>
        <v>5000</v>
      </c>
      <c r="R62" s="174"/>
      <c r="S62" s="172"/>
      <c r="T62" s="174">
        <f>Q62+250</f>
        <v>5250</v>
      </c>
      <c r="U62" s="174"/>
      <c r="V62" s="172"/>
      <c r="W62" s="509"/>
      <c r="X62" s="510"/>
      <c r="Y62" s="525"/>
      <c r="Z62" s="331">
        <f>T62+250</f>
        <v>5500</v>
      </c>
      <c r="AA62" s="176"/>
      <c r="AB62" s="172"/>
      <c r="AC62" s="174">
        <f>Z62+250</f>
        <v>5750</v>
      </c>
      <c r="AD62" s="172"/>
      <c r="AE62" s="172"/>
      <c r="AF62" s="174">
        <f>AC62+250</f>
        <v>6000</v>
      </c>
      <c r="AG62" s="172"/>
      <c r="AH62" s="172"/>
      <c r="AI62" s="331">
        <f>AF62+250</f>
        <v>6250</v>
      </c>
      <c r="AJ62" s="176"/>
      <c r="AK62" s="172"/>
      <c r="AL62" s="174">
        <f>AI62+250</f>
        <v>6500</v>
      </c>
      <c r="AM62" s="172"/>
      <c r="AN62" s="172"/>
      <c r="AO62" s="174">
        <f>AL62+250</f>
        <v>6750</v>
      </c>
      <c r="AP62" s="172"/>
      <c r="AQ62" s="172"/>
      <c r="AR62" s="510"/>
    </row>
    <row r="63" spans="1:44" ht="22.5" customHeight="1" x14ac:dyDescent="0.2">
      <c r="A63" s="524">
        <v>30</v>
      </c>
      <c r="B63" s="61" t="s">
        <v>62</v>
      </c>
      <c r="C63" s="525" t="s">
        <v>212</v>
      </c>
      <c r="D63" s="520">
        <v>2019</v>
      </c>
      <c r="E63" s="425"/>
      <c r="F63" s="425"/>
      <c r="G63" s="95"/>
      <c r="H63" s="68">
        <f>E63+4000</f>
        <v>4000</v>
      </c>
      <c r="I63" s="68"/>
      <c r="J63" s="94"/>
      <c r="K63" s="68">
        <f>H63+4000</f>
        <v>8000</v>
      </c>
      <c r="L63" s="41"/>
      <c r="M63" s="40"/>
      <c r="N63" s="425">
        <f>K63+4000</f>
        <v>12000</v>
      </c>
      <c r="O63" s="425"/>
      <c r="P63" s="95"/>
      <c r="Q63" s="68">
        <f>N63+4000</f>
        <v>16000</v>
      </c>
      <c r="R63" s="68"/>
      <c r="S63" s="94"/>
      <c r="T63" s="68">
        <f>Q63+4000</f>
        <v>20000</v>
      </c>
      <c r="U63" s="68"/>
      <c r="V63" s="60"/>
      <c r="W63" s="508">
        <v>30</v>
      </c>
      <c r="X63" s="510">
        <v>30</v>
      </c>
      <c r="Y63" s="525" t="s">
        <v>212</v>
      </c>
      <c r="Z63" s="79">
        <f>T63+4000</f>
        <v>24000</v>
      </c>
      <c r="AA63" s="420"/>
      <c r="AB63" s="60"/>
      <c r="AC63" s="68">
        <f>Z63+4000</f>
        <v>28000</v>
      </c>
      <c r="AD63" s="60"/>
      <c r="AE63" s="60"/>
      <c r="AF63" s="68">
        <f>AC63+4000</f>
        <v>32000</v>
      </c>
      <c r="AG63" s="60"/>
      <c r="AH63" s="60"/>
      <c r="AI63" s="79">
        <f>AF63+4000</f>
        <v>36000</v>
      </c>
      <c r="AJ63" s="420"/>
      <c r="AK63" s="60"/>
      <c r="AL63" s="68">
        <f>AI63+4000</f>
        <v>40000</v>
      </c>
      <c r="AM63" s="94"/>
      <c r="AN63" s="94"/>
      <c r="AO63" s="68">
        <f>AL63+4000</f>
        <v>44000</v>
      </c>
      <c r="AP63" s="60"/>
      <c r="AQ63" s="60"/>
      <c r="AR63" s="510">
        <v>30</v>
      </c>
    </row>
    <row r="64" spans="1:44" ht="22.5" customHeight="1" x14ac:dyDescent="0.2">
      <c r="A64" s="524"/>
      <c r="B64" s="61" t="s">
        <v>63</v>
      </c>
      <c r="C64" s="525"/>
      <c r="D64" s="520"/>
      <c r="E64" s="426">
        <v>3000</v>
      </c>
      <c r="F64" s="426">
        <v>3003</v>
      </c>
      <c r="G64" s="173">
        <v>44761</v>
      </c>
      <c r="H64" s="174">
        <f>E64+250</f>
        <v>3250</v>
      </c>
      <c r="I64" s="174"/>
      <c r="J64" s="173"/>
      <c r="K64" s="174">
        <f>H64+250</f>
        <v>3500</v>
      </c>
      <c r="L64" s="174"/>
      <c r="M64" s="173"/>
      <c r="N64" s="426">
        <f>K64+250</f>
        <v>3750</v>
      </c>
      <c r="O64" s="426"/>
      <c r="P64" s="173"/>
      <c r="Q64" s="174">
        <f>N64+250</f>
        <v>4000</v>
      </c>
      <c r="R64" s="174"/>
      <c r="S64" s="172"/>
      <c r="T64" s="174">
        <f>Q64+250</f>
        <v>4250</v>
      </c>
      <c r="U64" s="174"/>
      <c r="V64" s="172"/>
      <c r="W64" s="509"/>
      <c r="X64" s="510"/>
      <c r="Y64" s="525"/>
      <c r="Z64" s="176">
        <f>T64+250</f>
        <v>4500</v>
      </c>
      <c r="AA64" s="176"/>
      <c r="AB64" s="172"/>
      <c r="AC64" s="172">
        <f>Z64+250</f>
        <v>4750</v>
      </c>
      <c r="AD64" s="172"/>
      <c r="AE64" s="172"/>
      <c r="AF64" s="174">
        <f>AC64+250</f>
        <v>5000</v>
      </c>
      <c r="AG64" s="172"/>
      <c r="AH64" s="172"/>
      <c r="AI64" s="331">
        <f>AF64+250</f>
        <v>5250</v>
      </c>
      <c r="AJ64" s="176"/>
      <c r="AK64" s="172"/>
      <c r="AL64" s="174">
        <f>AI64+250</f>
        <v>5500</v>
      </c>
      <c r="AM64" s="172"/>
      <c r="AN64" s="172"/>
      <c r="AO64" s="174">
        <f>AL64+250</f>
        <v>5750</v>
      </c>
      <c r="AP64" s="172"/>
      <c r="AQ64" s="172"/>
      <c r="AR64" s="510"/>
    </row>
    <row r="65" spans="1:79" ht="22.5" customHeight="1" x14ac:dyDescent="0.2">
      <c r="A65" s="524">
        <v>31</v>
      </c>
      <c r="B65" s="61" t="s">
        <v>62</v>
      </c>
      <c r="C65" s="525" t="s">
        <v>213</v>
      </c>
      <c r="D65" s="520">
        <v>2019</v>
      </c>
      <c r="E65" s="425"/>
      <c r="F65" s="425"/>
      <c r="G65" s="95"/>
      <c r="H65" s="68">
        <f>E65+4000</f>
        <v>4000</v>
      </c>
      <c r="I65" s="68"/>
      <c r="J65" s="94"/>
      <c r="K65" s="68">
        <f>H65+4000</f>
        <v>8000</v>
      </c>
      <c r="L65" s="41"/>
      <c r="M65" s="40"/>
      <c r="N65" s="425">
        <f>K65+4000</f>
        <v>12000</v>
      </c>
      <c r="O65" s="425"/>
      <c r="P65" s="95"/>
      <c r="Q65" s="68">
        <f>N65+4000</f>
        <v>16000</v>
      </c>
      <c r="R65" s="68"/>
      <c r="S65" s="94"/>
      <c r="T65" s="68">
        <f>Q65+4000</f>
        <v>20000</v>
      </c>
      <c r="U65" s="68"/>
      <c r="V65" s="60"/>
      <c r="W65" s="508">
        <v>31</v>
      </c>
      <c r="X65" s="510">
        <v>31</v>
      </c>
      <c r="Y65" s="525" t="s">
        <v>213</v>
      </c>
      <c r="Z65" s="79">
        <f>T65+4000</f>
        <v>24000</v>
      </c>
      <c r="AA65" s="420"/>
      <c r="AB65" s="60"/>
      <c r="AC65" s="68">
        <f>Z65+4000</f>
        <v>28000</v>
      </c>
      <c r="AD65" s="60"/>
      <c r="AE65" s="60"/>
      <c r="AF65" s="68">
        <f>AC65+4000</f>
        <v>32000</v>
      </c>
      <c r="AG65" s="60"/>
      <c r="AH65" s="60"/>
      <c r="AI65" s="79">
        <f>AF65+4000</f>
        <v>36000</v>
      </c>
      <c r="AJ65" s="420"/>
      <c r="AK65" s="60"/>
      <c r="AL65" s="68">
        <f>AI65+4000</f>
        <v>40000</v>
      </c>
      <c r="AM65" s="94"/>
      <c r="AN65" s="94"/>
      <c r="AO65" s="68">
        <f>AL65+4000</f>
        <v>44000</v>
      </c>
      <c r="AP65" s="60"/>
      <c r="AQ65" s="60"/>
      <c r="AR65" s="510">
        <v>31</v>
      </c>
    </row>
    <row r="66" spans="1:79" ht="22.5" customHeight="1" x14ac:dyDescent="0.2">
      <c r="A66" s="524"/>
      <c r="B66" s="61" t="s">
        <v>63</v>
      </c>
      <c r="C66" s="525"/>
      <c r="D66" s="520"/>
      <c r="E66" s="426">
        <v>3000</v>
      </c>
      <c r="F66" s="426">
        <v>3025</v>
      </c>
      <c r="G66" s="173">
        <v>44762</v>
      </c>
      <c r="H66" s="174">
        <f>E66+250</f>
        <v>3250</v>
      </c>
      <c r="I66" s="174"/>
      <c r="J66" s="172"/>
      <c r="K66" s="174">
        <f>H66+250</f>
        <v>3500</v>
      </c>
      <c r="L66" s="174"/>
      <c r="M66" s="173"/>
      <c r="N66" s="426">
        <f>K66+250</f>
        <v>3750</v>
      </c>
      <c r="O66" s="426"/>
      <c r="P66" s="173"/>
      <c r="Q66" s="174">
        <f>N66+250</f>
        <v>4000</v>
      </c>
      <c r="R66" s="174"/>
      <c r="S66" s="172"/>
      <c r="T66" s="174">
        <f>Q66+250</f>
        <v>4250</v>
      </c>
      <c r="U66" s="174"/>
      <c r="V66" s="172"/>
      <c r="W66" s="509"/>
      <c r="X66" s="510"/>
      <c r="Y66" s="525"/>
      <c r="Z66" s="176">
        <f>T66+250</f>
        <v>4500</v>
      </c>
      <c r="AA66" s="176"/>
      <c r="AB66" s="172"/>
      <c r="AC66" s="172">
        <f>Z66+250</f>
        <v>4750</v>
      </c>
      <c r="AD66" s="172"/>
      <c r="AE66" s="172"/>
      <c r="AF66" s="174">
        <f>AC66+250</f>
        <v>5000</v>
      </c>
      <c r="AG66" s="172"/>
      <c r="AH66" s="172"/>
      <c r="AI66" s="331">
        <f>AF66+250</f>
        <v>5250</v>
      </c>
      <c r="AJ66" s="176"/>
      <c r="AK66" s="172"/>
      <c r="AL66" s="174">
        <f>AI66+250</f>
        <v>5500</v>
      </c>
      <c r="AM66" s="172"/>
      <c r="AN66" s="172"/>
      <c r="AO66" s="174">
        <f>AL66+250</f>
        <v>5750</v>
      </c>
      <c r="AP66" s="172"/>
      <c r="AQ66" s="172"/>
      <c r="AR66" s="510"/>
    </row>
    <row r="67" spans="1:79" ht="22.5" customHeight="1" x14ac:dyDescent="0.2">
      <c r="A67" s="524">
        <v>32</v>
      </c>
      <c r="B67" s="61" t="s">
        <v>62</v>
      </c>
      <c r="C67" s="525" t="s">
        <v>214</v>
      </c>
      <c r="D67" s="520">
        <v>2019</v>
      </c>
      <c r="E67" s="425">
        <v>12000</v>
      </c>
      <c r="F67" s="425">
        <v>12320</v>
      </c>
      <c r="G67" s="95">
        <v>44333</v>
      </c>
      <c r="H67" s="68">
        <f>E67+4000</f>
        <v>16000</v>
      </c>
      <c r="I67" s="68">
        <v>15800</v>
      </c>
      <c r="J67" s="95">
        <v>44622</v>
      </c>
      <c r="K67" s="68">
        <f>H67+4000</f>
        <v>20000</v>
      </c>
      <c r="L67" s="41"/>
      <c r="M67" s="40"/>
      <c r="N67" s="425">
        <f>K67+4000</f>
        <v>24000</v>
      </c>
      <c r="O67" s="425"/>
      <c r="P67" s="95"/>
      <c r="Q67" s="68">
        <f>N67+4000</f>
        <v>28000</v>
      </c>
      <c r="R67" s="68"/>
      <c r="S67" s="94"/>
      <c r="T67" s="68">
        <f>Q67+4000</f>
        <v>32000</v>
      </c>
      <c r="U67" s="68"/>
      <c r="V67" s="60"/>
      <c r="W67" s="508">
        <v>32</v>
      </c>
      <c r="X67" s="510">
        <v>32</v>
      </c>
      <c r="Y67" s="525" t="s">
        <v>214</v>
      </c>
      <c r="Z67" s="79">
        <f>T67+4000</f>
        <v>36000</v>
      </c>
      <c r="AA67" s="420"/>
      <c r="AB67" s="60"/>
      <c r="AC67" s="68">
        <f>Z67+4000</f>
        <v>40000</v>
      </c>
      <c r="AD67" s="60"/>
      <c r="AE67" s="60"/>
      <c r="AF67" s="68">
        <f>AC67+4000</f>
        <v>44000</v>
      </c>
      <c r="AG67" s="60"/>
      <c r="AH67" s="60"/>
      <c r="AI67" s="79">
        <f>AF67+4000</f>
        <v>48000</v>
      </c>
      <c r="AJ67" s="420"/>
      <c r="AK67" s="60"/>
      <c r="AL67" s="68">
        <f>AI67+4000</f>
        <v>52000</v>
      </c>
      <c r="AM67" s="94"/>
      <c r="AN67" s="94"/>
      <c r="AO67" s="68">
        <f>AL67+4000</f>
        <v>56000</v>
      </c>
      <c r="AP67" s="60"/>
      <c r="AQ67" s="60"/>
      <c r="AR67" s="510">
        <v>32</v>
      </c>
    </row>
    <row r="68" spans="1:79" ht="22.5" customHeight="1" x14ac:dyDescent="0.2">
      <c r="A68" s="524"/>
      <c r="B68" s="61" t="s">
        <v>63</v>
      </c>
      <c r="C68" s="525"/>
      <c r="D68" s="520"/>
      <c r="E68" s="426">
        <v>3750</v>
      </c>
      <c r="F68" s="426">
        <v>3750</v>
      </c>
      <c r="G68" s="173">
        <v>44558</v>
      </c>
      <c r="H68" s="174">
        <f>E68+250</f>
        <v>4000</v>
      </c>
      <c r="I68" s="174"/>
      <c r="J68" s="173"/>
      <c r="K68" s="174">
        <v>3500</v>
      </c>
      <c r="L68" s="174"/>
      <c r="M68" s="173"/>
      <c r="N68" s="426">
        <f>K68+250</f>
        <v>3750</v>
      </c>
      <c r="O68" s="426"/>
      <c r="P68" s="173"/>
      <c r="Q68" s="174">
        <f>N68+250</f>
        <v>4000</v>
      </c>
      <c r="R68" s="174"/>
      <c r="S68" s="172"/>
      <c r="T68" s="174">
        <f>Q68+250</f>
        <v>4250</v>
      </c>
      <c r="U68" s="174"/>
      <c r="V68" s="172"/>
      <c r="W68" s="509"/>
      <c r="X68" s="510"/>
      <c r="Y68" s="525"/>
      <c r="Z68" s="176">
        <f>T68+250</f>
        <v>4500</v>
      </c>
      <c r="AA68" s="176"/>
      <c r="AB68" s="172"/>
      <c r="AC68" s="172">
        <f>Z68+250</f>
        <v>4750</v>
      </c>
      <c r="AD68" s="172"/>
      <c r="AE68" s="172"/>
      <c r="AF68" s="174">
        <f>AC68+250</f>
        <v>5000</v>
      </c>
      <c r="AG68" s="172"/>
      <c r="AH68" s="172"/>
      <c r="AI68" s="331">
        <f>AF68+250</f>
        <v>5250</v>
      </c>
      <c r="AJ68" s="176"/>
      <c r="AK68" s="172"/>
      <c r="AL68" s="174">
        <f>AI68+250</f>
        <v>5500</v>
      </c>
      <c r="AM68" s="172"/>
      <c r="AN68" s="172"/>
      <c r="AO68" s="174">
        <f>AL68+250</f>
        <v>5750</v>
      </c>
      <c r="AP68" s="172"/>
      <c r="AQ68" s="172"/>
      <c r="AR68" s="510"/>
    </row>
    <row r="69" spans="1:79" ht="22.5" customHeight="1" x14ac:dyDescent="0.2">
      <c r="A69" s="524">
        <v>33</v>
      </c>
      <c r="B69" s="61" t="s">
        <v>62</v>
      </c>
      <c r="C69" s="525" t="s">
        <v>215</v>
      </c>
      <c r="D69" s="520">
        <v>2019</v>
      </c>
      <c r="E69" s="425">
        <v>12000</v>
      </c>
      <c r="F69" s="425">
        <v>12400</v>
      </c>
      <c r="G69" s="95">
        <v>44138</v>
      </c>
      <c r="H69" s="68">
        <f>E69+4000</f>
        <v>16000</v>
      </c>
      <c r="I69" s="68"/>
      <c r="J69" s="94"/>
      <c r="K69" s="68">
        <f>H69+4000</f>
        <v>20000</v>
      </c>
      <c r="L69" s="41"/>
      <c r="M69" s="40"/>
      <c r="N69" s="425">
        <f>K69+4000</f>
        <v>24000</v>
      </c>
      <c r="O69" s="425"/>
      <c r="P69" s="95"/>
      <c r="Q69" s="68">
        <f>N69+4000</f>
        <v>28000</v>
      </c>
      <c r="R69" s="68"/>
      <c r="S69" s="94"/>
      <c r="T69" s="68">
        <f>Q69+4000</f>
        <v>32000</v>
      </c>
      <c r="U69" s="68"/>
      <c r="V69" s="60"/>
      <c r="W69" s="508">
        <v>33</v>
      </c>
      <c r="X69" s="510">
        <v>33</v>
      </c>
      <c r="Y69" s="525" t="s">
        <v>215</v>
      </c>
      <c r="Z69" s="79">
        <f>T69+4000</f>
        <v>36000</v>
      </c>
      <c r="AA69" s="420"/>
      <c r="AB69" s="60"/>
      <c r="AC69" s="68">
        <f>Z69+4000</f>
        <v>40000</v>
      </c>
      <c r="AD69" s="60"/>
      <c r="AE69" s="60"/>
      <c r="AF69" s="68">
        <f>AC69+4000</f>
        <v>44000</v>
      </c>
      <c r="AG69" s="60"/>
      <c r="AH69" s="60"/>
      <c r="AI69" s="79">
        <f>AF69+4000</f>
        <v>48000</v>
      </c>
      <c r="AJ69" s="420"/>
      <c r="AK69" s="60"/>
      <c r="AL69" s="68">
        <f>AI69+4000</f>
        <v>52000</v>
      </c>
      <c r="AM69" s="94"/>
      <c r="AN69" s="94"/>
      <c r="AO69" s="68">
        <f>AL69+4000</f>
        <v>56000</v>
      </c>
      <c r="AP69" s="60"/>
      <c r="AQ69" s="60"/>
      <c r="AR69" s="510">
        <v>33</v>
      </c>
    </row>
    <row r="70" spans="1:79" ht="22.5" customHeight="1" x14ac:dyDescent="0.2">
      <c r="A70" s="524"/>
      <c r="B70" s="61" t="s">
        <v>63</v>
      </c>
      <c r="C70" s="525"/>
      <c r="D70" s="520"/>
      <c r="E70" s="426">
        <v>750</v>
      </c>
      <c r="F70" s="426">
        <v>750</v>
      </c>
      <c r="G70" s="173">
        <v>44376</v>
      </c>
      <c r="H70" s="174">
        <f>E70+250</f>
        <v>1000</v>
      </c>
      <c r="I70" s="174">
        <v>970</v>
      </c>
      <c r="J70" s="173">
        <v>44448</v>
      </c>
      <c r="K70" s="174">
        <f>H70+250</f>
        <v>1250</v>
      </c>
      <c r="L70" s="174">
        <v>1259</v>
      </c>
      <c r="M70" s="173">
        <v>44600</v>
      </c>
      <c r="N70" s="426">
        <f>K70+250</f>
        <v>1500</v>
      </c>
      <c r="O70" s="426"/>
      <c r="P70" s="173"/>
      <c r="Q70" s="174">
        <f>N70+250</f>
        <v>1750</v>
      </c>
      <c r="R70" s="174"/>
      <c r="S70" s="172"/>
      <c r="T70" s="174">
        <f>Q70+250</f>
        <v>2000</v>
      </c>
      <c r="U70" s="174"/>
      <c r="V70" s="172"/>
      <c r="W70" s="509"/>
      <c r="X70" s="510"/>
      <c r="Y70" s="525"/>
      <c r="Z70" s="176">
        <f>T70+250</f>
        <v>2250</v>
      </c>
      <c r="AA70" s="176"/>
      <c r="AB70" s="172"/>
      <c r="AC70" s="172">
        <f>Z70+250</f>
        <v>2500</v>
      </c>
      <c r="AD70" s="172"/>
      <c r="AE70" s="172"/>
      <c r="AF70" s="174">
        <f>AC70+250</f>
        <v>2750</v>
      </c>
      <c r="AG70" s="172"/>
      <c r="AH70" s="172"/>
      <c r="AI70" s="331">
        <f>AF70+250</f>
        <v>3000</v>
      </c>
      <c r="AJ70" s="176"/>
      <c r="AK70" s="172"/>
      <c r="AL70" s="174">
        <f>AI70+250</f>
        <v>3250</v>
      </c>
      <c r="AM70" s="172"/>
      <c r="AN70" s="172"/>
      <c r="AO70" s="174">
        <f>AL70+250</f>
        <v>3500</v>
      </c>
      <c r="AP70" s="172"/>
      <c r="AQ70" s="172"/>
      <c r="AR70" s="510"/>
    </row>
    <row r="71" spans="1:79" ht="22.5" customHeight="1" x14ac:dyDescent="0.2">
      <c r="A71" s="524">
        <v>34</v>
      </c>
      <c r="B71" s="122" t="s">
        <v>174</v>
      </c>
      <c r="C71" s="527" t="s">
        <v>61</v>
      </c>
      <c r="D71" s="521">
        <v>2010</v>
      </c>
      <c r="E71" s="425">
        <v>22000</v>
      </c>
      <c r="F71" s="425">
        <v>22287</v>
      </c>
      <c r="G71" s="95" t="s">
        <v>15</v>
      </c>
      <c r="H71" s="68">
        <f>E71+4000</f>
        <v>26000</v>
      </c>
      <c r="I71" s="68"/>
      <c r="J71" s="94"/>
      <c r="K71" s="68">
        <f>H71+4000</f>
        <v>30000</v>
      </c>
      <c r="L71" s="41"/>
      <c r="M71" s="60"/>
      <c r="N71" s="425">
        <f>K71+4000</f>
        <v>34000</v>
      </c>
      <c r="O71" s="425"/>
      <c r="P71" s="94"/>
      <c r="Q71" s="68">
        <f>N71+4000</f>
        <v>38000</v>
      </c>
      <c r="R71" s="68"/>
      <c r="S71" s="94"/>
      <c r="T71" s="68">
        <f>Q71+4000</f>
        <v>42000</v>
      </c>
      <c r="U71" s="68"/>
      <c r="V71" s="60"/>
      <c r="W71" s="508">
        <v>34</v>
      </c>
      <c r="X71" s="510">
        <v>34</v>
      </c>
      <c r="Y71" s="527" t="s">
        <v>61</v>
      </c>
      <c r="Z71" s="79">
        <f>T71+4000</f>
        <v>46000</v>
      </c>
      <c r="AA71" s="420"/>
      <c r="AB71" s="60"/>
      <c r="AC71" s="68">
        <f>Z71+4000</f>
        <v>50000</v>
      </c>
      <c r="AD71" s="60"/>
      <c r="AE71" s="60"/>
      <c r="AF71" s="68">
        <f>AC71+4000</f>
        <v>54000</v>
      </c>
      <c r="AG71" s="60"/>
      <c r="AH71" s="60"/>
      <c r="AI71" s="79">
        <f>AF71+4000</f>
        <v>58000</v>
      </c>
      <c r="AJ71" s="420"/>
      <c r="AK71" s="60"/>
      <c r="AL71" s="68">
        <f>AI71+4000</f>
        <v>62000</v>
      </c>
      <c r="AM71" s="94"/>
      <c r="AN71" s="94"/>
      <c r="AO71" s="68">
        <f>AL71+4000</f>
        <v>66000</v>
      </c>
      <c r="AP71" s="60"/>
      <c r="AQ71" s="60"/>
      <c r="AR71" s="510">
        <v>34</v>
      </c>
    </row>
    <row r="72" spans="1:79" s="56" customFormat="1" ht="22.5" customHeight="1" x14ac:dyDescent="0.2">
      <c r="A72" s="524"/>
      <c r="B72" s="122" t="s">
        <v>150</v>
      </c>
      <c r="C72" s="527"/>
      <c r="D72" s="521"/>
      <c r="E72" s="426">
        <v>1750</v>
      </c>
      <c r="F72" s="426">
        <v>1760</v>
      </c>
      <c r="G72" s="173">
        <v>44635</v>
      </c>
      <c r="H72" s="174">
        <f>E72+250</f>
        <v>2000</v>
      </c>
      <c r="I72" s="174"/>
      <c r="J72" s="172"/>
      <c r="K72" s="174">
        <f>H72+250</f>
        <v>2250</v>
      </c>
      <c r="L72" s="174"/>
      <c r="M72" s="173"/>
      <c r="N72" s="426">
        <f>K72+250</f>
        <v>2500</v>
      </c>
      <c r="O72" s="426"/>
      <c r="P72" s="173"/>
      <c r="Q72" s="174">
        <f>N72+250</f>
        <v>2750</v>
      </c>
      <c r="R72" s="174"/>
      <c r="S72" s="172"/>
      <c r="T72" s="174">
        <f>Q72+250</f>
        <v>3000</v>
      </c>
      <c r="U72" s="174"/>
      <c r="V72" s="172"/>
      <c r="W72" s="509"/>
      <c r="X72" s="510"/>
      <c r="Y72" s="527"/>
      <c r="Z72" s="331">
        <f>T72+250</f>
        <v>3250</v>
      </c>
      <c r="AA72" s="176"/>
      <c r="AB72" s="172"/>
      <c r="AC72" s="174">
        <f>Z72+250</f>
        <v>3500</v>
      </c>
      <c r="AD72" s="172"/>
      <c r="AE72" s="172"/>
      <c r="AF72" s="174">
        <f>AC72+250</f>
        <v>3750</v>
      </c>
      <c r="AG72" s="172"/>
      <c r="AH72" s="172"/>
      <c r="AI72" s="331">
        <f>AF72+250</f>
        <v>4000</v>
      </c>
      <c r="AJ72" s="176"/>
      <c r="AK72" s="172"/>
      <c r="AL72" s="174">
        <f>AI72+250</f>
        <v>4250</v>
      </c>
      <c r="AM72" s="172"/>
      <c r="AN72" s="172"/>
      <c r="AO72" s="174">
        <f>AL72+250</f>
        <v>4500</v>
      </c>
      <c r="AP72" s="172"/>
      <c r="AQ72" s="172"/>
      <c r="AR72" s="510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</row>
    <row r="73" spans="1:79" ht="22.5" customHeight="1" x14ac:dyDescent="0.2">
      <c r="A73" s="524">
        <v>35</v>
      </c>
      <c r="B73" s="61" t="s">
        <v>276</v>
      </c>
      <c r="C73" s="527" t="s">
        <v>83</v>
      </c>
      <c r="D73" s="520">
        <v>2012</v>
      </c>
      <c r="E73" s="425">
        <v>18000</v>
      </c>
      <c r="F73" s="425"/>
      <c r="G73" s="95"/>
      <c r="H73" s="68">
        <f>E73+4000</f>
        <v>22000</v>
      </c>
      <c r="I73" s="68"/>
      <c r="J73" s="95"/>
      <c r="K73" s="68">
        <f>H73+4000</f>
        <v>26000</v>
      </c>
      <c r="L73" s="41"/>
      <c r="M73" s="40"/>
      <c r="N73" s="425">
        <f>K73+4000</f>
        <v>30000</v>
      </c>
      <c r="O73" s="425"/>
      <c r="P73" s="95"/>
      <c r="Q73" s="68">
        <f>N73+4000</f>
        <v>34000</v>
      </c>
      <c r="R73" s="68"/>
      <c r="S73" s="94"/>
      <c r="T73" s="68">
        <f>Q73+4000</f>
        <v>38000</v>
      </c>
      <c r="U73" s="68"/>
      <c r="V73" s="60"/>
      <c r="W73" s="508">
        <v>35</v>
      </c>
      <c r="X73" s="510">
        <v>35</v>
      </c>
      <c r="Y73" s="527" t="s">
        <v>83</v>
      </c>
      <c r="Z73" s="79">
        <f>T73+4000</f>
        <v>42000</v>
      </c>
      <c r="AA73" s="420"/>
      <c r="AB73" s="60"/>
      <c r="AC73" s="68">
        <f>Z73+4000</f>
        <v>46000</v>
      </c>
      <c r="AD73" s="60"/>
      <c r="AE73" s="60"/>
      <c r="AF73" s="68">
        <f>AC73+4000</f>
        <v>50000</v>
      </c>
      <c r="AG73" s="60"/>
      <c r="AH73" s="60"/>
      <c r="AI73" s="79">
        <f>AF73+4000</f>
        <v>54000</v>
      </c>
      <c r="AJ73" s="420"/>
      <c r="AK73" s="60"/>
      <c r="AL73" s="68">
        <f>AI73+4000</f>
        <v>58000</v>
      </c>
      <c r="AM73" s="94"/>
      <c r="AN73" s="94"/>
      <c r="AO73" s="68">
        <f>AL73+4000</f>
        <v>62000</v>
      </c>
      <c r="AP73" s="60"/>
      <c r="AQ73" s="60"/>
      <c r="AR73" s="510">
        <v>35</v>
      </c>
    </row>
    <row r="74" spans="1:79" s="7" customFormat="1" ht="22.5" customHeight="1" x14ac:dyDescent="0.2">
      <c r="A74" s="524"/>
      <c r="B74" s="122" t="s">
        <v>277</v>
      </c>
      <c r="C74" s="527"/>
      <c r="D74" s="520"/>
      <c r="E74" s="426">
        <v>18500</v>
      </c>
      <c r="F74" s="426">
        <v>18556</v>
      </c>
      <c r="G74" s="173">
        <v>43936</v>
      </c>
      <c r="H74" s="174">
        <f>E74+250</f>
        <v>18750</v>
      </c>
      <c r="I74" s="174"/>
      <c r="J74" s="173"/>
      <c r="K74" s="174">
        <f>H74+250</f>
        <v>19000</v>
      </c>
      <c r="L74" s="174"/>
      <c r="M74" s="173"/>
      <c r="N74" s="426">
        <f>K74+250</f>
        <v>19250</v>
      </c>
      <c r="O74" s="426"/>
      <c r="P74" s="173"/>
      <c r="Q74" s="174">
        <f>N74+250</f>
        <v>19500</v>
      </c>
      <c r="R74" s="174"/>
      <c r="S74" s="172"/>
      <c r="T74" s="174">
        <f>Q74+250</f>
        <v>19750</v>
      </c>
      <c r="U74" s="174"/>
      <c r="V74" s="173"/>
      <c r="W74" s="509"/>
      <c r="X74" s="510"/>
      <c r="Y74" s="527"/>
      <c r="Z74" s="331">
        <f>T74+250</f>
        <v>20000</v>
      </c>
      <c r="AA74" s="176"/>
      <c r="AB74" s="173"/>
      <c r="AC74" s="174">
        <f>Z74+250</f>
        <v>20250</v>
      </c>
      <c r="AD74" s="172"/>
      <c r="AE74" s="172"/>
      <c r="AF74" s="174">
        <f>AC74+250</f>
        <v>20500</v>
      </c>
      <c r="AG74" s="172"/>
      <c r="AH74" s="172"/>
      <c r="AI74" s="331">
        <f>AF74+250</f>
        <v>20750</v>
      </c>
      <c r="AJ74" s="176"/>
      <c r="AK74" s="172"/>
      <c r="AL74" s="174">
        <f>AI74+250</f>
        <v>21000</v>
      </c>
      <c r="AM74" s="172"/>
      <c r="AN74" s="172"/>
      <c r="AO74" s="174">
        <f>AL74+250</f>
        <v>21250</v>
      </c>
      <c r="AP74" s="172"/>
      <c r="AQ74" s="172"/>
      <c r="AR74" s="510"/>
    </row>
    <row r="75" spans="1:79" ht="22.5" customHeight="1" x14ac:dyDescent="0.2">
      <c r="A75" s="524">
        <v>36</v>
      </c>
      <c r="B75" s="61" t="s">
        <v>90</v>
      </c>
      <c r="C75" s="525" t="s">
        <v>89</v>
      </c>
      <c r="D75" s="520">
        <v>2013</v>
      </c>
      <c r="E75" s="425">
        <v>12000</v>
      </c>
      <c r="F75" s="425">
        <v>12000</v>
      </c>
      <c r="G75" s="95">
        <v>42429</v>
      </c>
      <c r="H75" s="68">
        <f>E75+4000</f>
        <v>16000</v>
      </c>
      <c r="I75" s="68"/>
      <c r="J75" s="94"/>
      <c r="K75" s="68">
        <f>H75+4000</f>
        <v>20000</v>
      </c>
      <c r="L75" s="41">
        <v>19543</v>
      </c>
      <c r="M75" s="40">
        <v>44081</v>
      </c>
      <c r="N75" s="425">
        <f>K75+4000</f>
        <v>24000</v>
      </c>
      <c r="O75" s="425"/>
      <c r="P75" s="94"/>
      <c r="Q75" s="68">
        <f>N75+4000</f>
        <v>28000</v>
      </c>
      <c r="R75" s="68"/>
      <c r="S75" s="94"/>
      <c r="T75" s="68">
        <f>Q75+4000</f>
        <v>32000</v>
      </c>
      <c r="U75" s="68"/>
      <c r="V75" s="60"/>
      <c r="W75" s="508">
        <v>36</v>
      </c>
      <c r="X75" s="510">
        <v>36</v>
      </c>
      <c r="Y75" s="525" t="s">
        <v>89</v>
      </c>
      <c r="Z75" s="79">
        <f>T75+4000</f>
        <v>36000</v>
      </c>
      <c r="AA75" s="420"/>
      <c r="AB75" s="60"/>
      <c r="AC75" s="68">
        <f>Z75+4000</f>
        <v>40000</v>
      </c>
      <c r="AD75" s="60"/>
      <c r="AE75" s="60"/>
      <c r="AF75" s="68">
        <f>AC75+4000</f>
        <v>44000</v>
      </c>
      <c r="AG75" s="60"/>
      <c r="AH75" s="60"/>
      <c r="AI75" s="79">
        <f>AF75+4000</f>
        <v>48000</v>
      </c>
      <c r="AJ75" s="420"/>
      <c r="AK75" s="60"/>
      <c r="AL75" s="68">
        <f>AI75+4000</f>
        <v>52000</v>
      </c>
      <c r="AM75" s="94"/>
      <c r="AN75" s="94"/>
      <c r="AO75" s="68">
        <f>AL75+4000</f>
        <v>56000</v>
      </c>
      <c r="AP75" s="60"/>
      <c r="AQ75" s="60"/>
      <c r="AR75" s="510">
        <v>36</v>
      </c>
    </row>
    <row r="76" spans="1:79" ht="22.5" customHeight="1" x14ac:dyDescent="0.2">
      <c r="A76" s="524"/>
      <c r="B76" s="61" t="s">
        <v>91</v>
      </c>
      <c r="C76" s="525"/>
      <c r="D76" s="520"/>
      <c r="E76" s="426">
        <v>3950</v>
      </c>
      <c r="F76" s="426">
        <v>3900</v>
      </c>
      <c r="G76" s="173">
        <v>43945</v>
      </c>
      <c r="H76" s="174">
        <f>E76+250</f>
        <v>4200</v>
      </c>
      <c r="I76" s="174">
        <v>4200</v>
      </c>
      <c r="J76" s="173">
        <v>43965</v>
      </c>
      <c r="K76" s="174">
        <f>H76+250</f>
        <v>4450</v>
      </c>
      <c r="L76" s="174">
        <v>4500</v>
      </c>
      <c r="M76" s="173">
        <v>44300</v>
      </c>
      <c r="N76" s="426">
        <f>K76+250</f>
        <v>4700</v>
      </c>
      <c r="O76" s="426"/>
      <c r="P76" s="173"/>
      <c r="Q76" s="174">
        <f>N76+250</f>
        <v>4950</v>
      </c>
      <c r="R76" s="174"/>
      <c r="S76" s="172"/>
      <c r="T76" s="174">
        <f>Q76+250</f>
        <v>5200</v>
      </c>
      <c r="U76" s="174"/>
      <c r="V76" s="172"/>
      <c r="W76" s="509"/>
      <c r="X76" s="510"/>
      <c r="Y76" s="525"/>
      <c r="Z76" s="331">
        <f>T76+250</f>
        <v>5450</v>
      </c>
      <c r="AA76" s="176"/>
      <c r="AB76" s="173"/>
      <c r="AC76" s="174">
        <f>Z76+250</f>
        <v>5700</v>
      </c>
      <c r="AD76" s="172"/>
      <c r="AE76" s="172"/>
      <c r="AF76" s="174">
        <f>AC76+250</f>
        <v>5950</v>
      </c>
      <c r="AG76" s="172"/>
      <c r="AH76" s="172"/>
      <c r="AI76" s="331">
        <f>AF76+250</f>
        <v>6200</v>
      </c>
      <c r="AJ76" s="176"/>
      <c r="AK76" s="172"/>
      <c r="AL76" s="174">
        <f>AI76+250</f>
        <v>6450</v>
      </c>
      <c r="AM76" s="172"/>
      <c r="AN76" s="172"/>
      <c r="AO76" s="174">
        <f>AL76+250</f>
        <v>6700</v>
      </c>
      <c r="AP76" s="172"/>
      <c r="AQ76" s="172"/>
      <c r="AR76" s="510"/>
    </row>
    <row r="77" spans="1:79" ht="22.5" customHeight="1" x14ac:dyDescent="0.2">
      <c r="A77" s="524">
        <v>37</v>
      </c>
      <c r="B77" s="248" t="s">
        <v>90</v>
      </c>
      <c r="C77" s="527" t="s">
        <v>111</v>
      </c>
      <c r="D77" s="520">
        <v>2014</v>
      </c>
      <c r="E77" s="425">
        <v>18000</v>
      </c>
      <c r="F77" s="425">
        <v>12900</v>
      </c>
      <c r="G77" s="95">
        <v>43865</v>
      </c>
      <c r="H77" s="68">
        <f>E77+4000</f>
        <v>22000</v>
      </c>
      <c r="I77" s="68"/>
      <c r="J77" s="94"/>
      <c r="K77" s="68">
        <f>H77+4000</f>
        <v>26000</v>
      </c>
      <c r="L77" s="41"/>
      <c r="M77" s="40"/>
      <c r="N77" s="425">
        <f>K77+4000</f>
        <v>30000</v>
      </c>
      <c r="O77" s="425"/>
      <c r="P77" s="94"/>
      <c r="Q77" s="68">
        <f>N77+4000</f>
        <v>34000</v>
      </c>
      <c r="R77" s="68"/>
      <c r="S77" s="94"/>
      <c r="T77" s="68">
        <f>Q77+4000</f>
        <v>38000</v>
      </c>
      <c r="U77" s="68"/>
      <c r="V77" s="60"/>
      <c r="W77" s="508">
        <v>37</v>
      </c>
      <c r="X77" s="510">
        <v>37</v>
      </c>
      <c r="Y77" s="527" t="s">
        <v>111</v>
      </c>
      <c r="Z77" s="79">
        <f>T77+4000</f>
        <v>42000</v>
      </c>
      <c r="AA77" s="420"/>
      <c r="AB77" s="60"/>
      <c r="AC77" s="68">
        <f>Z77+4000</f>
        <v>46000</v>
      </c>
      <c r="AD77" s="60"/>
      <c r="AE77" s="60"/>
      <c r="AF77" s="68">
        <f>AC77+4000</f>
        <v>50000</v>
      </c>
      <c r="AG77" s="60"/>
      <c r="AH77" s="60"/>
      <c r="AI77" s="79">
        <f>AF77+4000</f>
        <v>54000</v>
      </c>
      <c r="AJ77" s="420"/>
      <c r="AK77" s="60"/>
      <c r="AL77" s="68">
        <f>AI77+4000</f>
        <v>58000</v>
      </c>
      <c r="AM77" s="94"/>
      <c r="AN77" s="94"/>
      <c r="AO77" s="68">
        <f>AL77+4000</f>
        <v>62000</v>
      </c>
      <c r="AP77" s="60"/>
      <c r="AQ77" s="60"/>
      <c r="AR77" s="510">
        <v>37</v>
      </c>
    </row>
    <row r="78" spans="1:79" s="7" customFormat="1" ht="22.5" customHeight="1" x14ac:dyDescent="0.2">
      <c r="A78" s="524"/>
      <c r="B78" s="270" t="s">
        <v>91</v>
      </c>
      <c r="C78" s="527"/>
      <c r="D78" s="520"/>
      <c r="E78" s="426">
        <v>12600</v>
      </c>
      <c r="F78" s="426">
        <v>12600</v>
      </c>
      <c r="G78" s="173">
        <v>44769</v>
      </c>
      <c r="H78" s="174">
        <f>E78+250</f>
        <v>12850</v>
      </c>
      <c r="I78" s="174"/>
      <c r="J78" s="173"/>
      <c r="K78" s="174">
        <f>H78+250</f>
        <v>13100</v>
      </c>
      <c r="L78" s="174"/>
      <c r="M78" s="173"/>
      <c r="N78" s="426">
        <f>K78+250</f>
        <v>13350</v>
      </c>
      <c r="O78" s="426"/>
      <c r="P78" s="173"/>
      <c r="Q78" s="174">
        <f>N78+250</f>
        <v>13600</v>
      </c>
      <c r="R78" s="174"/>
      <c r="S78" s="172"/>
      <c r="T78" s="174">
        <f>Q78+250</f>
        <v>13850</v>
      </c>
      <c r="U78" s="174"/>
      <c r="V78" s="172"/>
      <c r="W78" s="509"/>
      <c r="X78" s="510"/>
      <c r="Y78" s="527"/>
      <c r="Z78" s="331">
        <f>T78+250</f>
        <v>14100</v>
      </c>
      <c r="AA78" s="176"/>
      <c r="AB78" s="173"/>
      <c r="AC78" s="174">
        <f>Z78+250</f>
        <v>14350</v>
      </c>
      <c r="AD78" s="172"/>
      <c r="AE78" s="172"/>
      <c r="AF78" s="174">
        <f>AC78+250</f>
        <v>14600</v>
      </c>
      <c r="AG78" s="172"/>
      <c r="AH78" s="172"/>
      <c r="AI78" s="331">
        <f>AF78+250</f>
        <v>14850</v>
      </c>
      <c r="AJ78" s="176"/>
      <c r="AK78" s="172"/>
      <c r="AL78" s="174">
        <f>AI78+250</f>
        <v>15100</v>
      </c>
      <c r="AM78" s="172"/>
      <c r="AN78" s="172"/>
      <c r="AO78" s="174">
        <f>AL78+250</f>
        <v>15350</v>
      </c>
      <c r="AP78" s="172"/>
      <c r="AQ78" s="172"/>
      <c r="AR78" s="510"/>
    </row>
    <row r="79" spans="1:79" ht="22.5" customHeight="1" x14ac:dyDescent="0.2">
      <c r="A79" s="524">
        <v>38</v>
      </c>
      <c r="B79" s="248" t="s">
        <v>90</v>
      </c>
      <c r="C79" s="527" t="s">
        <v>112</v>
      </c>
      <c r="D79" s="520">
        <v>2014</v>
      </c>
      <c r="E79" s="425">
        <v>40000</v>
      </c>
      <c r="F79" s="425">
        <v>40000</v>
      </c>
      <c r="G79" s="95">
        <v>44652</v>
      </c>
      <c r="H79" s="68">
        <f>E79+4000</f>
        <v>44000</v>
      </c>
      <c r="I79" s="68"/>
      <c r="J79" s="95"/>
      <c r="K79" s="68">
        <f>H79+4000</f>
        <v>48000</v>
      </c>
      <c r="L79" s="41"/>
      <c r="M79" s="40"/>
      <c r="N79" s="425">
        <f>K79+4000</f>
        <v>52000</v>
      </c>
      <c r="O79" s="425"/>
      <c r="P79" s="94"/>
      <c r="Q79" s="68">
        <f>N79+4000</f>
        <v>56000</v>
      </c>
      <c r="R79" s="68"/>
      <c r="S79" s="94"/>
      <c r="T79" s="68">
        <f>Q79+4000</f>
        <v>60000</v>
      </c>
      <c r="U79" s="68"/>
      <c r="V79" s="60"/>
      <c r="W79" s="508">
        <v>38</v>
      </c>
      <c r="X79" s="510">
        <v>38</v>
      </c>
      <c r="Y79" s="525" t="s">
        <v>112</v>
      </c>
      <c r="Z79" s="79">
        <f>T79+4000</f>
        <v>64000</v>
      </c>
      <c r="AA79" s="420"/>
      <c r="AB79" s="40"/>
      <c r="AC79" s="68">
        <f>Z79+4000</f>
        <v>68000</v>
      </c>
      <c r="AD79" s="60"/>
      <c r="AE79" s="60"/>
      <c r="AF79" s="68">
        <f>AC79+4000</f>
        <v>72000</v>
      </c>
      <c r="AG79" s="60"/>
      <c r="AH79" s="60"/>
      <c r="AI79" s="79">
        <f>AF79+4000</f>
        <v>76000</v>
      </c>
      <c r="AJ79" s="420"/>
      <c r="AK79" s="60"/>
      <c r="AL79" s="68">
        <f>AI79+4000</f>
        <v>80000</v>
      </c>
      <c r="AM79" s="94"/>
      <c r="AN79" s="94"/>
      <c r="AO79" s="68">
        <f>AL79+4000</f>
        <v>84000</v>
      </c>
      <c r="AP79" s="60"/>
      <c r="AQ79" s="60"/>
      <c r="AR79" s="510">
        <v>38</v>
      </c>
    </row>
    <row r="80" spans="1:79" ht="22.5" customHeight="1" x14ac:dyDescent="0.2">
      <c r="A80" s="524"/>
      <c r="B80" s="248" t="s">
        <v>91</v>
      </c>
      <c r="C80" s="527"/>
      <c r="D80" s="520"/>
      <c r="E80" s="426">
        <v>2500</v>
      </c>
      <c r="F80" s="426">
        <v>2500</v>
      </c>
      <c r="G80" s="173">
        <v>43819</v>
      </c>
      <c r="H80" s="174">
        <f>E80+250</f>
        <v>2750</v>
      </c>
      <c r="I80" s="174"/>
      <c r="J80" s="173"/>
      <c r="K80" s="174">
        <f>H80+250</f>
        <v>3000</v>
      </c>
      <c r="L80" s="174"/>
      <c r="M80" s="173"/>
      <c r="N80" s="426">
        <f>K80+250</f>
        <v>3250</v>
      </c>
      <c r="O80" s="426"/>
      <c r="P80" s="173"/>
      <c r="Q80" s="174">
        <f>N80+250</f>
        <v>3500</v>
      </c>
      <c r="R80" s="174"/>
      <c r="S80" s="172"/>
      <c r="T80" s="174">
        <f>Q80+250</f>
        <v>3750</v>
      </c>
      <c r="U80" s="174"/>
      <c r="V80" s="172"/>
      <c r="W80" s="509"/>
      <c r="X80" s="510"/>
      <c r="Y80" s="525"/>
      <c r="Z80" s="331">
        <f>T80+250</f>
        <v>4000</v>
      </c>
      <c r="AA80" s="176"/>
      <c r="AB80" s="172"/>
      <c r="AC80" s="174">
        <f>Z80+250</f>
        <v>4250</v>
      </c>
      <c r="AD80" s="172"/>
      <c r="AE80" s="172"/>
      <c r="AF80" s="174">
        <f>AC80+250</f>
        <v>4500</v>
      </c>
      <c r="AG80" s="172"/>
      <c r="AH80" s="172"/>
      <c r="AI80" s="331">
        <f>AF80+250</f>
        <v>4750</v>
      </c>
      <c r="AJ80" s="176"/>
      <c r="AK80" s="172"/>
      <c r="AL80" s="174">
        <f>AI80+250</f>
        <v>5000</v>
      </c>
      <c r="AM80" s="172"/>
      <c r="AN80" s="172"/>
      <c r="AO80" s="174">
        <f>AL80+250</f>
        <v>5250</v>
      </c>
      <c r="AP80" s="172"/>
      <c r="AQ80" s="172"/>
      <c r="AR80" s="510"/>
    </row>
    <row r="81" spans="1:44" ht="22.5" customHeight="1" x14ac:dyDescent="0.2">
      <c r="A81" s="524">
        <v>39</v>
      </c>
      <c r="B81" s="248" t="s">
        <v>192</v>
      </c>
      <c r="C81" s="527" t="s">
        <v>193</v>
      </c>
      <c r="D81" s="520">
        <v>2018</v>
      </c>
      <c r="E81" s="425">
        <v>12000</v>
      </c>
      <c r="F81" s="425">
        <v>12353</v>
      </c>
      <c r="G81" s="95">
        <v>44488</v>
      </c>
      <c r="H81" s="68">
        <f>E81+4000</f>
        <v>16000</v>
      </c>
      <c r="I81" s="68"/>
      <c r="J81" s="95"/>
      <c r="K81" s="68">
        <f>H81+4000</f>
        <v>20000</v>
      </c>
      <c r="L81" s="41"/>
      <c r="M81" s="40"/>
      <c r="N81" s="425">
        <f>K81+4000</f>
        <v>24000</v>
      </c>
      <c r="O81" s="425"/>
      <c r="P81" s="94"/>
      <c r="Q81" s="68">
        <f>N81+4000</f>
        <v>28000</v>
      </c>
      <c r="R81" s="68"/>
      <c r="S81" s="94"/>
      <c r="T81" s="68">
        <f>Q81+4000</f>
        <v>32000</v>
      </c>
      <c r="U81" s="68"/>
      <c r="V81" s="60"/>
      <c r="W81" s="508">
        <v>39</v>
      </c>
      <c r="X81" s="524">
        <v>39</v>
      </c>
      <c r="Y81" s="525" t="s">
        <v>193</v>
      </c>
      <c r="Z81" s="420">
        <f>T81+4000</f>
        <v>36000</v>
      </c>
      <c r="AA81" s="420"/>
      <c r="AB81" s="60"/>
      <c r="AC81" s="68">
        <f>Z81+4000</f>
        <v>40000</v>
      </c>
      <c r="AD81" s="60"/>
      <c r="AE81" s="60"/>
      <c r="AF81" s="68">
        <f>AC81+4000</f>
        <v>44000</v>
      </c>
      <c r="AG81" s="60"/>
      <c r="AH81" s="60"/>
      <c r="AI81" s="79">
        <f>AF81+4000</f>
        <v>48000</v>
      </c>
      <c r="AJ81" s="420"/>
      <c r="AK81" s="60"/>
      <c r="AL81" s="68">
        <f>AI81+4000</f>
        <v>52000</v>
      </c>
      <c r="AM81" s="94"/>
      <c r="AN81" s="94"/>
      <c r="AO81" s="68">
        <f>AL81+4000</f>
        <v>56000</v>
      </c>
      <c r="AP81" s="60"/>
      <c r="AQ81" s="60"/>
      <c r="AR81" s="524">
        <v>39</v>
      </c>
    </row>
    <row r="82" spans="1:44" ht="22.5" customHeight="1" x14ac:dyDescent="0.2">
      <c r="A82" s="524"/>
      <c r="B82" s="248" t="s">
        <v>339</v>
      </c>
      <c r="C82" s="527"/>
      <c r="D82" s="520"/>
      <c r="E82" s="426">
        <v>1500</v>
      </c>
      <c r="F82" s="426">
        <v>1668</v>
      </c>
      <c r="G82" s="173">
        <v>44671</v>
      </c>
      <c r="H82" s="174">
        <f>E82+250</f>
        <v>1750</v>
      </c>
      <c r="I82" s="174">
        <v>1751</v>
      </c>
      <c r="J82" s="173">
        <v>44761</v>
      </c>
      <c r="K82" s="174">
        <f>H82+250</f>
        <v>2000</v>
      </c>
      <c r="L82" s="174">
        <v>1900</v>
      </c>
      <c r="M82" s="173">
        <v>44882</v>
      </c>
      <c r="N82" s="426">
        <f>K82+250</f>
        <v>2250</v>
      </c>
      <c r="O82" s="426"/>
      <c r="P82" s="172"/>
      <c r="Q82" s="174">
        <f>N82+250</f>
        <v>2500</v>
      </c>
      <c r="R82" s="174"/>
      <c r="S82" s="172"/>
      <c r="T82" s="174">
        <f>Q82+250</f>
        <v>2750</v>
      </c>
      <c r="U82" s="174"/>
      <c r="V82" s="172"/>
      <c r="W82" s="509"/>
      <c r="X82" s="524"/>
      <c r="Y82" s="525"/>
      <c r="Z82" s="176">
        <f>T82+250</f>
        <v>3000</v>
      </c>
      <c r="AA82" s="176"/>
      <c r="AB82" s="172"/>
      <c r="AC82" s="174">
        <f>Z82+250</f>
        <v>3250</v>
      </c>
      <c r="AD82" s="172"/>
      <c r="AE82" s="172"/>
      <c r="AF82" s="174">
        <f>AC82+250</f>
        <v>3500</v>
      </c>
      <c r="AG82" s="172"/>
      <c r="AH82" s="172"/>
      <c r="AI82" s="331">
        <f>AF82+250</f>
        <v>3750</v>
      </c>
      <c r="AJ82" s="176"/>
      <c r="AK82" s="172"/>
      <c r="AL82" s="174">
        <f>AI82+250</f>
        <v>4000</v>
      </c>
      <c r="AM82" s="172"/>
      <c r="AN82" s="172"/>
      <c r="AO82" s="174">
        <f>AL82+250</f>
        <v>4250</v>
      </c>
      <c r="AP82" s="172"/>
      <c r="AQ82" s="172"/>
      <c r="AR82" s="524"/>
    </row>
    <row r="83" spans="1:44" ht="22.5" customHeight="1" x14ac:dyDescent="0.2">
      <c r="A83" s="139">
        <v>40</v>
      </c>
      <c r="B83" s="248" t="s">
        <v>108</v>
      </c>
      <c r="C83" s="178" t="s">
        <v>109</v>
      </c>
      <c r="D83" s="60">
        <v>2014</v>
      </c>
      <c r="E83" s="425">
        <v>70000</v>
      </c>
      <c r="F83" s="425">
        <v>70263</v>
      </c>
      <c r="G83" s="95">
        <v>44566</v>
      </c>
      <c r="H83" s="68">
        <f>E83+4000</f>
        <v>74000</v>
      </c>
      <c r="I83" s="68"/>
      <c r="J83" s="95"/>
      <c r="K83" s="68">
        <f>H83+4000</f>
        <v>78000</v>
      </c>
      <c r="L83" s="41"/>
      <c r="M83" s="40"/>
      <c r="N83" s="425">
        <f>K83+4000</f>
        <v>82000</v>
      </c>
      <c r="O83" s="425"/>
      <c r="P83" s="95"/>
      <c r="Q83" s="68">
        <f>N83+4000</f>
        <v>86000</v>
      </c>
      <c r="R83" s="68"/>
      <c r="S83" s="94"/>
      <c r="T83" s="68">
        <f>Q83+4000</f>
        <v>90000</v>
      </c>
      <c r="U83" s="68"/>
      <c r="V83" s="60"/>
      <c r="W83" s="104">
        <v>40</v>
      </c>
      <c r="X83" s="104">
        <v>40</v>
      </c>
      <c r="Y83" s="178" t="s">
        <v>147</v>
      </c>
      <c r="Z83" s="79">
        <f>T83+4000</f>
        <v>94000</v>
      </c>
      <c r="AA83" s="420"/>
      <c r="AB83" s="60"/>
      <c r="AC83" s="68">
        <f>Z83+4000</f>
        <v>98000</v>
      </c>
      <c r="AD83" s="60"/>
      <c r="AE83" s="60"/>
      <c r="AF83" s="68">
        <f>AC83+4000</f>
        <v>102000</v>
      </c>
      <c r="AG83" s="60"/>
      <c r="AH83" s="60"/>
      <c r="AI83" s="79">
        <f>AF83+4000</f>
        <v>106000</v>
      </c>
      <c r="AJ83" s="420"/>
      <c r="AK83" s="60"/>
      <c r="AL83" s="68">
        <f>AI83+4000</f>
        <v>110000</v>
      </c>
      <c r="AM83" s="94"/>
      <c r="AN83" s="94"/>
      <c r="AO83" s="68">
        <f>AL83+4000</f>
        <v>114000</v>
      </c>
      <c r="AP83" s="60"/>
      <c r="AQ83" s="60"/>
      <c r="AR83" s="104">
        <v>40</v>
      </c>
    </row>
    <row r="84" spans="1:44" ht="22.5" customHeight="1" x14ac:dyDescent="0.2">
      <c r="A84" s="139">
        <v>41</v>
      </c>
      <c r="B84" s="248" t="s">
        <v>108</v>
      </c>
      <c r="C84" s="178" t="s">
        <v>110</v>
      </c>
      <c r="D84" s="60">
        <v>2014</v>
      </c>
      <c r="E84" s="425">
        <v>70000</v>
      </c>
      <c r="F84" s="425">
        <v>70000</v>
      </c>
      <c r="G84" s="95">
        <v>44375</v>
      </c>
      <c r="H84" s="68">
        <f>E84+4000</f>
        <v>74000</v>
      </c>
      <c r="I84" s="68"/>
      <c r="J84" s="94"/>
      <c r="K84" s="68">
        <f>H84+4000</f>
        <v>78000</v>
      </c>
      <c r="L84" s="41"/>
      <c r="M84" s="40"/>
      <c r="N84" s="425">
        <f>K84+4000</f>
        <v>82000</v>
      </c>
      <c r="O84" s="425"/>
      <c r="P84" s="94"/>
      <c r="Q84" s="68">
        <f>N84+4000</f>
        <v>86000</v>
      </c>
      <c r="R84" s="68"/>
      <c r="S84" s="94"/>
      <c r="T84" s="68">
        <f>Q84+4000</f>
        <v>90000</v>
      </c>
      <c r="U84" s="68"/>
      <c r="V84" s="60"/>
      <c r="W84" s="104">
        <v>41</v>
      </c>
      <c r="X84" s="104">
        <v>41</v>
      </c>
      <c r="Y84" s="178" t="s">
        <v>148</v>
      </c>
      <c r="Z84" s="79">
        <f>T84+4000</f>
        <v>94000</v>
      </c>
      <c r="AA84" s="420"/>
      <c r="AB84" s="60"/>
      <c r="AC84" s="68">
        <f>Z84+4000</f>
        <v>98000</v>
      </c>
      <c r="AD84" s="60"/>
      <c r="AE84" s="60"/>
      <c r="AF84" s="68">
        <f>AC84+4000</f>
        <v>102000</v>
      </c>
      <c r="AG84" s="60"/>
      <c r="AH84" s="60"/>
      <c r="AI84" s="79">
        <f>AF84+4000</f>
        <v>106000</v>
      </c>
      <c r="AJ84" s="420"/>
      <c r="AK84" s="60"/>
      <c r="AL84" s="68">
        <f>AI84+4000</f>
        <v>110000</v>
      </c>
      <c r="AM84" s="94"/>
      <c r="AN84" s="94"/>
      <c r="AO84" s="68">
        <f>AL84+4000</f>
        <v>114000</v>
      </c>
      <c r="AP84" s="60"/>
      <c r="AQ84" s="60"/>
      <c r="AR84" s="104">
        <v>41</v>
      </c>
    </row>
    <row r="85" spans="1:44" ht="22.5" customHeight="1" x14ac:dyDescent="0.2">
      <c r="A85" s="252">
        <v>42</v>
      </c>
      <c r="B85" s="61" t="s">
        <v>113</v>
      </c>
      <c r="C85" s="178" t="s">
        <v>114</v>
      </c>
      <c r="D85" s="60">
        <v>2010</v>
      </c>
      <c r="E85" s="425">
        <v>40000</v>
      </c>
      <c r="F85" s="425">
        <v>39610</v>
      </c>
      <c r="G85" s="95">
        <v>43420</v>
      </c>
      <c r="H85" s="68">
        <f>E85+4000</f>
        <v>44000</v>
      </c>
      <c r="I85" s="68">
        <v>47000</v>
      </c>
      <c r="J85" s="95">
        <v>44344</v>
      </c>
      <c r="K85" s="68">
        <v>51000</v>
      </c>
      <c r="L85" s="41">
        <v>51000</v>
      </c>
      <c r="M85" s="40">
        <v>44761</v>
      </c>
      <c r="N85" s="425">
        <f>K85+4000</f>
        <v>55000</v>
      </c>
      <c r="O85" s="425"/>
      <c r="P85" s="95"/>
      <c r="Q85" s="68">
        <f t="shared" ref="Q85" si="35">N85+4000</f>
        <v>59000</v>
      </c>
      <c r="R85" s="68"/>
      <c r="S85" s="94"/>
      <c r="T85" s="68">
        <f t="shared" ref="T85:T86" si="36">Q85+4000</f>
        <v>63000</v>
      </c>
      <c r="U85" s="68"/>
      <c r="V85" s="60"/>
      <c r="W85" s="104">
        <v>42</v>
      </c>
      <c r="X85" s="104">
        <v>42</v>
      </c>
      <c r="Y85" s="178" t="s">
        <v>149</v>
      </c>
      <c r="Z85" s="79">
        <f>T85+4000</f>
        <v>67000</v>
      </c>
      <c r="AA85" s="420"/>
      <c r="AB85" s="60"/>
      <c r="AC85" s="68">
        <f>Z85+4000</f>
        <v>71000</v>
      </c>
      <c r="AD85" s="60"/>
      <c r="AE85" s="60"/>
      <c r="AF85" s="68">
        <f>AC85+4000</f>
        <v>75000</v>
      </c>
      <c r="AG85" s="60"/>
      <c r="AH85" s="60"/>
      <c r="AI85" s="79">
        <f>AF85+4000</f>
        <v>79000</v>
      </c>
      <c r="AJ85" s="420"/>
      <c r="AK85" s="60"/>
      <c r="AL85" s="68">
        <f>AI85+4000</f>
        <v>83000</v>
      </c>
      <c r="AM85" s="94"/>
      <c r="AN85" s="94"/>
      <c r="AO85" s="68">
        <f>AL85+4000</f>
        <v>87000</v>
      </c>
      <c r="AP85" s="60"/>
      <c r="AQ85" s="60"/>
      <c r="AR85" s="104">
        <v>42</v>
      </c>
    </row>
    <row r="86" spans="1:44" ht="22.5" customHeight="1" x14ac:dyDescent="0.2">
      <c r="A86" s="524">
        <v>43</v>
      </c>
      <c r="B86" s="248" t="s">
        <v>205</v>
      </c>
      <c r="C86" s="527" t="s">
        <v>204</v>
      </c>
      <c r="D86" s="520">
        <v>2019</v>
      </c>
      <c r="E86" s="425">
        <v>84000</v>
      </c>
      <c r="F86" s="425">
        <v>85000</v>
      </c>
      <c r="G86" s="95">
        <v>44924</v>
      </c>
      <c r="H86" s="68">
        <f>E86+4000</f>
        <v>88000</v>
      </c>
      <c r="I86" s="68"/>
      <c r="J86" s="95"/>
      <c r="K86" s="68">
        <f>H86+4000</f>
        <v>92000</v>
      </c>
      <c r="L86" s="41"/>
      <c r="M86" s="40"/>
      <c r="N86" s="425">
        <f>K86+4000</f>
        <v>96000</v>
      </c>
      <c r="O86" s="425"/>
      <c r="P86" s="95"/>
      <c r="Q86" s="68">
        <f>N86+4000</f>
        <v>100000</v>
      </c>
      <c r="R86" s="68"/>
      <c r="S86" s="94"/>
      <c r="T86" s="68">
        <f t="shared" si="36"/>
        <v>104000</v>
      </c>
      <c r="U86" s="68"/>
      <c r="V86" s="60"/>
      <c r="W86" s="508">
        <v>43</v>
      </c>
      <c r="X86" s="524">
        <v>43</v>
      </c>
      <c r="Y86" s="525" t="s">
        <v>204</v>
      </c>
      <c r="Z86" s="79">
        <f>T86+4000</f>
        <v>108000</v>
      </c>
      <c r="AA86" s="420"/>
      <c r="AB86" s="60"/>
      <c r="AC86" s="68">
        <f>Z86+4000</f>
        <v>112000</v>
      </c>
      <c r="AD86" s="60"/>
      <c r="AE86" s="60"/>
      <c r="AF86" s="68">
        <f>AC86+4000</f>
        <v>116000</v>
      </c>
      <c r="AG86" s="60"/>
      <c r="AH86" s="60"/>
      <c r="AI86" s="79">
        <f>AF86+4000</f>
        <v>120000</v>
      </c>
      <c r="AJ86" s="420"/>
      <c r="AK86" s="60"/>
      <c r="AL86" s="68">
        <f>AI86+4000</f>
        <v>124000</v>
      </c>
      <c r="AM86" s="94"/>
      <c r="AN86" s="94"/>
      <c r="AO86" s="68">
        <f>AL86+4000</f>
        <v>128000</v>
      </c>
      <c r="AP86" s="60"/>
      <c r="AQ86" s="60"/>
      <c r="AR86" s="524">
        <v>43</v>
      </c>
    </row>
    <row r="87" spans="1:44" s="7" customFormat="1" ht="22.5" customHeight="1" x14ac:dyDescent="0.2">
      <c r="A87" s="524"/>
      <c r="B87" s="248" t="s">
        <v>206</v>
      </c>
      <c r="C87" s="527"/>
      <c r="D87" s="520"/>
      <c r="E87" s="426">
        <v>5750</v>
      </c>
      <c r="F87" s="426"/>
      <c r="G87" s="173"/>
      <c r="H87" s="174">
        <f>E87+250</f>
        <v>6000</v>
      </c>
      <c r="I87" s="174">
        <v>60485</v>
      </c>
      <c r="J87" s="173">
        <v>44583</v>
      </c>
      <c r="K87" s="174">
        <f>H87+250</f>
        <v>6250</v>
      </c>
      <c r="L87" s="174"/>
      <c r="M87" s="173"/>
      <c r="N87" s="426">
        <f>K87+250</f>
        <v>6500</v>
      </c>
      <c r="O87" s="426"/>
      <c r="P87" s="172"/>
      <c r="Q87" s="174">
        <f>N87+250</f>
        <v>6750</v>
      </c>
      <c r="R87" s="174"/>
      <c r="S87" s="173"/>
      <c r="T87" s="174">
        <f>Q87+250</f>
        <v>7000</v>
      </c>
      <c r="U87" s="174"/>
      <c r="V87" s="172"/>
      <c r="W87" s="509"/>
      <c r="X87" s="524"/>
      <c r="Y87" s="525"/>
      <c r="Z87" s="176">
        <f>T87+250</f>
        <v>7250</v>
      </c>
      <c r="AA87" s="176"/>
      <c r="AB87" s="172"/>
      <c r="AC87" s="172">
        <f>Z87+250</f>
        <v>7500</v>
      </c>
      <c r="AD87" s="172"/>
      <c r="AE87" s="172"/>
      <c r="AF87" s="172">
        <f>AC87+250</f>
        <v>7750</v>
      </c>
      <c r="AG87" s="172"/>
      <c r="AH87" s="172"/>
      <c r="AI87" s="176">
        <f>AF87+250</f>
        <v>8000</v>
      </c>
      <c r="AJ87" s="176"/>
      <c r="AK87" s="172"/>
      <c r="AL87" s="172">
        <f>AI87+250</f>
        <v>8250</v>
      </c>
      <c r="AM87" s="172"/>
      <c r="AN87" s="172"/>
      <c r="AO87" s="172">
        <f>AL87+250</f>
        <v>8500</v>
      </c>
      <c r="AP87" s="172"/>
      <c r="AQ87" s="172"/>
      <c r="AR87" s="524"/>
    </row>
    <row r="88" spans="1:44" ht="22.5" customHeight="1" x14ac:dyDescent="0.2">
      <c r="A88" s="524">
        <v>44</v>
      </c>
      <c r="B88" s="247" t="s">
        <v>180</v>
      </c>
      <c r="C88" s="525" t="s">
        <v>179</v>
      </c>
      <c r="D88" s="520">
        <v>2016</v>
      </c>
      <c r="E88" s="425">
        <v>4000</v>
      </c>
      <c r="F88" s="425">
        <v>3961</v>
      </c>
      <c r="G88" s="95">
        <v>43420</v>
      </c>
      <c r="H88" s="68">
        <f>E88+4000</f>
        <v>8000</v>
      </c>
      <c r="I88" s="68">
        <v>8000</v>
      </c>
      <c r="J88" s="95">
        <v>44046</v>
      </c>
      <c r="K88" s="68">
        <f>H88+4000</f>
        <v>12000</v>
      </c>
      <c r="L88" s="41"/>
      <c r="M88" s="40"/>
      <c r="N88" s="425">
        <f>K88+4000</f>
        <v>16000</v>
      </c>
      <c r="O88" s="425"/>
      <c r="P88" s="95"/>
      <c r="Q88" s="68">
        <f>N88+4000</f>
        <v>20000</v>
      </c>
      <c r="R88" s="68"/>
      <c r="S88" s="94"/>
      <c r="T88" s="68">
        <f>Q88+4000</f>
        <v>24000</v>
      </c>
      <c r="U88" s="68"/>
      <c r="V88" s="60"/>
      <c r="W88" s="508">
        <v>44</v>
      </c>
      <c r="X88" s="524">
        <v>44</v>
      </c>
      <c r="Y88" s="525" t="s">
        <v>179</v>
      </c>
      <c r="Z88" s="420">
        <f>T88+4000</f>
        <v>28000</v>
      </c>
      <c r="AA88" s="420"/>
      <c r="AB88" s="60"/>
      <c r="AC88" s="68">
        <f>Z88+4000</f>
        <v>32000</v>
      </c>
      <c r="AD88" s="60"/>
      <c r="AE88" s="60"/>
      <c r="AF88" s="68">
        <f>AC88+4000</f>
        <v>36000</v>
      </c>
      <c r="AG88" s="60"/>
      <c r="AH88" s="60"/>
      <c r="AI88" s="79">
        <f>AF88+4000</f>
        <v>40000</v>
      </c>
      <c r="AJ88" s="420"/>
      <c r="AK88" s="60"/>
      <c r="AL88" s="68">
        <f>AI88+4000</f>
        <v>44000</v>
      </c>
      <c r="AM88" s="94"/>
      <c r="AN88" s="94"/>
      <c r="AO88" s="68">
        <f>AL88+4000</f>
        <v>48000</v>
      </c>
      <c r="AP88" s="60"/>
      <c r="AQ88" s="60"/>
      <c r="AR88" s="524">
        <v>44</v>
      </c>
    </row>
    <row r="89" spans="1:44" ht="22.5" customHeight="1" x14ac:dyDescent="0.2">
      <c r="A89" s="524"/>
      <c r="B89" s="247" t="s">
        <v>181</v>
      </c>
      <c r="C89" s="525"/>
      <c r="D89" s="520"/>
      <c r="E89" s="426">
        <v>500</v>
      </c>
      <c r="F89" s="426">
        <v>550</v>
      </c>
      <c r="G89" s="173">
        <v>43790</v>
      </c>
      <c r="H89" s="174">
        <f>E89+250</f>
        <v>750</v>
      </c>
      <c r="I89" s="174">
        <v>865</v>
      </c>
      <c r="J89" s="173">
        <v>44448</v>
      </c>
      <c r="K89" s="174">
        <f>H89+250</f>
        <v>1000</v>
      </c>
      <c r="L89" s="174"/>
      <c r="M89" s="173"/>
      <c r="N89" s="426">
        <f>K89+250</f>
        <v>1250</v>
      </c>
      <c r="O89" s="426"/>
      <c r="P89" s="173"/>
      <c r="Q89" s="174">
        <f>N89+250</f>
        <v>1500</v>
      </c>
      <c r="R89" s="174"/>
      <c r="S89" s="172"/>
      <c r="T89" s="174">
        <f>Q89+250</f>
        <v>1750</v>
      </c>
      <c r="U89" s="174"/>
      <c r="V89" s="172"/>
      <c r="W89" s="509"/>
      <c r="X89" s="524"/>
      <c r="Y89" s="525"/>
      <c r="Z89" s="176">
        <f>T89+250</f>
        <v>2000</v>
      </c>
      <c r="AA89" s="176"/>
      <c r="AB89" s="172"/>
      <c r="AC89" s="174">
        <f>Z89+250</f>
        <v>2250</v>
      </c>
      <c r="AD89" s="172"/>
      <c r="AE89" s="172"/>
      <c r="AF89" s="174">
        <f>AC89+250</f>
        <v>2500</v>
      </c>
      <c r="AG89" s="172"/>
      <c r="AH89" s="172"/>
      <c r="AI89" s="331">
        <f>AF89+250</f>
        <v>2750</v>
      </c>
      <c r="AJ89" s="176"/>
      <c r="AK89" s="172"/>
      <c r="AL89" s="174">
        <f>AI89+250</f>
        <v>3000</v>
      </c>
      <c r="AM89" s="172"/>
      <c r="AN89" s="172"/>
      <c r="AO89" s="174">
        <f>AL89+250</f>
        <v>3250</v>
      </c>
      <c r="AP89" s="172"/>
      <c r="AQ89" s="172"/>
      <c r="AR89" s="524"/>
    </row>
    <row r="90" spans="1:44" s="7" customFormat="1" ht="22.5" customHeight="1" x14ac:dyDescent="0.2">
      <c r="A90" s="524">
        <v>45</v>
      </c>
      <c r="B90" s="248" t="s">
        <v>278</v>
      </c>
      <c r="C90" s="527" t="s">
        <v>221</v>
      </c>
      <c r="D90" s="520">
        <v>2019</v>
      </c>
      <c r="E90" s="425">
        <v>24000</v>
      </c>
      <c r="F90" s="425">
        <v>27000</v>
      </c>
      <c r="G90" s="95">
        <v>44608</v>
      </c>
      <c r="H90" s="68">
        <f>F90+4000</f>
        <v>31000</v>
      </c>
      <c r="I90" s="68"/>
      <c r="J90" s="95"/>
      <c r="K90" s="68">
        <f>H90+4000</f>
        <v>35000</v>
      </c>
      <c r="L90" s="41"/>
      <c r="M90" s="40"/>
      <c r="N90" s="425">
        <f>K90+4000</f>
        <v>39000</v>
      </c>
      <c r="O90" s="425"/>
      <c r="P90" s="95"/>
      <c r="Q90" s="68">
        <f>N90+4000</f>
        <v>43000</v>
      </c>
      <c r="R90" s="68"/>
      <c r="S90" s="94"/>
      <c r="T90" s="68">
        <f>Q90+4000</f>
        <v>47000</v>
      </c>
      <c r="U90" s="68"/>
      <c r="V90" s="60"/>
      <c r="W90" s="508">
        <v>45</v>
      </c>
      <c r="X90" s="524">
        <v>45</v>
      </c>
      <c r="Y90" s="525" t="s">
        <v>221</v>
      </c>
      <c r="Z90" s="421">
        <f>T90+4000</f>
        <v>51000</v>
      </c>
      <c r="AA90" s="420"/>
      <c r="AB90" s="94"/>
      <c r="AC90" s="68">
        <f>Z90+4000</f>
        <v>55000</v>
      </c>
      <c r="AD90" s="94"/>
      <c r="AE90" s="94"/>
      <c r="AF90" s="68">
        <f t="shared" ref="AF90" si="37">AC90+4000</f>
        <v>59000</v>
      </c>
      <c r="AG90" s="60"/>
      <c r="AH90" s="60"/>
      <c r="AI90" s="79">
        <f t="shared" ref="AI90" si="38">AF90+4000</f>
        <v>63000</v>
      </c>
      <c r="AJ90" s="420"/>
      <c r="AK90" s="60"/>
      <c r="AL90" s="68">
        <f t="shared" ref="AL90" si="39">AI90+4000</f>
        <v>67000</v>
      </c>
      <c r="AM90" s="94"/>
      <c r="AN90" s="94"/>
      <c r="AO90" s="68">
        <f t="shared" ref="AO90" si="40">AL90+4000</f>
        <v>71000</v>
      </c>
      <c r="AP90" s="60"/>
      <c r="AQ90" s="60"/>
      <c r="AR90" s="524">
        <v>45</v>
      </c>
    </row>
    <row r="91" spans="1:44" s="7" customFormat="1" ht="22.5" customHeight="1" x14ac:dyDescent="0.2">
      <c r="A91" s="524"/>
      <c r="B91" s="248" t="s">
        <v>279</v>
      </c>
      <c r="C91" s="527"/>
      <c r="D91" s="520"/>
      <c r="E91" s="426">
        <v>2500</v>
      </c>
      <c r="F91" s="426">
        <v>2873</v>
      </c>
      <c r="G91" s="173">
        <v>44659</v>
      </c>
      <c r="H91" s="174">
        <f>E91+250</f>
        <v>2750</v>
      </c>
      <c r="I91" s="174"/>
      <c r="J91" s="173"/>
      <c r="K91" s="174">
        <f>H91+250</f>
        <v>3000</v>
      </c>
      <c r="L91" s="174"/>
      <c r="M91" s="173"/>
      <c r="N91" s="426">
        <v>2500</v>
      </c>
      <c r="O91" s="426"/>
      <c r="P91" s="173"/>
      <c r="Q91" s="174">
        <f>N91+250</f>
        <v>2750</v>
      </c>
      <c r="R91" s="174"/>
      <c r="S91" s="172"/>
      <c r="T91" s="174">
        <f>Q91+250</f>
        <v>3000</v>
      </c>
      <c r="U91" s="174"/>
      <c r="V91" s="172"/>
      <c r="W91" s="509"/>
      <c r="X91" s="524"/>
      <c r="Y91" s="525"/>
      <c r="Z91" s="176">
        <f>T91+250</f>
        <v>3250</v>
      </c>
      <c r="AA91" s="176"/>
      <c r="AB91" s="172"/>
      <c r="AC91" s="174">
        <f>Z91+250</f>
        <v>3500</v>
      </c>
      <c r="AD91" s="172"/>
      <c r="AE91" s="172"/>
      <c r="AF91" s="174">
        <f t="shared" ref="AF91" si="41">AC91+250</f>
        <v>3750</v>
      </c>
      <c r="AG91" s="172"/>
      <c r="AH91" s="172"/>
      <c r="AI91" s="331">
        <f t="shared" ref="AI91" si="42">AF91+250</f>
        <v>4000</v>
      </c>
      <c r="AJ91" s="176"/>
      <c r="AK91" s="172"/>
      <c r="AL91" s="174">
        <f t="shared" ref="AL91" si="43">AI91+250</f>
        <v>4250</v>
      </c>
      <c r="AM91" s="172"/>
      <c r="AN91" s="172"/>
      <c r="AO91" s="174">
        <f t="shared" ref="AO91" si="44">AL91+250</f>
        <v>4500</v>
      </c>
      <c r="AP91" s="172"/>
      <c r="AQ91" s="172"/>
      <c r="AR91" s="524"/>
    </row>
    <row r="92" spans="1:44" s="7" customFormat="1" ht="22.5" customHeight="1" x14ac:dyDescent="0.2">
      <c r="A92" s="365" t="s">
        <v>338</v>
      </c>
      <c r="B92" s="365"/>
      <c r="C92" s="365"/>
      <c r="D92" s="365"/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30"/>
      <c r="X92" s="8"/>
      <c r="Y92" s="118"/>
      <c r="Z92" s="118"/>
      <c r="AA92" s="118"/>
      <c r="AB92" s="8"/>
      <c r="AC92" s="8"/>
      <c r="AD92" s="8"/>
      <c r="AE92" s="8"/>
      <c r="AF92" s="8"/>
      <c r="AG92" s="8"/>
      <c r="AH92" s="8"/>
      <c r="AI92" s="118"/>
      <c r="AJ92" s="118"/>
      <c r="AK92" s="8"/>
      <c r="AL92" s="8"/>
      <c r="AM92" s="8"/>
      <c r="AN92" s="8"/>
      <c r="AO92" s="8"/>
      <c r="AP92" s="8"/>
      <c r="AQ92" s="8"/>
      <c r="AR92" s="8"/>
    </row>
    <row r="93" spans="1:44" ht="22.5" customHeight="1" x14ac:dyDescent="0.2">
      <c r="A93" s="524">
        <v>46</v>
      </c>
      <c r="B93" s="61" t="s">
        <v>272</v>
      </c>
      <c r="C93" s="525" t="s">
        <v>94</v>
      </c>
      <c r="D93" s="520">
        <v>2008</v>
      </c>
      <c r="E93" s="425">
        <v>52000</v>
      </c>
      <c r="F93" s="425">
        <v>51700</v>
      </c>
      <c r="G93" s="114" t="s">
        <v>153</v>
      </c>
      <c r="H93" s="94">
        <f>E93+4000</f>
        <v>56000</v>
      </c>
      <c r="I93" s="68">
        <v>55859</v>
      </c>
      <c r="J93" s="95">
        <v>42901</v>
      </c>
      <c r="K93" s="94">
        <f>H93+4000</f>
        <v>60000</v>
      </c>
      <c r="L93" s="60">
        <v>60000</v>
      </c>
      <c r="M93" s="40">
        <v>43110</v>
      </c>
      <c r="N93" s="425">
        <f>K93+4000</f>
        <v>64000</v>
      </c>
      <c r="O93" s="427"/>
      <c r="P93" s="94"/>
      <c r="Q93" s="68">
        <f>N93+4000</f>
        <v>68000</v>
      </c>
      <c r="R93" s="94"/>
      <c r="S93" s="94"/>
      <c r="T93" s="68">
        <f>Q93+4000</f>
        <v>72000</v>
      </c>
      <c r="U93" s="94"/>
      <c r="V93" s="60"/>
      <c r="W93" s="508">
        <v>46</v>
      </c>
      <c r="X93" s="510">
        <v>46</v>
      </c>
      <c r="Y93" s="525" t="s">
        <v>94</v>
      </c>
      <c r="Z93" s="79">
        <f>T93+4000</f>
        <v>76000</v>
      </c>
      <c r="AA93" s="420"/>
      <c r="AB93" s="60"/>
      <c r="AC93" s="68">
        <f>Z93+4000</f>
        <v>80000</v>
      </c>
      <c r="AD93" s="60"/>
      <c r="AE93" s="60"/>
      <c r="AF93" s="68">
        <f>AC93+4000</f>
        <v>84000</v>
      </c>
      <c r="AG93" s="60"/>
      <c r="AH93" s="60"/>
      <c r="AI93" s="79">
        <f>AF93+4000</f>
        <v>88000</v>
      </c>
      <c r="AJ93" s="420"/>
      <c r="AK93" s="60"/>
      <c r="AL93" s="68">
        <f>AI93+4000</f>
        <v>92000</v>
      </c>
      <c r="AM93" s="94"/>
      <c r="AN93" s="94"/>
      <c r="AO93" s="68">
        <f>AL93+4000</f>
        <v>96000</v>
      </c>
      <c r="AP93" s="60"/>
      <c r="AQ93" s="60"/>
      <c r="AR93" s="510">
        <v>46</v>
      </c>
    </row>
    <row r="94" spans="1:44" ht="22.5" customHeight="1" x14ac:dyDescent="0.2">
      <c r="A94" s="524"/>
      <c r="B94" s="61" t="s">
        <v>273</v>
      </c>
      <c r="C94" s="525"/>
      <c r="D94" s="520"/>
      <c r="E94" s="426">
        <v>1950</v>
      </c>
      <c r="F94" s="426">
        <v>1927</v>
      </c>
      <c r="G94" s="173">
        <v>43418</v>
      </c>
      <c r="H94" s="172">
        <f>E94+250</f>
        <v>2200</v>
      </c>
      <c r="I94" s="174"/>
      <c r="J94" s="173"/>
      <c r="K94" s="172">
        <f>H94+250</f>
        <v>2450</v>
      </c>
      <c r="L94" s="172"/>
      <c r="M94" s="173"/>
      <c r="N94" s="426">
        <f>K94+250</f>
        <v>2700</v>
      </c>
      <c r="O94" s="428"/>
      <c r="P94" s="173"/>
      <c r="Q94" s="174">
        <f>N94+250</f>
        <v>2950</v>
      </c>
      <c r="R94" s="172"/>
      <c r="S94" s="172"/>
      <c r="T94" s="174">
        <f>Q94+250</f>
        <v>3200</v>
      </c>
      <c r="U94" s="172"/>
      <c r="V94" s="172"/>
      <c r="W94" s="509"/>
      <c r="X94" s="510"/>
      <c r="Y94" s="525"/>
      <c r="Z94" s="331">
        <f>T94+250</f>
        <v>3450</v>
      </c>
      <c r="AA94" s="176"/>
      <c r="AB94" s="172"/>
      <c r="AC94" s="174">
        <f>Z94+250</f>
        <v>3700</v>
      </c>
      <c r="AD94" s="172"/>
      <c r="AE94" s="172"/>
      <c r="AF94" s="174">
        <f>AC94+250</f>
        <v>3950</v>
      </c>
      <c r="AG94" s="172"/>
      <c r="AH94" s="172"/>
      <c r="AI94" s="331">
        <f>AF94+250</f>
        <v>4200</v>
      </c>
      <c r="AJ94" s="176"/>
      <c r="AK94" s="172"/>
      <c r="AL94" s="174">
        <f>AI94+250</f>
        <v>4450</v>
      </c>
      <c r="AM94" s="172"/>
      <c r="AN94" s="172"/>
      <c r="AO94" s="174">
        <f>AL94+250</f>
        <v>4700</v>
      </c>
      <c r="AP94" s="172"/>
      <c r="AQ94" s="172"/>
      <c r="AR94" s="510"/>
    </row>
    <row r="95" spans="1:44" x14ac:dyDescent="0.2">
      <c r="Y95" s="64"/>
    </row>
    <row r="96" spans="1:44" ht="20.25" x14ac:dyDescent="0.2">
      <c r="B96" s="392" t="s">
        <v>78</v>
      </c>
      <c r="Y96" s="392" t="s">
        <v>78</v>
      </c>
    </row>
    <row r="97" spans="5:44" x14ac:dyDescent="0.2">
      <c r="Y97" s="64"/>
    </row>
    <row r="98" spans="5:44" x14ac:dyDescent="0.2">
      <c r="Y98" s="64"/>
    </row>
    <row r="99" spans="5:44" x14ac:dyDescent="0.2">
      <c r="Y99" s="64"/>
    </row>
    <row r="100" spans="5:44" x14ac:dyDescent="0.2">
      <c r="Y100" s="64"/>
    </row>
    <row r="101" spans="5:44" x14ac:dyDescent="0.2">
      <c r="Y101" s="64"/>
    </row>
    <row r="102" spans="5:44" x14ac:dyDescent="0.2">
      <c r="Y102" s="64"/>
    </row>
    <row r="103" spans="5:44" x14ac:dyDescent="0.2">
      <c r="Y103" s="64"/>
    </row>
    <row r="104" spans="5:44" x14ac:dyDescent="0.2">
      <c r="E104" s="429"/>
      <c r="F104" s="429"/>
      <c r="G104"/>
      <c r="H104"/>
      <c r="I104"/>
      <c r="J104"/>
      <c r="K104"/>
      <c r="L104"/>
      <c r="M104"/>
      <c r="N104" s="429"/>
      <c r="O104" s="429"/>
      <c r="P104"/>
      <c r="Q104"/>
      <c r="R104"/>
      <c r="S104"/>
      <c r="T104"/>
      <c r="U104"/>
      <c r="V104"/>
      <c r="W104"/>
      <c r="X104"/>
      <c r="Y104" s="64"/>
      <c r="Z104" s="64"/>
      <c r="AA104" s="64"/>
      <c r="AB104"/>
      <c r="AC104"/>
      <c r="AD104"/>
      <c r="AE104"/>
      <c r="AF104"/>
      <c r="AG104"/>
      <c r="AH104"/>
      <c r="AI104" s="64"/>
      <c r="AJ104" s="64"/>
      <c r="AK104"/>
      <c r="AL104"/>
      <c r="AM104"/>
      <c r="AN104"/>
      <c r="AO104"/>
      <c r="AP104"/>
      <c r="AQ104"/>
      <c r="AR104"/>
    </row>
    <row r="105" spans="5:44" x14ac:dyDescent="0.2">
      <c r="E105" s="429"/>
      <c r="F105" s="429"/>
      <c r="G105"/>
      <c r="H105"/>
      <c r="I105"/>
      <c r="J105"/>
      <c r="K105"/>
      <c r="L105"/>
      <c r="M105"/>
      <c r="N105" s="429"/>
      <c r="O105" s="429"/>
      <c r="P105"/>
      <c r="Q105"/>
      <c r="R105"/>
      <c r="S105"/>
      <c r="T105"/>
      <c r="U105"/>
      <c r="V105"/>
      <c r="W105"/>
      <c r="X105"/>
      <c r="Y105" s="64"/>
      <c r="Z105" s="64"/>
      <c r="AA105" s="64"/>
      <c r="AB105"/>
      <c r="AC105"/>
      <c r="AD105"/>
      <c r="AE105"/>
      <c r="AF105"/>
      <c r="AG105"/>
      <c r="AH105"/>
      <c r="AI105" s="64"/>
      <c r="AJ105" s="64"/>
      <c r="AK105"/>
      <c r="AL105"/>
      <c r="AM105"/>
      <c r="AN105"/>
      <c r="AO105"/>
      <c r="AP105"/>
      <c r="AQ105"/>
      <c r="AR105"/>
    </row>
    <row r="106" spans="5:44" x14ac:dyDescent="0.2">
      <c r="E106" s="429"/>
      <c r="F106" s="429"/>
      <c r="G106"/>
      <c r="H106"/>
      <c r="I106"/>
      <c r="J106"/>
      <c r="K106"/>
      <c r="L106"/>
      <c r="M106"/>
      <c r="N106" s="429"/>
      <c r="O106" s="429"/>
      <c r="P106"/>
      <c r="Q106"/>
      <c r="R106"/>
      <c r="S106"/>
      <c r="T106"/>
      <c r="U106"/>
      <c r="V106"/>
      <c r="W106"/>
      <c r="X106"/>
      <c r="Y106" s="64"/>
      <c r="Z106" s="64"/>
      <c r="AA106" s="64"/>
      <c r="AB106"/>
      <c r="AC106"/>
      <c r="AD106"/>
      <c r="AE106"/>
      <c r="AF106"/>
      <c r="AG106"/>
      <c r="AH106"/>
      <c r="AI106" s="64"/>
      <c r="AJ106" s="64"/>
      <c r="AK106"/>
      <c r="AL106"/>
      <c r="AM106"/>
      <c r="AN106"/>
      <c r="AO106"/>
      <c r="AP106"/>
      <c r="AQ106"/>
      <c r="AR106"/>
    </row>
    <row r="107" spans="5:44" x14ac:dyDescent="0.2">
      <c r="E107" s="429"/>
      <c r="F107" s="429"/>
      <c r="G107"/>
      <c r="H107"/>
      <c r="I107"/>
      <c r="J107"/>
      <c r="K107"/>
      <c r="L107"/>
      <c r="M107"/>
      <c r="N107" s="429"/>
      <c r="O107" s="429"/>
      <c r="P107"/>
      <c r="Q107"/>
      <c r="R107"/>
      <c r="S107"/>
      <c r="T107"/>
      <c r="U107"/>
      <c r="V107"/>
      <c r="W107"/>
      <c r="X107"/>
      <c r="Y107" s="64"/>
      <c r="Z107" s="64"/>
      <c r="AA107" s="64"/>
      <c r="AB107"/>
      <c r="AC107"/>
      <c r="AD107"/>
      <c r="AE107"/>
      <c r="AF107"/>
      <c r="AG107"/>
      <c r="AH107"/>
      <c r="AI107" s="64"/>
      <c r="AJ107" s="64"/>
      <c r="AK107"/>
      <c r="AL107"/>
      <c r="AM107"/>
      <c r="AN107"/>
      <c r="AO107"/>
      <c r="AP107"/>
      <c r="AQ107"/>
      <c r="AR107"/>
    </row>
    <row r="108" spans="5:44" x14ac:dyDescent="0.2">
      <c r="E108" s="429"/>
      <c r="F108" s="429"/>
      <c r="G108"/>
      <c r="H108"/>
      <c r="I108"/>
      <c r="J108"/>
      <c r="K108"/>
      <c r="L108"/>
      <c r="M108"/>
      <c r="N108" s="429"/>
      <c r="O108" s="429"/>
      <c r="P108"/>
      <c r="Q108"/>
      <c r="R108"/>
      <c r="S108"/>
      <c r="T108"/>
      <c r="U108"/>
      <c r="V108"/>
      <c r="W108"/>
      <c r="X108"/>
      <c r="Y108" s="64"/>
      <c r="Z108" s="64"/>
      <c r="AA108" s="64"/>
      <c r="AB108"/>
      <c r="AC108"/>
      <c r="AD108"/>
      <c r="AE108"/>
      <c r="AF108"/>
      <c r="AG108"/>
      <c r="AH108"/>
      <c r="AI108" s="64"/>
      <c r="AJ108" s="64"/>
      <c r="AK108"/>
      <c r="AL108"/>
      <c r="AM108"/>
      <c r="AN108"/>
      <c r="AO108"/>
      <c r="AP108"/>
      <c r="AQ108"/>
      <c r="AR108"/>
    </row>
    <row r="109" spans="5:44" x14ac:dyDescent="0.2">
      <c r="E109" s="429"/>
      <c r="F109" s="429"/>
      <c r="G109"/>
      <c r="H109"/>
      <c r="I109"/>
      <c r="J109"/>
      <c r="K109"/>
      <c r="L109"/>
      <c r="M109"/>
      <c r="N109" s="429"/>
      <c r="O109" s="429"/>
      <c r="P109"/>
      <c r="Q109"/>
      <c r="R109"/>
      <c r="S109"/>
      <c r="T109"/>
      <c r="U109"/>
      <c r="V109"/>
      <c r="W109"/>
      <c r="X109"/>
      <c r="Y109" s="64"/>
      <c r="Z109" s="64"/>
      <c r="AA109" s="64"/>
      <c r="AB109"/>
      <c r="AC109"/>
      <c r="AD109"/>
      <c r="AE109"/>
      <c r="AF109"/>
      <c r="AG109"/>
      <c r="AH109"/>
      <c r="AI109" s="64"/>
      <c r="AJ109" s="64"/>
      <c r="AK109"/>
      <c r="AL109"/>
      <c r="AM109"/>
      <c r="AN109"/>
      <c r="AO109"/>
      <c r="AP109"/>
      <c r="AQ109"/>
      <c r="AR109"/>
    </row>
    <row r="110" spans="5:44" x14ac:dyDescent="0.2">
      <c r="E110" s="429"/>
      <c r="F110" s="429"/>
      <c r="G110"/>
      <c r="H110"/>
      <c r="I110"/>
      <c r="J110"/>
      <c r="K110"/>
      <c r="L110"/>
      <c r="M110"/>
      <c r="N110" s="429"/>
      <c r="O110" s="429"/>
      <c r="P110"/>
      <c r="Q110"/>
      <c r="R110"/>
      <c r="S110"/>
      <c r="T110"/>
      <c r="U110"/>
      <c r="V110"/>
      <c r="W110"/>
      <c r="X110"/>
      <c r="Y110" s="64"/>
      <c r="Z110" s="64"/>
      <c r="AA110" s="64"/>
      <c r="AB110"/>
      <c r="AC110"/>
      <c r="AD110"/>
      <c r="AE110"/>
      <c r="AF110"/>
      <c r="AG110"/>
      <c r="AH110"/>
      <c r="AI110" s="64"/>
      <c r="AJ110" s="64"/>
      <c r="AK110"/>
      <c r="AL110"/>
      <c r="AM110"/>
      <c r="AN110"/>
      <c r="AO110"/>
      <c r="AP110"/>
      <c r="AQ110"/>
      <c r="AR110"/>
    </row>
    <row r="111" spans="5:44" x14ac:dyDescent="0.2">
      <c r="E111" s="429"/>
      <c r="F111" s="429"/>
      <c r="G111"/>
      <c r="H111"/>
      <c r="I111"/>
      <c r="J111"/>
      <c r="K111"/>
      <c r="L111"/>
      <c r="M111"/>
      <c r="N111" s="429"/>
      <c r="O111" s="429"/>
      <c r="P111"/>
      <c r="Q111"/>
      <c r="R111"/>
      <c r="S111"/>
      <c r="T111"/>
      <c r="U111"/>
      <c r="V111"/>
      <c r="W111"/>
      <c r="X111"/>
      <c r="Y111" s="64"/>
      <c r="Z111" s="64"/>
      <c r="AA111" s="64"/>
      <c r="AB111"/>
      <c r="AC111"/>
      <c r="AD111"/>
      <c r="AE111"/>
      <c r="AF111"/>
      <c r="AG111"/>
      <c r="AH111"/>
      <c r="AI111" s="64"/>
      <c r="AJ111" s="64"/>
      <c r="AK111"/>
      <c r="AL111"/>
      <c r="AM111"/>
      <c r="AN111"/>
      <c r="AO111"/>
      <c r="AP111"/>
      <c r="AQ111"/>
      <c r="AR111"/>
    </row>
    <row r="112" spans="5:44" x14ac:dyDescent="0.2">
      <c r="E112" s="429"/>
      <c r="F112" s="429"/>
      <c r="G112"/>
      <c r="H112"/>
      <c r="I112"/>
      <c r="J112"/>
      <c r="K112"/>
      <c r="L112"/>
      <c r="M112"/>
      <c r="N112" s="429"/>
      <c r="O112" s="429"/>
      <c r="P112"/>
      <c r="Q112"/>
      <c r="R112"/>
      <c r="S112"/>
      <c r="T112"/>
      <c r="U112"/>
      <c r="V112"/>
      <c r="W112"/>
      <c r="X112"/>
      <c r="Y112" s="64"/>
      <c r="Z112" s="64"/>
      <c r="AA112" s="64"/>
      <c r="AB112"/>
      <c r="AC112"/>
      <c r="AD112"/>
      <c r="AE112"/>
      <c r="AF112"/>
      <c r="AG112"/>
      <c r="AH112"/>
      <c r="AI112" s="64"/>
      <c r="AJ112" s="64"/>
      <c r="AK112"/>
      <c r="AL112"/>
      <c r="AM112"/>
      <c r="AN112"/>
      <c r="AO112"/>
      <c r="AP112"/>
      <c r="AQ112"/>
      <c r="AR112"/>
    </row>
    <row r="113" spans="5:36" customFormat="1" x14ac:dyDescent="0.2">
      <c r="E113" s="429"/>
      <c r="F113" s="429"/>
      <c r="N113" s="429"/>
      <c r="O113" s="429"/>
      <c r="Y113" s="64"/>
      <c r="Z113" s="64"/>
      <c r="AA113" s="64"/>
      <c r="AI113" s="64"/>
      <c r="AJ113" s="64"/>
    </row>
    <row r="114" spans="5:36" customFormat="1" x14ac:dyDescent="0.2">
      <c r="E114" s="429"/>
      <c r="F114" s="429"/>
      <c r="N114" s="429"/>
      <c r="O114" s="429"/>
      <c r="Y114" s="64"/>
      <c r="Z114" s="64"/>
      <c r="AA114" s="64"/>
      <c r="AI114" s="64"/>
      <c r="AJ114" s="64"/>
    </row>
    <row r="115" spans="5:36" customFormat="1" x14ac:dyDescent="0.2">
      <c r="E115" s="429"/>
      <c r="F115" s="429"/>
      <c r="N115" s="429"/>
      <c r="O115" s="429"/>
      <c r="Y115" s="64"/>
      <c r="Z115" s="64"/>
      <c r="AA115" s="64"/>
      <c r="AI115" s="64"/>
      <c r="AJ115" s="64"/>
    </row>
    <row r="116" spans="5:36" customFormat="1" x14ac:dyDescent="0.2">
      <c r="E116" s="429"/>
      <c r="F116" s="429"/>
      <c r="N116" s="429"/>
      <c r="O116" s="429"/>
      <c r="Y116" s="64"/>
      <c r="Z116" s="64"/>
      <c r="AA116" s="64"/>
      <c r="AI116" s="64"/>
      <c r="AJ116" s="64"/>
    </row>
    <row r="117" spans="5:36" customFormat="1" x14ac:dyDescent="0.2">
      <c r="E117" s="429"/>
      <c r="F117" s="429"/>
      <c r="N117" s="429"/>
      <c r="O117" s="429"/>
      <c r="Y117" s="64"/>
      <c r="Z117" s="64"/>
      <c r="AA117" s="64"/>
      <c r="AI117" s="64"/>
      <c r="AJ117" s="64"/>
    </row>
    <row r="118" spans="5:36" customFormat="1" x14ac:dyDescent="0.2">
      <c r="E118" s="429"/>
      <c r="F118" s="429"/>
      <c r="N118" s="429"/>
      <c r="O118" s="429"/>
      <c r="Y118" s="64"/>
      <c r="Z118" s="64"/>
      <c r="AA118" s="64"/>
      <c r="AI118" s="64"/>
      <c r="AJ118" s="64"/>
    </row>
    <row r="119" spans="5:36" customFormat="1" x14ac:dyDescent="0.2">
      <c r="E119" s="429"/>
      <c r="F119" s="429"/>
      <c r="N119" s="429"/>
      <c r="O119" s="429"/>
      <c r="Y119" s="64"/>
      <c r="Z119" s="64"/>
      <c r="AA119" s="64"/>
      <c r="AI119" s="64"/>
      <c r="AJ119" s="64"/>
    </row>
    <row r="120" spans="5:36" customFormat="1" x14ac:dyDescent="0.2">
      <c r="E120" s="429"/>
      <c r="F120" s="429"/>
      <c r="N120" s="429"/>
      <c r="O120" s="429"/>
      <c r="Y120" s="64"/>
      <c r="Z120" s="64"/>
      <c r="AA120" s="64"/>
      <c r="AI120" s="64"/>
      <c r="AJ120" s="64"/>
    </row>
    <row r="121" spans="5:36" customFormat="1" x14ac:dyDescent="0.2">
      <c r="E121" s="429"/>
      <c r="F121" s="429"/>
      <c r="N121" s="429"/>
      <c r="O121" s="429"/>
      <c r="Y121" s="64"/>
      <c r="Z121" s="64"/>
      <c r="AA121" s="64"/>
      <c r="AI121" s="64"/>
      <c r="AJ121" s="64"/>
    </row>
    <row r="122" spans="5:36" customFormat="1" x14ac:dyDescent="0.2">
      <c r="E122" s="429"/>
      <c r="F122" s="429"/>
      <c r="N122" s="429"/>
      <c r="O122" s="429"/>
      <c r="Y122" s="64"/>
      <c r="Z122" s="64"/>
      <c r="AA122" s="64"/>
      <c r="AI122" s="64"/>
      <c r="AJ122" s="64"/>
    </row>
    <row r="123" spans="5:36" customFormat="1" x14ac:dyDescent="0.2">
      <c r="E123" s="429"/>
      <c r="F123" s="429"/>
      <c r="N123" s="429"/>
      <c r="O123" s="429"/>
      <c r="Y123" s="64"/>
      <c r="Z123" s="64"/>
      <c r="AA123" s="64"/>
      <c r="AI123" s="64"/>
      <c r="AJ123" s="64"/>
    </row>
    <row r="124" spans="5:36" customFormat="1" x14ac:dyDescent="0.2">
      <c r="E124" s="429"/>
      <c r="F124" s="429"/>
      <c r="N124" s="429"/>
      <c r="O124" s="429"/>
      <c r="Y124" s="64"/>
      <c r="Z124" s="64"/>
      <c r="AA124" s="64"/>
      <c r="AI124" s="64"/>
      <c r="AJ124" s="64"/>
    </row>
    <row r="125" spans="5:36" customFormat="1" x14ac:dyDescent="0.2">
      <c r="E125" s="429"/>
      <c r="F125" s="429"/>
      <c r="N125" s="429"/>
      <c r="O125" s="429"/>
      <c r="Y125" s="64"/>
      <c r="Z125" s="64"/>
      <c r="AA125" s="64"/>
      <c r="AI125" s="64"/>
      <c r="AJ125" s="64"/>
    </row>
    <row r="126" spans="5:36" customFormat="1" x14ac:dyDescent="0.2">
      <c r="E126" s="429"/>
      <c r="F126" s="429"/>
      <c r="N126" s="429"/>
      <c r="O126" s="429"/>
      <c r="Y126" s="64"/>
      <c r="Z126" s="64"/>
      <c r="AA126" s="64"/>
      <c r="AI126" s="64"/>
      <c r="AJ126" s="64"/>
    </row>
    <row r="127" spans="5:36" customFormat="1" x14ac:dyDescent="0.2">
      <c r="E127" s="429"/>
      <c r="F127" s="429"/>
      <c r="N127" s="429"/>
      <c r="O127" s="429"/>
      <c r="Y127" s="64"/>
      <c r="Z127" s="64"/>
      <c r="AA127" s="64"/>
      <c r="AI127" s="64"/>
      <c r="AJ127" s="64"/>
    </row>
    <row r="128" spans="5:36" customFormat="1" x14ac:dyDescent="0.2">
      <c r="E128" s="429"/>
      <c r="F128" s="429"/>
      <c r="N128" s="429"/>
      <c r="O128" s="429"/>
      <c r="Y128" s="64"/>
      <c r="Z128" s="64"/>
      <c r="AA128" s="64"/>
      <c r="AI128" s="64"/>
      <c r="AJ128" s="64"/>
    </row>
    <row r="129" spans="5:36" customFormat="1" x14ac:dyDescent="0.2">
      <c r="E129" s="429"/>
      <c r="F129" s="429"/>
      <c r="N129" s="429"/>
      <c r="O129" s="429"/>
      <c r="Y129" s="64"/>
      <c r="Z129" s="64"/>
      <c r="AA129" s="64"/>
      <c r="AI129" s="64"/>
      <c r="AJ129" s="64"/>
    </row>
    <row r="130" spans="5:36" customFormat="1" x14ac:dyDescent="0.2">
      <c r="E130" s="429"/>
      <c r="F130" s="429"/>
      <c r="N130" s="429"/>
      <c r="O130" s="429"/>
      <c r="Y130" s="64"/>
      <c r="Z130" s="64"/>
      <c r="AA130" s="64"/>
      <c r="AI130" s="64"/>
      <c r="AJ130" s="64"/>
    </row>
    <row r="131" spans="5:36" customFormat="1" x14ac:dyDescent="0.2">
      <c r="E131" s="429"/>
      <c r="F131" s="429"/>
      <c r="N131" s="429"/>
      <c r="O131" s="429"/>
      <c r="Y131" s="64"/>
      <c r="Z131" s="64"/>
      <c r="AA131" s="64"/>
      <c r="AI131" s="64"/>
      <c r="AJ131" s="64"/>
    </row>
    <row r="132" spans="5:36" customFormat="1" x14ac:dyDescent="0.2">
      <c r="E132" s="429"/>
      <c r="F132" s="429"/>
      <c r="N132" s="429"/>
      <c r="O132" s="429"/>
      <c r="Y132" s="64"/>
      <c r="Z132" s="64"/>
      <c r="AA132" s="64"/>
      <c r="AI132" s="64"/>
      <c r="AJ132" s="64"/>
    </row>
    <row r="133" spans="5:36" customFormat="1" x14ac:dyDescent="0.2">
      <c r="E133" s="429"/>
      <c r="F133" s="429"/>
      <c r="N133" s="429"/>
      <c r="O133" s="429"/>
      <c r="Y133" s="64"/>
      <c r="Z133" s="64"/>
      <c r="AA133" s="64"/>
      <c r="AI133" s="64"/>
      <c r="AJ133" s="64"/>
    </row>
    <row r="134" spans="5:36" customFormat="1" x14ac:dyDescent="0.2">
      <c r="E134" s="429"/>
      <c r="F134" s="429"/>
      <c r="N134" s="429"/>
      <c r="O134" s="429"/>
      <c r="Y134" s="64"/>
      <c r="Z134" s="64"/>
      <c r="AA134" s="64"/>
      <c r="AI134" s="64"/>
      <c r="AJ134" s="64"/>
    </row>
    <row r="135" spans="5:36" customFormat="1" x14ac:dyDescent="0.2">
      <c r="E135" s="429"/>
      <c r="F135" s="429"/>
      <c r="N135" s="429"/>
      <c r="O135" s="429"/>
      <c r="Y135" s="64"/>
      <c r="Z135" s="64"/>
      <c r="AA135" s="64"/>
      <c r="AI135" s="64"/>
      <c r="AJ135" s="64"/>
    </row>
    <row r="136" spans="5:36" customFormat="1" x14ac:dyDescent="0.2">
      <c r="E136" s="429"/>
      <c r="F136" s="429"/>
      <c r="N136" s="429"/>
      <c r="O136" s="429"/>
      <c r="Y136" s="64"/>
      <c r="Z136" s="64"/>
      <c r="AA136" s="64"/>
      <c r="AI136" s="64"/>
      <c r="AJ136" s="64"/>
    </row>
    <row r="137" spans="5:36" customFormat="1" x14ac:dyDescent="0.2">
      <c r="E137" s="429"/>
      <c r="F137" s="429"/>
      <c r="N137" s="429"/>
      <c r="O137" s="429"/>
      <c r="Y137" s="64"/>
      <c r="Z137" s="64"/>
      <c r="AA137" s="64"/>
      <c r="AI137" s="64"/>
      <c r="AJ137" s="64"/>
    </row>
    <row r="138" spans="5:36" customFormat="1" x14ac:dyDescent="0.2">
      <c r="E138" s="429"/>
      <c r="F138" s="429"/>
      <c r="N138" s="429"/>
      <c r="O138" s="429"/>
      <c r="Y138" s="64"/>
      <c r="Z138" s="64"/>
      <c r="AA138" s="64"/>
      <c r="AI138" s="64"/>
      <c r="AJ138" s="64"/>
    </row>
    <row r="139" spans="5:36" customFormat="1" x14ac:dyDescent="0.2">
      <c r="E139" s="429"/>
      <c r="F139" s="429"/>
      <c r="N139" s="429"/>
      <c r="O139" s="429"/>
      <c r="Y139" s="64"/>
      <c r="Z139" s="64"/>
      <c r="AA139" s="64"/>
      <c r="AI139" s="64"/>
      <c r="AJ139" s="64"/>
    </row>
    <row r="140" spans="5:36" customFormat="1" x14ac:dyDescent="0.2">
      <c r="E140" s="429"/>
      <c r="F140" s="429"/>
      <c r="N140" s="429"/>
      <c r="O140" s="429"/>
      <c r="Y140" s="64"/>
      <c r="Z140" s="64"/>
      <c r="AA140" s="64"/>
      <c r="AI140" s="64"/>
      <c r="AJ140" s="64"/>
    </row>
    <row r="141" spans="5:36" customFormat="1" x14ac:dyDescent="0.2">
      <c r="E141" s="429"/>
      <c r="F141" s="429"/>
      <c r="N141" s="429"/>
      <c r="O141" s="429"/>
      <c r="Y141" s="64"/>
      <c r="Z141" s="64"/>
      <c r="AA141" s="64"/>
      <c r="AI141" s="64"/>
      <c r="AJ141" s="64"/>
    </row>
    <row r="142" spans="5:36" customFormat="1" x14ac:dyDescent="0.2">
      <c r="E142" s="429"/>
      <c r="F142" s="429"/>
      <c r="N142" s="429"/>
      <c r="O142" s="429"/>
      <c r="Y142" s="64"/>
      <c r="Z142" s="64"/>
      <c r="AA142" s="64"/>
      <c r="AI142" s="64"/>
      <c r="AJ142" s="64"/>
    </row>
    <row r="143" spans="5:36" customFormat="1" x14ac:dyDescent="0.2">
      <c r="E143" s="429"/>
      <c r="F143" s="429"/>
      <c r="N143" s="429"/>
      <c r="O143" s="429"/>
      <c r="Y143" s="64"/>
      <c r="Z143" s="64"/>
      <c r="AA143" s="64"/>
      <c r="AI143" s="64"/>
      <c r="AJ143" s="64"/>
    </row>
    <row r="144" spans="5:36" customFormat="1" x14ac:dyDescent="0.2">
      <c r="E144" s="429"/>
      <c r="F144" s="429"/>
      <c r="N144" s="429"/>
      <c r="O144" s="429"/>
      <c r="Y144" s="64"/>
      <c r="Z144" s="64"/>
      <c r="AA144" s="64"/>
      <c r="AI144" s="64"/>
      <c r="AJ144" s="64"/>
    </row>
    <row r="145" spans="5:36" customFormat="1" x14ac:dyDescent="0.2">
      <c r="E145" s="429"/>
      <c r="F145" s="429"/>
      <c r="N145" s="429"/>
      <c r="O145" s="429"/>
      <c r="Y145" s="64"/>
      <c r="Z145" s="64"/>
      <c r="AA145" s="64"/>
      <c r="AI145" s="64"/>
      <c r="AJ145" s="64"/>
    </row>
    <row r="146" spans="5:36" customFormat="1" x14ac:dyDescent="0.2">
      <c r="E146" s="429"/>
      <c r="F146" s="429"/>
      <c r="N146" s="429"/>
      <c r="O146" s="429"/>
      <c r="Y146" s="64"/>
      <c r="Z146" s="64"/>
      <c r="AA146" s="64"/>
      <c r="AI146" s="64"/>
      <c r="AJ146" s="64"/>
    </row>
    <row r="147" spans="5:36" customFormat="1" x14ac:dyDescent="0.2">
      <c r="E147" s="429"/>
      <c r="F147" s="429"/>
      <c r="N147" s="429"/>
      <c r="O147" s="429"/>
      <c r="Y147" s="64"/>
      <c r="Z147" s="64"/>
      <c r="AA147" s="64"/>
      <c r="AI147" s="64"/>
      <c r="AJ147" s="64"/>
    </row>
    <row r="148" spans="5:36" customFormat="1" x14ac:dyDescent="0.2">
      <c r="E148" s="429"/>
      <c r="F148" s="429"/>
      <c r="N148" s="429"/>
      <c r="O148" s="429"/>
      <c r="Y148" s="64"/>
      <c r="Z148" s="64"/>
      <c r="AA148" s="64"/>
      <c r="AI148" s="64"/>
      <c r="AJ148" s="64"/>
    </row>
    <row r="149" spans="5:36" customFormat="1" x14ac:dyDescent="0.2">
      <c r="E149" s="429"/>
      <c r="F149" s="429"/>
      <c r="N149" s="429"/>
      <c r="O149" s="429"/>
      <c r="Y149" s="64"/>
      <c r="Z149" s="64"/>
      <c r="AA149" s="64"/>
      <c r="AI149" s="64"/>
      <c r="AJ149" s="64"/>
    </row>
    <row r="150" spans="5:36" customFormat="1" x14ac:dyDescent="0.2">
      <c r="E150" s="429"/>
      <c r="F150" s="429"/>
      <c r="N150" s="429"/>
      <c r="O150" s="429"/>
      <c r="Y150" s="64"/>
      <c r="Z150" s="64"/>
      <c r="AA150" s="64"/>
      <c r="AI150" s="64"/>
      <c r="AJ150" s="64"/>
    </row>
    <row r="151" spans="5:36" customFormat="1" x14ac:dyDescent="0.2">
      <c r="E151" s="429"/>
      <c r="F151" s="429"/>
      <c r="N151" s="429"/>
      <c r="O151" s="429"/>
      <c r="Y151" s="64"/>
      <c r="Z151" s="64"/>
      <c r="AA151" s="64"/>
      <c r="AI151" s="64"/>
      <c r="AJ151" s="64"/>
    </row>
    <row r="152" spans="5:36" customFormat="1" x14ac:dyDescent="0.2">
      <c r="E152" s="429"/>
      <c r="F152" s="429"/>
      <c r="N152" s="429"/>
      <c r="O152" s="429"/>
      <c r="Y152" s="64"/>
      <c r="Z152" s="64"/>
      <c r="AA152" s="64"/>
      <c r="AI152" s="64"/>
      <c r="AJ152" s="64"/>
    </row>
    <row r="153" spans="5:36" customFormat="1" x14ac:dyDescent="0.2">
      <c r="E153" s="429"/>
      <c r="F153" s="429"/>
      <c r="N153" s="429"/>
      <c r="O153" s="429"/>
      <c r="Y153" s="64"/>
      <c r="Z153" s="64"/>
      <c r="AA153" s="64"/>
      <c r="AI153" s="64"/>
      <c r="AJ153" s="64"/>
    </row>
    <row r="154" spans="5:36" customFormat="1" x14ac:dyDescent="0.2">
      <c r="E154" s="429"/>
      <c r="F154" s="429"/>
      <c r="N154" s="429"/>
      <c r="O154" s="429"/>
      <c r="Y154" s="64"/>
      <c r="Z154" s="64"/>
      <c r="AA154" s="64"/>
      <c r="AI154" s="64"/>
      <c r="AJ154" s="64"/>
    </row>
    <row r="155" spans="5:36" customFormat="1" x14ac:dyDescent="0.2">
      <c r="E155" s="429"/>
      <c r="F155" s="429"/>
      <c r="N155" s="429"/>
      <c r="O155" s="429"/>
      <c r="Y155" s="64"/>
      <c r="Z155" s="64"/>
      <c r="AA155" s="64"/>
      <c r="AI155" s="64"/>
      <c r="AJ155" s="64"/>
    </row>
    <row r="156" spans="5:36" customFormat="1" x14ac:dyDescent="0.2">
      <c r="E156" s="429"/>
      <c r="F156" s="429"/>
      <c r="N156" s="429"/>
      <c r="O156" s="429"/>
      <c r="Y156" s="64"/>
      <c r="Z156" s="64"/>
      <c r="AA156" s="64"/>
      <c r="AI156" s="64"/>
      <c r="AJ156" s="64"/>
    </row>
    <row r="157" spans="5:36" customFormat="1" x14ac:dyDescent="0.2">
      <c r="E157" s="429"/>
      <c r="F157" s="429"/>
      <c r="N157" s="429"/>
      <c r="O157" s="429"/>
      <c r="Y157" s="64"/>
      <c r="Z157" s="64"/>
      <c r="AA157" s="64"/>
      <c r="AI157" s="64"/>
      <c r="AJ157" s="64"/>
    </row>
    <row r="158" spans="5:36" customFormat="1" x14ac:dyDescent="0.2">
      <c r="E158" s="429"/>
      <c r="F158" s="429"/>
      <c r="N158" s="429"/>
      <c r="O158" s="429"/>
      <c r="Y158" s="64"/>
      <c r="Z158" s="64"/>
      <c r="AA158" s="64"/>
      <c r="AI158" s="64"/>
      <c r="AJ158" s="64"/>
    </row>
    <row r="159" spans="5:36" customFormat="1" x14ac:dyDescent="0.2">
      <c r="E159" s="429"/>
      <c r="F159" s="429"/>
      <c r="N159" s="429"/>
      <c r="O159" s="429"/>
      <c r="Y159" s="64"/>
      <c r="Z159" s="64"/>
      <c r="AA159" s="64"/>
      <c r="AI159" s="64"/>
      <c r="AJ159" s="64"/>
    </row>
    <row r="160" spans="5:36" customFormat="1" x14ac:dyDescent="0.2">
      <c r="E160" s="429"/>
      <c r="F160" s="429"/>
      <c r="N160" s="429"/>
      <c r="O160" s="429"/>
      <c r="Y160" s="64"/>
      <c r="Z160" s="64"/>
      <c r="AA160" s="64"/>
      <c r="AI160" s="64"/>
      <c r="AJ160" s="64"/>
    </row>
    <row r="161" spans="5:36" customFormat="1" x14ac:dyDescent="0.2">
      <c r="E161" s="429"/>
      <c r="F161" s="429"/>
      <c r="N161" s="429"/>
      <c r="O161" s="429"/>
      <c r="Y161" s="64"/>
      <c r="Z161" s="64"/>
      <c r="AA161" s="64"/>
      <c r="AI161" s="64"/>
      <c r="AJ161" s="64"/>
    </row>
    <row r="162" spans="5:36" customFormat="1" x14ac:dyDescent="0.2">
      <c r="E162" s="429"/>
      <c r="F162" s="429"/>
      <c r="N162" s="429"/>
      <c r="O162" s="429"/>
      <c r="Y162" s="64"/>
      <c r="Z162" s="64"/>
      <c r="AA162" s="64"/>
      <c r="AI162" s="64"/>
      <c r="AJ162" s="64"/>
    </row>
    <row r="163" spans="5:36" customFormat="1" x14ac:dyDescent="0.2">
      <c r="E163" s="429"/>
      <c r="F163" s="429"/>
      <c r="N163" s="429"/>
      <c r="O163" s="429"/>
      <c r="Y163" s="64"/>
      <c r="Z163" s="64"/>
      <c r="AA163" s="64"/>
      <c r="AI163" s="64"/>
      <c r="AJ163" s="64"/>
    </row>
    <row r="164" spans="5:36" customFormat="1" x14ac:dyDescent="0.2">
      <c r="E164" s="429"/>
      <c r="F164" s="429"/>
      <c r="N164" s="429"/>
      <c r="O164" s="429"/>
      <c r="Y164" s="64"/>
      <c r="Z164" s="64"/>
      <c r="AA164" s="64"/>
      <c r="AI164" s="64"/>
      <c r="AJ164" s="64"/>
    </row>
    <row r="165" spans="5:36" customFormat="1" x14ac:dyDescent="0.2">
      <c r="E165" s="429"/>
      <c r="F165" s="429"/>
      <c r="N165" s="429"/>
      <c r="O165" s="429"/>
      <c r="Y165" s="64"/>
      <c r="Z165" s="64"/>
      <c r="AA165" s="64"/>
      <c r="AI165" s="64"/>
      <c r="AJ165" s="64"/>
    </row>
    <row r="166" spans="5:36" customFormat="1" x14ac:dyDescent="0.2">
      <c r="E166" s="429"/>
      <c r="F166" s="429"/>
      <c r="N166" s="429"/>
      <c r="O166" s="429"/>
      <c r="Y166" s="64"/>
      <c r="Z166" s="64"/>
      <c r="AA166" s="64"/>
      <c r="AI166" s="64"/>
      <c r="AJ166" s="64"/>
    </row>
    <row r="167" spans="5:36" customFormat="1" x14ac:dyDescent="0.2">
      <c r="E167" s="429"/>
      <c r="F167" s="429"/>
      <c r="N167" s="429"/>
      <c r="O167" s="429"/>
      <c r="Y167" s="64"/>
      <c r="Z167" s="64"/>
      <c r="AA167" s="64"/>
      <c r="AI167" s="64"/>
      <c r="AJ167" s="64"/>
    </row>
    <row r="168" spans="5:36" customFormat="1" x14ac:dyDescent="0.2">
      <c r="E168" s="429"/>
      <c r="F168" s="429"/>
      <c r="N168" s="429"/>
      <c r="O168" s="429"/>
      <c r="Y168" s="64"/>
      <c r="Z168" s="64"/>
      <c r="AA168" s="64"/>
      <c r="AI168" s="64"/>
      <c r="AJ168" s="64"/>
    </row>
    <row r="169" spans="5:36" customFormat="1" x14ac:dyDescent="0.2">
      <c r="E169" s="429"/>
      <c r="F169" s="429"/>
      <c r="N169" s="429"/>
      <c r="O169" s="429"/>
      <c r="Y169" s="64"/>
      <c r="Z169" s="64"/>
      <c r="AA169" s="64"/>
      <c r="AI169" s="64"/>
      <c r="AJ169" s="64"/>
    </row>
    <row r="170" spans="5:36" customFormat="1" x14ac:dyDescent="0.2">
      <c r="E170" s="429"/>
      <c r="F170" s="429"/>
      <c r="N170" s="429"/>
      <c r="O170" s="429"/>
      <c r="Y170" s="64"/>
      <c r="Z170" s="64"/>
      <c r="AA170" s="64"/>
      <c r="AI170" s="64"/>
      <c r="AJ170" s="64"/>
    </row>
    <row r="171" spans="5:36" customFormat="1" x14ac:dyDescent="0.2">
      <c r="E171" s="429"/>
      <c r="F171" s="429"/>
      <c r="N171" s="429"/>
      <c r="O171" s="429"/>
      <c r="Y171" s="64"/>
      <c r="Z171" s="64"/>
      <c r="AA171" s="64"/>
      <c r="AI171" s="64"/>
      <c r="AJ171" s="64"/>
    </row>
    <row r="172" spans="5:36" customFormat="1" x14ac:dyDescent="0.2">
      <c r="E172" s="429"/>
      <c r="F172" s="429"/>
      <c r="N172" s="429"/>
      <c r="O172" s="429"/>
      <c r="Y172" s="64"/>
      <c r="Z172" s="64"/>
      <c r="AA172" s="64"/>
      <c r="AI172" s="64"/>
      <c r="AJ172" s="64"/>
    </row>
    <row r="173" spans="5:36" customFormat="1" x14ac:dyDescent="0.2">
      <c r="E173" s="429"/>
      <c r="F173" s="429"/>
      <c r="N173" s="429"/>
      <c r="O173" s="429"/>
      <c r="Y173" s="64"/>
      <c r="Z173" s="64"/>
      <c r="AA173" s="64"/>
      <c r="AI173" s="64"/>
      <c r="AJ173" s="64"/>
    </row>
    <row r="174" spans="5:36" customFormat="1" x14ac:dyDescent="0.2">
      <c r="E174" s="429"/>
      <c r="F174" s="429"/>
      <c r="N174" s="429"/>
      <c r="O174" s="429"/>
      <c r="Y174" s="64"/>
      <c r="Z174" s="64"/>
      <c r="AA174" s="64"/>
      <c r="AI174" s="64"/>
      <c r="AJ174" s="64"/>
    </row>
    <row r="175" spans="5:36" customFormat="1" x14ac:dyDescent="0.2">
      <c r="E175" s="429"/>
      <c r="F175" s="429"/>
      <c r="N175" s="429"/>
      <c r="O175" s="429"/>
      <c r="Y175" s="64"/>
      <c r="Z175" s="64"/>
      <c r="AA175" s="64"/>
      <c r="AI175" s="64"/>
      <c r="AJ175" s="64"/>
    </row>
    <row r="176" spans="5:36" customFormat="1" x14ac:dyDescent="0.2">
      <c r="E176" s="429"/>
      <c r="F176" s="429"/>
      <c r="N176" s="429"/>
      <c r="O176" s="429"/>
      <c r="Y176" s="64"/>
      <c r="Z176" s="64"/>
      <c r="AA176" s="64"/>
      <c r="AI176" s="64"/>
      <c r="AJ176" s="64"/>
    </row>
    <row r="177" spans="5:36" customFormat="1" x14ac:dyDescent="0.2">
      <c r="E177" s="429"/>
      <c r="F177" s="429"/>
      <c r="N177" s="429"/>
      <c r="O177" s="429"/>
      <c r="Y177" s="64"/>
      <c r="Z177" s="64"/>
      <c r="AA177" s="64"/>
      <c r="AI177" s="64"/>
      <c r="AJ177" s="64"/>
    </row>
    <row r="178" spans="5:36" customFormat="1" x14ac:dyDescent="0.2">
      <c r="E178" s="429"/>
      <c r="F178" s="429"/>
      <c r="N178" s="429"/>
      <c r="O178" s="429"/>
      <c r="Y178" s="64"/>
      <c r="Z178" s="64"/>
      <c r="AA178" s="64"/>
      <c r="AI178" s="64"/>
      <c r="AJ178" s="64"/>
    </row>
    <row r="179" spans="5:36" customFormat="1" x14ac:dyDescent="0.2">
      <c r="E179" s="429"/>
      <c r="F179" s="429"/>
      <c r="N179" s="429"/>
      <c r="O179" s="429"/>
      <c r="Y179" s="64"/>
      <c r="Z179" s="64"/>
      <c r="AA179" s="64"/>
      <c r="AI179" s="64"/>
      <c r="AJ179" s="64"/>
    </row>
    <row r="180" spans="5:36" customFormat="1" x14ac:dyDescent="0.2">
      <c r="E180" s="429"/>
      <c r="F180" s="429"/>
      <c r="N180" s="429"/>
      <c r="O180" s="429"/>
      <c r="Y180" s="64"/>
      <c r="Z180" s="64"/>
      <c r="AA180" s="64"/>
      <c r="AI180" s="64"/>
      <c r="AJ180" s="64"/>
    </row>
    <row r="181" spans="5:36" customFormat="1" x14ac:dyDescent="0.2">
      <c r="E181" s="429"/>
      <c r="F181" s="429"/>
      <c r="N181" s="429"/>
      <c r="O181" s="429"/>
      <c r="Y181" s="64"/>
      <c r="Z181" s="64"/>
      <c r="AA181" s="64"/>
      <c r="AI181" s="64"/>
      <c r="AJ181" s="64"/>
    </row>
    <row r="182" spans="5:36" customFormat="1" x14ac:dyDescent="0.2">
      <c r="E182" s="429"/>
      <c r="F182" s="429"/>
      <c r="N182" s="429"/>
      <c r="O182" s="429"/>
      <c r="Y182" s="64"/>
      <c r="Z182" s="64"/>
      <c r="AA182" s="64"/>
      <c r="AI182" s="64"/>
      <c r="AJ182" s="64"/>
    </row>
    <row r="183" spans="5:36" customFormat="1" x14ac:dyDescent="0.2">
      <c r="E183" s="429"/>
      <c r="F183" s="429"/>
      <c r="N183" s="429"/>
      <c r="O183" s="429"/>
      <c r="Y183" s="64"/>
      <c r="Z183" s="64"/>
      <c r="AA183" s="64"/>
      <c r="AI183" s="64"/>
      <c r="AJ183" s="64"/>
    </row>
    <row r="184" spans="5:36" customFormat="1" x14ac:dyDescent="0.2">
      <c r="E184" s="429"/>
      <c r="F184" s="429"/>
      <c r="N184" s="429"/>
      <c r="O184" s="429"/>
      <c r="Y184" s="64"/>
      <c r="Z184" s="64"/>
      <c r="AA184" s="64"/>
      <c r="AI184" s="64"/>
      <c r="AJ184" s="64"/>
    </row>
    <row r="185" spans="5:36" customFormat="1" x14ac:dyDescent="0.2">
      <c r="E185" s="429"/>
      <c r="F185" s="429"/>
      <c r="N185" s="429"/>
      <c r="O185" s="429"/>
      <c r="Y185" s="64"/>
      <c r="Z185" s="64"/>
      <c r="AA185" s="64"/>
      <c r="AI185" s="64"/>
      <c r="AJ185" s="64"/>
    </row>
    <row r="186" spans="5:36" customFormat="1" x14ac:dyDescent="0.2">
      <c r="E186" s="429"/>
      <c r="F186" s="429"/>
      <c r="N186" s="429"/>
      <c r="O186" s="429"/>
      <c r="Y186" s="64"/>
      <c r="Z186" s="64"/>
      <c r="AA186" s="64"/>
      <c r="AI186" s="64"/>
      <c r="AJ186" s="64"/>
    </row>
    <row r="187" spans="5:36" customFormat="1" x14ac:dyDescent="0.2">
      <c r="E187" s="429"/>
      <c r="F187" s="429"/>
      <c r="N187" s="429"/>
      <c r="O187" s="429"/>
      <c r="Y187" s="64"/>
      <c r="Z187" s="64"/>
      <c r="AA187" s="64"/>
      <c r="AI187" s="64"/>
      <c r="AJ187" s="64"/>
    </row>
    <row r="188" spans="5:36" customFormat="1" x14ac:dyDescent="0.2">
      <c r="E188" s="429"/>
      <c r="F188" s="429"/>
      <c r="N188" s="429"/>
      <c r="O188" s="429"/>
      <c r="Y188" s="64"/>
      <c r="Z188" s="64"/>
      <c r="AA188" s="64"/>
      <c r="AI188" s="64"/>
      <c r="AJ188" s="64"/>
    </row>
    <row r="189" spans="5:36" customFormat="1" x14ac:dyDescent="0.2">
      <c r="E189" s="429"/>
      <c r="F189" s="429"/>
      <c r="N189" s="429"/>
      <c r="O189" s="429"/>
      <c r="Y189" s="64"/>
      <c r="Z189" s="64"/>
      <c r="AA189" s="64"/>
      <c r="AI189" s="64"/>
      <c r="AJ189" s="64"/>
    </row>
    <row r="190" spans="5:36" customFormat="1" x14ac:dyDescent="0.2">
      <c r="E190" s="429"/>
      <c r="F190" s="429"/>
      <c r="N190" s="429"/>
      <c r="O190" s="429"/>
      <c r="Y190" s="64"/>
      <c r="Z190" s="64"/>
      <c r="AA190" s="64"/>
      <c r="AI190" s="64"/>
      <c r="AJ190" s="64"/>
    </row>
    <row r="191" spans="5:36" customFormat="1" x14ac:dyDescent="0.2">
      <c r="E191" s="429"/>
      <c r="F191" s="429"/>
      <c r="N191" s="429"/>
      <c r="O191" s="429"/>
      <c r="Y191" s="64"/>
      <c r="Z191" s="64"/>
      <c r="AA191" s="64"/>
      <c r="AI191" s="64"/>
      <c r="AJ191" s="64"/>
    </row>
    <row r="192" spans="5:36" customFormat="1" x14ac:dyDescent="0.2">
      <c r="E192" s="429"/>
      <c r="F192" s="429"/>
      <c r="N192" s="429"/>
      <c r="O192" s="429"/>
      <c r="Y192" s="64"/>
      <c r="Z192" s="64"/>
      <c r="AA192" s="64"/>
      <c r="AI192" s="64"/>
      <c r="AJ192" s="64"/>
    </row>
    <row r="193" spans="5:36" customFormat="1" x14ac:dyDescent="0.2">
      <c r="E193" s="429"/>
      <c r="F193" s="429"/>
      <c r="N193" s="429"/>
      <c r="O193" s="429"/>
      <c r="Y193" s="64"/>
      <c r="Z193" s="64"/>
      <c r="AA193" s="64"/>
      <c r="AI193" s="64"/>
      <c r="AJ193" s="64"/>
    </row>
    <row r="194" spans="5:36" customFormat="1" x14ac:dyDescent="0.2">
      <c r="E194" s="429"/>
      <c r="F194" s="429"/>
      <c r="N194" s="429"/>
      <c r="O194" s="429"/>
      <c r="Y194" s="64"/>
      <c r="Z194" s="64"/>
      <c r="AA194" s="64"/>
      <c r="AI194" s="64"/>
      <c r="AJ194" s="64"/>
    </row>
    <row r="195" spans="5:36" customFormat="1" x14ac:dyDescent="0.2">
      <c r="E195" s="429"/>
      <c r="F195" s="429"/>
      <c r="N195" s="429"/>
      <c r="O195" s="429"/>
      <c r="Y195" s="64"/>
      <c r="Z195" s="64"/>
      <c r="AA195" s="64"/>
      <c r="AI195" s="64"/>
      <c r="AJ195" s="64"/>
    </row>
    <row r="196" spans="5:36" customFormat="1" x14ac:dyDescent="0.2">
      <c r="E196" s="429"/>
      <c r="F196" s="429"/>
      <c r="N196" s="429"/>
      <c r="O196" s="429"/>
      <c r="Y196" s="64"/>
      <c r="Z196" s="64"/>
      <c r="AA196" s="64"/>
      <c r="AI196" s="64"/>
      <c r="AJ196" s="64"/>
    </row>
    <row r="197" spans="5:36" customFormat="1" x14ac:dyDescent="0.2">
      <c r="E197" s="429"/>
      <c r="F197" s="429"/>
      <c r="N197" s="429"/>
      <c r="O197" s="429"/>
      <c r="Y197" s="64"/>
      <c r="Z197" s="64"/>
      <c r="AA197" s="64"/>
      <c r="AI197" s="64"/>
      <c r="AJ197" s="64"/>
    </row>
    <row r="198" spans="5:36" customFormat="1" x14ac:dyDescent="0.2">
      <c r="E198" s="429"/>
      <c r="F198" s="429"/>
      <c r="N198" s="429"/>
      <c r="O198" s="429"/>
      <c r="Y198" s="64"/>
      <c r="Z198" s="64"/>
      <c r="AA198" s="64"/>
      <c r="AI198" s="64"/>
      <c r="AJ198" s="64"/>
    </row>
    <row r="199" spans="5:36" customFormat="1" x14ac:dyDescent="0.2">
      <c r="E199" s="429"/>
      <c r="F199" s="429"/>
      <c r="N199" s="429"/>
      <c r="O199" s="429"/>
      <c r="Y199" s="64"/>
      <c r="Z199" s="64"/>
      <c r="AA199" s="64"/>
      <c r="AI199" s="64"/>
      <c r="AJ199" s="64"/>
    </row>
    <row r="200" spans="5:36" customFormat="1" x14ac:dyDescent="0.2">
      <c r="E200" s="429"/>
      <c r="F200" s="429"/>
      <c r="N200" s="429"/>
      <c r="O200" s="429"/>
      <c r="Y200" s="64"/>
      <c r="Z200" s="64"/>
      <c r="AA200" s="64"/>
      <c r="AI200" s="64"/>
      <c r="AJ200" s="64"/>
    </row>
    <row r="201" spans="5:36" customFormat="1" x14ac:dyDescent="0.2">
      <c r="E201" s="429"/>
      <c r="F201" s="429"/>
      <c r="N201" s="429"/>
      <c r="O201" s="429"/>
      <c r="Y201" s="64"/>
      <c r="Z201" s="64"/>
      <c r="AA201" s="64"/>
      <c r="AI201" s="64"/>
      <c r="AJ201" s="64"/>
    </row>
    <row r="202" spans="5:36" customFormat="1" x14ac:dyDescent="0.2">
      <c r="E202" s="429"/>
      <c r="F202" s="429"/>
      <c r="N202" s="429"/>
      <c r="O202" s="429"/>
      <c r="Y202" s="64"/>
      <c r="Z202" s="64"/>
      <c r="AA202" s="64"/>
      <c r="AI202" s="64"/>
      <c r="AJ202" s="64"/>
    </row>
    <row r="203" spans="5:36" customFormat="1" x14ac:dyDescent="0.2">
      <c r="E203" s="429"/>
      <c r="F203" s="429"/>
      <c r="N203" s="429"/>
      <c r="O203" s="429"/>
      <c r="Y203" s="64"/>
      <c r="Z203" s="64"/>
      <c r="AA203" s="64"/>
      <c r="AI203" s="64"/>
      <c r="AJ203" s="64"/>
    </row>
    <row r="204" spans="5:36" customFormat="1" x14ac:dyDescent="0.2">
      <c r="E204" s="429"/>
      <c r="F204" s="429"/>
      <c r="N204" s="429"/>
      <c r="O204" s="429"/>
      <c r="Y204" s="64"/>
      <c r="Z204" s="64"/>
      <c r="AA204" s="64"/>
      <c r="AI204" s="64"/>
      <c r="AJ204" s="64"/>
    </row>
    <row r="205" spans="5:36" customFormat="1" x14ac:dyDescent="0.2">
      <c r="E205" s="429"/>
      <c r="F205" s="429"/>
      <c r="N205" s="429"/>
      <c r="O205" s="429"/>
      <c r="Y205" s="64"/>
      <c r="Z205" s="64"/>
      <c r="AA205" s="64"/>
      <c r="AI205" s="64"/>
      <c r="AJ205" s="64"/>
    </row>
    <row r="206" spans="5:36" customFormat="1" x14ac:dyDescent="0.2">
      <c r="E206" s="429"/>
      <c r="F206" s="429"/>
      <c r="N206" s="429"/>
      <c r="O206" s="429"/>
      <c r="Y206" s="64"/>
      <c r="Z206" s="64"/>
      <c r="AA206" s="64"/>
      <c r="AI206" s="64"/>
      <c r="AJ206" s="64"/>
    </row>
    <row r="207" spans="5:36" customFormat="1" x14ac:dyDescent="0.2">
      <c r="E207" s="429"/>
      <c r="F207" s="429"/>
      <c r="N207" s="429"/>
      <c r="O207" s="429"/>
      <c r="Y207" s="64"/>
      <c r="Z207" s="64"/>
      <c r="AA207" s="64"/>
      <c r="AI207" s="64"/>
      <c r="AJ207" s="64"/>
    </row>
    <row r="208" spans="5:36" customFormat="1" x14ac:dyDescent="0.2">
      <c r="E208" s="429"/>
      <c r="F208" s="429"/>
      <c r="N208" s="429"/>
      <c r="O208" s="429"/>
      <c r="Y208" s="64"/>
      <c r="Z208" s="64"/>
      <c r="AA208" s="64"/>
      <c r="AI208" s="64"/>
      <c r="AJ208" s="64"/>
    </row>
    <row r="209" spans="5:36" customFormat="1" x14ac:dyDescent="0.2">
      <c r="E209" s="429"/>
      <c r="F209" s="429"/>
      <c r="N209" s="429"/>
      <c r="O209" s="429"/>
      <c r="Y209" s="64"/>
      <c r="Z209" s="64"/>
      <c r="AA209" s="64"/>
      <c r="AI209" s="64"/>
      <c r="AJ209" s="64"/>
    </row>
    <row r="210" spans="5:36" customFormat="1" x14ac:dyDescent="0.2">
      <c r="E210" s="429"/>
      <c r="F210" s="429"/>
      <c r="N210" s="429"/>
      <c r="O210" s="429"/>
      <c r="Y210" s="64"/>
      <c r="Z210" s="64"/>
      <c r="AA210" s="64"/>
      <c r="AI210" s="64"/>
      <c r="AJ210" s="64"/>
    </row>
    <row r="211" spans="5:36" customFormat="1" x14ac:dyDescent="0.2">
      <c r="E211" s="429"/>
      <c r="F211" s="429"/>
      <c r="N211" s="429"/>
      <c r="O211" s="429"/>
      <c r="Y211" s="64"/>
      <c r="Z211" s="64"/>
      <c r="AA211" s="64"/>
      <c r="AI211" s="64"/>
      <c r="AJ211" s="64"/>
    </row>
    <row r="212" spans="5:36" customFormat="1" x14ac:dyDescent="0.2">
      <c r="E212" s="429"/>
      <c r="F212" s="429"/>
      <c r="N212" s="429"/>
      <c r="O212" s="429"/>
      <c r="Y212" s="64"/>
      <c r="Z212" s="64"/>
      <c r="AA212" s="64"/>
      <c r="AI212" s="64"/>
      <c r="AJ212" s="64"/>
    </row>
    <row r="213" spans="5:36" customFormat="1" x14ac:dyDescent="0.2">
      <c r="E213" s="429"/>
      <c r="F213" s="429"/>
      <c r="N213" s="429"/>
      <c r="O213" s="429"/>
      <c r="Y213" s="64"/>
      <c r="Z213" s="64"/>
      <c r="AA213" s="64"/>
      <c r="AI213" s="64"/>
      <c r="AJ213" s="64"/>
    </row>
  </sheetData>
  <mergeCells count="263">
    <mergeCell ref="AR77:AR78"/>
    <mergeCell ref="AR79:AR80"/>
    <mergeCell ref="AR81:AR82"/>
    <mergeCell ref="AR86:AR87"/>
    <mergeCell ref="AR88:AR89"/>
    <mergeCell ref="AR90:AR91"/>
    <mergeCell ref="AR93:AR94"/>
    <mergeCell ref="AR59:AR60"/>
    <mergeCell ref="AR61:AR62"/>
    <mergeCell ref="AR63:AR64"/>
    <mergeCell ref="AR65:AR66"/>
    <mergeCell ref="AR67:AR68"/>
    <mergeCell ref="AR69:AR70"/>
    <mergeCell ref="AR71:AR72"/>
    <mergeCell ref="AR73:AR74"/>
    <mergeCell ref="AR75:AR76"/>
    <mergeCell ref="AR37:AR38"/>
    <mergeCell ref="AR39:AR40"/>
    <mergeCell ref="AR41:AR42"/>
    <mergeCell ref="AR43:AR44"/>
    <mergeCell ref="AR45:AR46"/>
    <mergeCell ref="AR47:AR48"/>
    <mergeCell ref="AR49:AR50"/>
    <mergeCell ref="AR51:AR52"/>
    <mergeCell ref="AR57:AR58"/>
    <mergeCell ref="AR9:AR10"/>
    <mergeCell ref="AR11:AR12"/>
    <mergeCell ref="AR13:AR14"/>
    <mergeCell ref="AR15:AR16"/>
    <mergeCell ref="AR17:AR18"/>
    <mergeCell ref="AR19:AR20"/>
    <mergeCell ref="AR31:AR32"/>
    <mergeCell ref="AR33:AR34"/>
    <mergeCell ref="AR35:AR36"/>
    <mergeCell ref="W86:W87"/>
    <mergeCell ref="W88:W89"/>
    <mergeCell ref="W90:W91"/>
    <mergeCell ref="W93:W9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C90:C91"/>
    <mergeCell ref="A90:A91"/>
    <mergeCell ref="A81:A82"/>
    <mergeCell ref="A6:C6"/>
    <mergeCell ref="C13:C14"/>
    <mergeCell ref="C15:C16"/>
    <mergeCell ref="D9:D10"/>
    <mergeCell ref="D11:D12"/>
    <mergeCell ref="D13:D14"/>
    <mergeCell ref="D15:D16"/>
    <mergeCell ref="A19:A20"/>
    <mergeCell ref="C19:C20"/>
    <mergeCell ref="D19:D20"/>
    <mergeCell ref="C35:C36"/>
    <mergeCell ref="C49:C50"/>
    <mergeCell ref="D49:D50"/>
    <mergeCell ref="A37:A38"/>
    <mergeCell ref="A41:A42"/>
    <mergeCell ref="C43:C44"/>
    <mergeCell ref="D79:D80"/>
    <mergeCell ref="D77:D78"/>
    <mergeCell ref="A31:A32"/>
    <mergeCell ref="A33:A34"/>
    <mergeCell ref="A39:A40"/>
    <mergeCell ref="X17:X18"/>
    <mergeCell ref="C17:C18"/>
    <mergeCell ref="D17:D18"/>
    <mergeCell ref="A17:A18"/>
    <mergeCell ref="C11:C12"/>
    <mergeCell ref="X11:X12"/>
    <mergeCell ref="A9:A10"/>
    <mergeCell ref="A11:A12"/>
    <mergeCell ref="A13:A14"/>
    <mergeCell ref="A15:A16"/>
    <mergeCell ref="C9:C10"/>
    <mergeCell ref="X9:X10"/>
    <mergeCell ref="X13:X14"/>
    <mergeCell ref="X15:X16"/>
    <mergeCell ref="W9:W10"/>
    <mergeCell ref="W11:W12"/>
    <mergeCell ref="W13:W14"/>
    <mergeCell ref="W15:W16"/>
    <mergeCell ref="W17:W18"/>
    <mergeCell ref="AO2:AQ2"/>
    <mergeCell ref="AL2:AN2"/>
    <mergeCell ref="Q2:S2"/>
    <mergeCell ref="T2:V2"/>
    <mergeCell ref="E2:G2"/>
    <mergeCell ref="H2:J2"/>
    <mergeCell ref="K2:M2"/>
    <mergeCell ref="N2:P2"/>
    <mergeCell ref="Z2:AB2"/>
    <mergeCell ref="AC2:AE2"/>
    <mergeCell ref="AF2:AH2"/>
    <mergeCell ref="AI2:AK2"/>
    <mergeCell ref="C93:C94"/>
    <mergeCell ref="D93:D94"/>
    <mergeCell ref="C86:C87"/>
    <mergeCell ref="D86:D87"/>
    <mergeCell ref="D90:D91"/>
    <mergeCell ref="C75:C76"/>
    <mergeCell ref="C69:C70"/>
    <mergeCell ref="A79:A80"/>
    <mergeCell ref="C81:C82"/>
    <mergeCell ref="D81:D82"/>
    <mergeCell ref="A88:A89"/>
    <mergeCell ref="C88:C89"/>
    <mergeCell ref="D88:D89"/>
    <mergeCell ref="C73:C74"/>
    <mergeCell ref="C77:C78"/>
    <mergeCell ref="A69:A70"/>
    <mergeCell ref="A86:A87"/>
    <mergeCell ref="A75:A76"/>
    <mergeCell ref="A93:A94"/>
    <mergeCell ref="A73:A74"/>
    <mergeCell ref="A71:A72"/>
    <mergeCell ref="C79:C80"/>
    <mergeCell ref="A77:A78"/>
    <mergeCell ref="C71:C72"/>
    <mergeCell ref="Y93:Y94"/>
    <mergeCell ref="Y71:Y72"/>
    <mergeCell ref="Y73:Y74"/>
    <mergeCell ref="Y75:Y76"/>
    <mergeCell ref="Y77:Y78"/>
    <mergeCell ref="Y79:Y80"/>
    <mergeCell ref="X79:X80"/>
    <mergeCell ref="X75:X76"/>
    <mergeCell ref="X73:X74"/>
    <mergeCell ref="X77:X78"/>
    <mergeCell ref="Y86:Y87"/>
    <mergeCell ref="X71:X72"/>
    <mergeCell ref="X90:X91"/>
    <mergeCell ref="Y90:Y91"/>
    <mergeCell ref="X86:X87"/>
    <mergeCell ref="X88:X89"/>
    <mergeCell ref="X81:X82"/>
    <mergeCell ref="Y88:Y89"/>
    <mergeCell ref="Y81:Y82"/>
    <mergeCell ref="X93:X94"/>
    <mergeCell ref="Y9:Y10"/>
    <mergeCell ref="AC54:AE54"/>
    <mergeCell ref="AF54:AH54"/>
    <mergeCell ref="AI54:AK54"/>
    <mergeCell ref="AL54:AN54"/>
    <mergeCell ref="AO54:AQ54"/>
    <mergeCell ref="Y63:Y64"/>
    <mergeCell ref="Y65:Y66"/>
    <mergeCell ref="Z54:AB54"/>
    <mergeCell ref="Y11:Y12"/>
    <mergeCell ref="Y13:Y14"/>
    <mergeCell ref="Y15:Y16"/>
    <mergeCell ref="Y17:Y18"/>
    <mergeCell ref="Y33:Y34"/>
    <mergeCell ref="Y35:Y36"/>
    <mergeCell ref="Y37:Y38"/>
    <mergeCell ref="Y39:Y40"/>
    <mergeCell ref="Y41:Y42"/>
    <mergeCell ref="Y31:Y32"/>
    <mergeCell ref="Y43:Y44"/>
    <mergeCell ref="Y59:Y60"/>
    <mergeCell ref="Y61:Y62"/>
    <mergeCell ref="Y45:Y46"/>
    <mergeCell ref="D39:D40"/>
    <mergeCell ref="D41:D42"/>
    <mergeCell ref="D43:D44"/>
    <mergeCell ref="C41:C42"/>
    <mergeCell ref="W37:W38"/>
    <mergeCell ref="W39:W40"/>
    <mergeCell ref="W41:W42"/>
    <mergeCell ref="W43:W44"/>
    <mergeCell ref="C37:C38"/>
    <mergeCell ref="C39:C40"/>
    <mergeCell ref="Y69:Y70"/>
    <mergeCell ref="C63:C64"/>
    <mergeCell ref="X69:X70"/>
    <mergeCell ref="C67:C68"/>
    <mergeCell ref="Y67:Y68"/>
    <mergeCell ref="X63:X64"/>
    <mergeCell ref="X65:X66"/>
    <mergeCell ref="X67:X68"/>
    <mergeCell ref="K54:M54"/>
    <mergeCell ref="N54:P54"/>
    <mergeCell ref="W57:W58"/>
    <mergeCell ref="W59:W60"/>
    <mergeCell ref="W61:W62"/>
    <mergeCell ref="W63:W64"/>
    <mergeCell ref="E54:G54"/>
    <mergeCell ref="H54:J54"/>
    <mergeCell ref="X57:X58"/>
    <mergeCell ref="X61:X62"/>
    <mergeCell ref="X59:X60"/>
    <mergeCell ref="A43:A44"/>
    <mergeCell ref="D75:D76"/>
    <mergeCell ref="D73:D74"/>
    <mergeCell ref="D71:D72"/>
    <mergeCell ref="D69:D70"/>
    <mergeCell ref="D67:D68"/>
    <mergeCell ref="D57:D58"/>
    <mergeCell ref="D51:D52"/>
    <mergeCell ref="A67:A68"/>
    <mergeCell ref="A61:A62"/>
    <mergeCell ref="C61:C62"/>
    <mergeCell ref="C65:C66"/>
    <mergeCell ref="C59:C60"/>
    <mergeCell ref="A63:A64"/>
    <mergeCell ref="A65:A66"/>
    <mergeCell ref="A59:A60"/>
    <mergeCell ref="D65:D66"/>
    <mergeCell ref="D63:D64"/>
    <mergeCell ref="D61:D62"/>
    <mergeCell ref="D59:D60"/>
    <mergeCell ref="C57:C58"/>
    <mergeCell ref="A45:A46"/>
    <mergeCell ref="C47:C48"/>
    <mergeCell ref="C45:C46"/>
    <mergeCell ref="A47:A48"/>
    <mergeCell ref="Y57:Y58"/>
    <mergeCell ref="X31:X32"/>
    <mergeCell ref="X33:X34"/>
    <mergeCell ref="X39:X40"/>
    <mergeCell ref="X35:X36"/>
    <mergeCell ref="X41:X42"/>
    <mergeCell ref="X37:X38"/>
    <mergeCell ref="Q54:S54"/>
    <mergeCell ref="X43:X44"/>
    <mergeCell ref="T54:V54"/>
    <mergeCell ref="A49:A50"/>
    <mergeCell ref="D45:D46"/>
    <mergeCell ref="D47:D48"/>
    <mergeCell ref="A57:A58"/>
    <mergeCell ref="A51:A52"/>
    <mergeCell ref="C51:C52"/>
    <mergeCell ref="D31:D32"/>
    <mergeCell ref="D33:D34"/>
    <mergeCell ref="D35:D36"/>
    <mergeCell ref="D37:D38"/>
    <mergeCell ref="C31:C32"/>
    <mergeCell ref="C33:C34"/>
    <mergeCell ref="A35:A36"/>
    <mergeCell ref="W19:W20"/>
    <mergeCell ref="W51:W52"/>
    <mergeCell ref="W49:W50"/>
    <mergeCell ref="X19:X20"/>
    <mergeCell ref="Y19:Y20"/>
    <mergeCell ref="X45:X46"/>
    <mergeCell ref="X47:X48"/>
    <mergeCell ref="X49:X50"/>
    <mergeCell ref="X51:X52"/>
    <mergeCell ref="W45:W46"/>
    <mergeCell ref="Y49:Y50"/>
    <mergeCell ref="Y51:Y52"/>
    <mergeCell ref="W47:W48"/>
    <mergeCell ref="W31:W32"/>
    <mergeCell ref="W33:W34"/>
    <mergeCell ref="W35:W36"/>
    <mergeCell ref="Y47:Y48"/>
  </mergeCells>
  <phoneticPr fontId="8" type="noConversion"/>
  <conditionalFormatting sqref="A7:AQ9 A11:AQ11 A10:V10 X10:AQ10 A13:AQ13 A12:V12 X12:AQ12 A15:AQ15 A14:V14 X14:AQ14 A17:AQ17 A16:V16 X16:AQ16 A19:AQ19 A18:V18 X18:AQ18 A20:V20 X20:AQ20 X52:AQ52 A50:V50 X50:AQ50 A49:AQ49 X48:AQ48 A21:AQ31 A33:AQ33 A32:V32 X32:AQ32 A35:AQ35 A34:V34 X34:AQ34 A37:AQ37 A36:V36 X36:AQ36 A39:AQ39 A38:V38 X38:AQ38 A41:AQ41 A40:V40 X40:AQ40 A43:AQ43 A42:V42 X42:AQ42 A45:AQ45 A44:V44 X44:AQ44 A46:V46 X46:AQ46 A59:AQ59 A58:V58 X58:AQ58 A61:AQ61 A60:V60 X60:AQ60 A63:AQ63 A62:V62 X62:AQ62 A65:AQ65 A64:V64 X64:AQ64 A67:AQ67 A66:V66 X66:AQ66 A69:AQ69 A68:V68 X68:AQ68 A71:AQ71 A70:V70 X70:AQ70 A73:AQ73 A72:V72 X72:AQ72 A75:AQ75 A74:V74 X74:AQ74 A77:AQ77 A76:V76 X76:AQ76 A79:AQ79 A78:V78 X78:AQ78 A81:AQ81 A80:V80 X80:AQ80 A83:AQ86 A82:V82 X82:AQ82 A88:AQ88 A87:V87 X87:AQ87 A90:AQ90 A89:V89 X89:AQ89 A92:AQ93 A91:V91 X91:AQ91 A94:V94 X94:AQ94 A47:AQ47 A48:V48 A51:AQ51 A52:V52 A53:AQ57">
    <cfRule type="expression" dxfId="9" priority="4">
      <formula>AND(ROW(A7)=CELL("строка"),$D$1="вкл")</formula>
    </cfRule>
  </conditionalFormatting>
  <conditionalFormatting sqref="AR7:AR94">
    <cfRule type="expression" dxfId="8" priority="3">
      <formula>AND(ROW(AR7)=CELL("строка"),$D$1="вкл")</formula>
    </cfRule>
  </conditionalFormatting>
  <conditionalFormatting sqref="B96">
    <cfRule type="expression" dxfId="7" priority="2">
      <formula>AND(ROW(B96)=CELL("строка"),$D$1="вкл")</formula>
    </cfRule>
  </conditionalFormatting>
  <conditionalFormatting sqref="Y96">
    <cfRule type="expression" dxfId="6" priority="1">
      <formula>AND(ROW(Y96)=CELL("строка"),$D$1="вкл")</formula>
    </cfRule>
  </conditionalFormatting>
  <dataValidations count="1">
    <dataValidation type="list" allowBlank="1" showInputMessage="1" sqref="D1" xr:uid="{AABCD0BA-2351-4A01-A51D-C59713E8E5A9}">
      <formula1>"Вкл,Выкл"</formula1>
    </dataValidation>
  </dataValidations>
  <pageMargins left="0.38437500000000002" right="0" top="0.36" bottom="0.19685039370078741" header="0.56000000000000005" footer="0.2"/>
  <pageSetup paperSize="8" scale="79" firstPageNumber="0" fitToWidth="4" fitToHeight="4" orientation="landscape" horizontalDpi="300" verticalDpi="300" r:id="rId1"/>
  <headerFooter>
    <oddFooter>&amp;LФААТ 13-01-20. График проведения технического обслуживания. Издание восьмое.</oddFooter>
  </headerFooter>
  <rowBreaks count="1" manualBreakCount="1">
    <brk id="53" max="43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S81"/>
  <sheetViews>
    <sheetView showRuler="0" view="pageBreakPreview" zoomScaleNormal="120" zoomScaleSheetLayoutView="100" zoomScalePageLayoutView="55" workbookViewId="0">
      <selection activeCell="Z43" sqref="Z43:AA43"/>
    </sheetView>
  </sheetViews>
  <sheetFormatPr defaultRowHeight="15" x14ac:dyDescent="0.2"/>
  <cols>
    <col min="1" max="1" width="3.7109375" style="58" customWidth="1"/>
    <col min="2" max="2" width="3.85546875" style="58" customWidth="1"/>
    <col min="3" max="3" width="25.28515625" style="62" customWidth="1"/>
    <col min="4" max="4" width="12.7109375" style="431" customWidth="1"/>
    <col min="5" max="5" width="5.5703125" style="58" customWidth="1"/>
    <col min="6" max="7" width="10.85546875" style="440" customWidth="1"/>
    <col min="8" max="8" width="10.85546875" style="58" customWidth="1"/>
    <col min="9" max="12" width="10.85546875" style="27" customWidth="1"/>
    <col min="13" max="14" width="10.85546875" style="58" customWidth="1"/>
    <col min="15" max="16" width="10.85546875" style="441" customWidth="1"/>
    <col min="17" max="17" width="10.85546875" style="58" customWidth="1"/>
    <col min="18" max="20" width="10.85546875" style="27" customWidth="1"/>
    <col min="21" max="21" width="4.5703125" style="27" customWidth="1"/>
    <col min="22" max="22" width="3.85546875" style="27" customWidth="1"/>
    <col min="23" max="23" width="12.140625" style="432" customWidth="1"/>
    <col min="24" max="25" width="10.28515625" style="27" customWidth="1"/>
    <col min="26" max="26" width="10.28515625" style="58" customWidth="1"/>
    <col min="27" max="27" width="10.28515625" style="112" customWidth="1"/>
    <col min="28" max="28" width="10.28515625" style="58" customWidth="1"/>
    <col min="29" max="29" width="8.28515625" style="58" bestFit="1" customWidth="1"/>
    <col min="30" max="31" width="10.28515625" style="27" customWidth="1"/>
    <col min="32" max="32" width="8.28515625" style="27" bestFit="1" customWidth="1"/>
    <col min="33" max="33" width="10.28515625" style="27" customWidth="1"/>
    <col min="34" max="35" width="10.28515625" style="58" customWidth="1"/>
    <col min="36" max="36" width="10.28515625" style="112" customWidth="1"/>
    <col min="37" max="38" width="10.28515625" style="58" customWidth="1"/>
    <col min="39" max="42" width="10.28515625" style="27" customWidth="1"/>
    <col min="43" max="43" width="10.28515625" style="58" customWidth="1"/>
    <col min="44" max="44" width="10.85546875" style="58" customWidth="1"/>
    <col min="45" max="45" width="4.7109375" style="27" customWidth="1"/>
    <col min="46" max="16384" width="9.140625" style="58"/>
  </cols>
  <sheetData>
    <row r="1" spans="1:45" ht="15.75" x14ac:dyDescent="0.25">
      <c r="C1" s="314" t="s">
        <v>281</v>
      </c>
      <c r="D1" s="313" t="s">
        <v>282</v>
      </c>
      <c r="I1" s="58"/>
      <c r="J1" s="58"/>
      <c r="K1" s="58"/>
      <c r="L1" s="58"/>
      <c r="R1" s="58"/>
      <c r="S1" s="58"/>
      <c r="T1" s="58"/>
      <c r="U1" s="58"/>
      <c r="V1" s="58"/>
      <c r="W1" s="431"/>
      <c r="X1" s="58"/>
      <c r="Y1" s="58"/>
      <c r="AA1" s="58"/>
      <c r="AD1" s="58"/>
      <c r="AE1" s="58"/>
      <c r="AF1" s="58"/>
      <c r="AG1" s="58"/>
      <c r="AJ1" s="58"/>
      <c r="AM1" s="58"/>
      <c r="AN1" s="58"/>
      <c r="AO1" s="58"/>
      <c r="AP1" s="58"/>
      <c r="AS1" s="58"/>
    </row>
    <row r="2" spans="1:45" ht="12.75" x14ac:dyDescent="0.2">
      <c r="A2" s="60"/>
      <c r="B2" s="60"/>
      <c r="C2" s="60" t="s">
        <v>0</v>
      </c>
      <c r="D2" s="530" t="s">
        <v>395</v>
      </c>
      <c r="E2" s="60" t="s">
        <v>2</v>
      </c>
      <c r="F2" s="520" t="s">
        <v>280</v>
      </c>
      <c r="G2" s="520"/>
      <c r="H2" s="520"/>
      <c r="I2" s="521" t="s">
        <v>280</v>
      </c>
      <c r="J2" s="521"/>
      <c r="K2" s="521"/>
      <c r="L2" s="520" t="s">
        <v>280</v>
      </c>
      <c r="M2" s="520"/>
      <c r="N2" s="520"/>
      <c r="O2" s="520" t="s">
        <v>280</v>
      </c>
      <c r="P2" s="520"/>
      <c r="Q2" s="520"/>
      <c r="R2" s="521" t="s">
        <v>280</v>
      </c>
      <c r="S2" s="521"/>
      <c r="T2" s="521"/>
      <c r="U2" s="60"/>
      <c r="V2" s="60"/>
      <c r="W2" s="530" t="s">
        <v>395</v>
      </c>
      <c r="X2" s="520" t="s">
        <v>280</v>
      </c>
      <c r="Y2" s="520"/>
      <c r="Z2" s="520"/>
      <c r="AA2" s="520" t="s">
        <v>280</v>
      </c>
      <c r="AB2" s="520"/>
      <c r="AC2" s="520"/>
      <c r="AD2" s="521" t="s">
        <v>280</v>
      </c>
      <c r="AE2" s="521"/>
      <c r="AF2" s="521"/>
      <c r="AG2" s="520" t="s">
        <v>280</v>
      </c>
      <c r="AH2" s="520"/>
      <c r="AI2" s="520"/>
      <c r="AJ2" s="520" t="s">
        <v>280</v>
      </c>
      <c r="AK2" s="520"/>
      <c r="AL2" s="520"/>
      <c r="AM2" s="521" t="s">
        <v>280</v>
      </c>
      <c r="AN2" s="521"/>
      <c r="AO2" s="521"/>
      <c r="AP2" s="520" t="s">
        <v>280</v>
      </c>
      <c r="AQ2" s="520"/>
      <c r="AR2" s="520"/>
      <c r="AS2" s="60"/>
    </row>
    <row r="3" spans="1:45" ht="12.75" x14ac:dyDescent="0.2">
      <c r="A3" s="60" t="s">
        <v>122</v>
      </c>
      <c r="B3" s="60" t="s">
        <v>105</v>
      </c>
      <c r="C3" s="60" t="s">
        <v>4</v>
      </c>
      <c r="D3" s="531"/>
      <c r="E3" s="60" t="s">
        <v>175</v>
      </c>
      <c r="F3" s="425" t="s">
        <v>7</v>
      </c>
      <c r="G3" s="425" t="s">
        <v>7</v>
      </c>
      <c r="H3" s="60" t="s">
        <v>8</v>
      </c>
      <c r="I3" s="68" t="s">
        <v>9</v>
      </c>
      <c r="J3" s="94" t="s">
        <v>9</v>
      </c>
      <c r="K3" s="94" t="s">
        <v>8</v>
      </c>
      <c r="L3" s="94" t="s">
        <v>10</v>
      </c>
      <c r="M3" s="60" t="s">
        <v>10</v>
      </c>
      <c r="N3" s="60" t="s">
        <v>8</v>
      </c>
      <c r="O3" s="420" t="s">
        <v>7</v>
      </c>
      <c r="P3" s="420" t="s">
        <v>7</v>
      </c>
      <c r="Q3" s="60" t="s">
        <v>8</v>
      </c>
      <c r="R3" s="68" t="s">
        <v>9</v>
      </c>
      <c r="S3" s="94" t="s">
        <v>9</v>
      </c>
      <c r="T3" s="94" t="s">
        <v>8</v>
      </c>
      <c r="U3" s="60" t="s">
        <v>122</v>
      </c>
      <c r="V3" s="60" t="s">
        <v>122</v>
      </c>
      <c r="W3" s="531"/>
      <c r="X3" s="521" t="s">
        <v>10</v>
      </c>
      <c r="Y3" s="521"/>
      <c r="Z3" s="60" t="s">
        <v>8</v>
      </c>
      <c r="AA3" s="79" t="s">
        <v>7</v>
      </c>
      <c r="AB3" s="79" t="s">
        <v>7</v>
      </c>
      <c r="AC3" s="60" t="s">
        <v>8</v>
      </c>
      <c r="AD3" s="68" t="s">
        <v>9</v>
      </c>
      <c r="AE3" s="94" t="s">
        <v>9</v>
      </c>
      <c r="AF3" s="94" t="s">
        <v>8</v>
      </c>
      <c r="AG3" s="94" t="s">
        <v>10</v>
      </c>
      <c r="AH3" s="60" t="s">
        <v>10</v>
      </c>
      <c r="AI3" s="60" t="s">
        <v>8</v>
      </c>
      <c r="AJ3" s="420" t="s">
        <v>7</v>
      </c>
      <c r="AK3" s="104" t="s">
        <v>7</v>
      </c>
      <c r="AL3" s="60" t="s">
        <v>8</v>
      </c>
      <c r="AM3" s="68" t="s">
        <v>9</v>
      </c>
      <c r="AN3" s="94" t="s">
        <v>9</v>
      </c>
      <c r="AO3" s="94" t="s">
        <v>8</v>
      </c>
      <c r="AP3" s="94" t="s">
        <v>10</v>
      </c>
      <c r="AQ3" s="60" t="s">
        <v>10</v>
      </c>
      <c r="AR3" s="60" t="s">
        <v>8</v>
      </c>
      <c r="AS3" s="60" t="s">
        <v>122</v>
      </c>
    </row>
    <row r="4" spans="1:45" ht="12.75" x14ac:dyDescent="0.2">
      <c r="A4" s="60" t="s">
        <v>123</v>
      </c>
      <c r="B4" s="60" t="s">
        <v>230</v>
      </c>
      <c r="C4" s="60" t="s">
        <v>11</v>
      </c>
      <c r="D4" s="531"/>
      <c r="E4" s="60"/>
      <c r="F4" s="425" t="s">
        <v>12</v>
      </c>
      <c r="G4" s="425" t="s">
        <v>13</v>
      </c>
      <c r="H4" s="60" t="s">
        <v>14</v>
      </c>
      <c r="I4" s="68" t="s">
        <v>12</v>
      </c>
      <c r="J4" s="94" t="s">
        <v>13</v>
      </c>
      <c r="K4" s="94" t="s">
        <v>14</v>
      </c>
      <c r="L4" s="94" t="s">
        <v>12</v>
      </c>
      <c r="M4" s="60" t="s">
        <v>13</v>
      </c>
      <c r="N4" s="60" t="s">
        <v>14</v>
      </c>
      <c r="O4" s="420" t="s">
        <v>12</v>
      </c>
      <c r="P4" s="420" t="s">
        <v>13</v>
      </c>
      <c r="Q4" s="60" t="s">
        <v>14</v>
      </c>
      <c r="R4" s="68" t="s">
        <v>12</v>
      </c>
      <c r="S4" s="94" t="s">
        <v>13</v>
      </c>
      <c r="T4" s="94" t="s">
        <v>14</v>
      </c>
      <c r="U4" s="60" t="s">
        <v>123</v>
      </c>
      <c r="V4" s="60" t="s">
        <v>123</v>
      </c>
      <c r="W4" s="531"/>
      <c r="X4" s="68" t="s">
        <v>12</v>
      </c>
      <c r="Y4" s="94" t="s">
        <v>13</v>
      </c>
      <c r="Z4" s="60" t="s">
        <v>14</v>
      </c>
      <c r="AA4" s="79" t="s">
        <v>12</v>
      </c>
      <c r="AB4" s="79" t="s">
        <v>13</v>
      </c>
      <c r="AC4" s="60" t="s">
        <v>14</v>
      </c>
      <c r="AD4" s="68" t="s">
        <v>12</v>
      </c>
      <c r="AE4" s="94" t="s">
        <v>13</v>
      </c>
      <c r="AF4" s="94" t="s">
        <v>14</v>
      </c>
      <c r="AG4" s="94" t="s">
        <v>12</v>
      </c>
      <c r="AH4" s="60" t="s">
        <v>13</v>
      </c>
      <c r="AI4" s="60" t="s">
        <v>14</v>
      </c>
      <c r="AJ4" s="420" t="s">
        <v>12</v>
      </c>
      <c r="AK4" s="104" t="s">
        <v>13</v>
      </c>
      <c r="AL4" s="60" t="s">
        <v>14</v>
      </c>
      <c r="AM4" s="68" t="s">
        <v>12</v>
      </c>
      <c r="AN4" s="94" t="s">
        <v>13</v>
      </c>
      <c r="AO4" s="94" t="s">
        <v>14</v>
      </c>
      <c r="AP4" s="94" t="s">
        <v>12</v>
      </c>
      <c r="AQ4" s="60" t="s">
        <v>13</v>
      </c>
      <c r="AR4" s="60" t="s">
        <v>14</v>
      </c>
      <c r="AS4" s="60" t="s">
        <v>123</v>
      </c>
    </row>
    <row r="5" spans="1:45" ht="21" customHeight="1" x14ac:dyDescent="0.2">
      <c r="A5" s="366" t="s">
        <v>352</v>
      </c>
      <c r="B5" s="366"/>
      <c r="C5" s="366"/>
      <c r="D5" s="366"/>
      <c r="E5" s="366"/>
      <c r="F5" s="434"/>
      <c r="G5" s="434"/>
      <c r="H5" s="366"/>
      <c r="I5" s="366"/>
      <c r="J5" s="366"/>
      <c r="K5" s="366"/>
      <c r="L5" s="366"/>
      <c r="O5" s="436"/>
      <c r="P5" s="436"/>
      <c r="AA5" s="442"/>
      <c r="AB5" s="442"/>
      <c r="AJ5" s="27"/>
    </row>
    <row r="6" spans="1:45" ht="22.5" customHeight="1" x14ac:dyDescent="0.2">
      <c r="A6" s="60">
        <v>1</v>
      </c>
      <c r="B6" s="60">
        <v>1</v>
      </c>
      <c r="C6" s="61" t="s">
        <v>353</v>
      </c>
      <c r="D6" s="252" t="s">
        <v>351</v>
      </c>
      <c r="E6" s="60">
        <v>1990</v>
      </c>
      <c r="F6" s="396">
        <v>1250</v>
      </c>
      <c r="G6" s="396">
        <v>1250</v>
      </c>
      <c r="H6" s="106">
        <v>44152</v>
      </c>
      <c r="I6" s="68">
        <f>F6+125</f>
        <v>1375</v>
      </c>
      <c r="J6" s="68"/>
      <c r="K6" s="113"/>
      <c r="L6" s="68">
        <f>I6+125</f>
        <v>1500</v>
      </c>
      <c r="M6" s="41"/>
      <c r="N6" s="60"/>
      <c r="O6" s="225">
        <f>L6+125</f>
        <v>1625</v>
      </c>
      <c r="P6" s="225"/>
      <c r="Q6" s="60"/>
      <c r="R6" s="68">
        <f>O6+125</f>
        <v>1750</v>
      </c>
      <c r="S6" s="68"/>
      <c r="T6" s="94"/>
      <c r="U6" s="60">
        <v>1</v>
      </c>
      <c r="V6" s="60">
        <v>1</v>
      </c>
      <c r="W6" s="175" t="s">
        <v>72</v>
      </c>
      <c r="X6" s="68">
        <f>R6+125</f>
        <v>1875</v>
      </c>
      <c r="Y6" s="94"/>
      <c r="Z6" s="60"/>
      <c r="AA6" s="225">
        <f t="shared" ref="AA6:AA11" si="0">X6+125</f>
        <v>2000</v>
      </c>
      <c r="AB6" s="225"/>
      <c r="AC6" s="60"/>
      <c r="AD6" s="68">
        <f>AA6+125</f>
        <v>2125</v>
      </c>
      <c r="AE6" s="94"/>
      <c r="AF6" s="94"/>
      <c r="AG6" s="68">
        <f t="shared" ref="AG6:AG11" si="1">AD6+125</f>
        <v>2250</v>
      </c>
      <c r="AH6" s="60"/>
      <c r="AI6" s="60"/>
      <c r="AJ6" s="225">
        <f>AG6+125</f>
        <v>2375</v>
      </c>
      <c r="AK6" s="225"/>
      <c r="AL6" s="60"/>
      <c r="AM6" s="68">
        <f>AJ6+125</f>
        <v>2500</v>
      </c>
      <c r="AN6" s="94"/>
      <c r="AO6" s="94"/>
      <c r="AP6" s="68">
        <f>AM6+125</f>
        <v>2625</v>
      </c>
      <c r="AQ6" s="60"/>
      <c r="AR6" s="60"/>
      <c r="AS6" s="60">
        <v>1</v>
      </c>
    </row>
    <row r="7" spans="1:45" ht="22.5" customHeight="1" x14ac:dyDescent="0.2">
      <c r="A7" s="60">
        <v>2</v>
      </c>
      <c r="B7" s="60">
        <v>2</v>
      </c>
      <c r="C7" s="61" t="s">
        <v>354</v>
      </c>
      <c r="D7" s="252" t="s">
        <v>155</v>
      </c>
      <c r="E7" s="60">
        <v>2013</v>
      </c>
      <c r="F7" s="396">
        <v>4125</v>
      </c>
      <c r="G7" s="225">
        <v>4256</v>
      </c>
      <c r="H7" s="106">
        <v>44902</v>
      </c>
      <c r="I7" s="68">
        <f t="shared" ref="I7:I15" si="2">F7+125</f>
        <v>4250</v>
      </c>
      <c r="J7" s="68"/>
      <c r="K7" s="113"/>
      <c r="L7" s="68">
        <f>I7+125</f>
        <v>4375</v>
      </c>
      <c r="M7" s="41"/>
      <c r="N7" s="60"/>
      <c r="O7" s="225">
        <f>L7+125</f>
        <v>4500</v>
      </c>
      <c r="P7" s="225"/>
      <c r="Q7" s="40"/>
      <c r="R7" s="68">
        <f t="shared" ref="R7:R13" si="3">O7+125</f>
        <v>4625</v>
      </c>
      <c r="S7" s="68"/>
      <c r="T7" s="94"/>
      <c r="U7" s="60">
        <v>2</v>
      </c>
      <c r="V7" s="60">
        <v>2</v>
      </c>
      <c r="W7" s="175" t="s">
        <v>155</v>
      </c>
      <c r="X7" s="114">
        <f>R7+125</f>
        <v>4750</v>
      </c>
      <c r="Y7" s="114"/>
      <c r="Z7" s="60"/>
      <c r="AA7" s="225">
        <f t="shared" si="0"/>
        <v>4875</v>
      </c>
      <c r="AB7" s="225"/>
      <c r="AC7" s="60"/>
      <c r="AD7" s="110">
        <f t="shared" ref="AD7:AD13" si="4">AA7+125</f>
        <v>5000</v>
      </c>
      <c r="AE7" s="94"/>
      <c r="AF7" s="94"/>
      <c r="AG7" s="110">
        <f t="shared" si="1"/>
        <v>5125</v>
      </c>
      <c r="AH7" s="60"/>
      <c r="AI7" s="60"/>
      <c r="AJ7" s="225">
        <f>AG7+125</f>
        <v>5250</v>
      </c>
      <c r="AK7" s="225"/>
      <c r="AL7" s="60"/>
      <c r="AM7" s="110">
        <f>AJ7+125</f>
        <v>5375</v>
      </c>
      <c r="AN7" s="94"/>
      <c r="AO7" s="94"/>
      <c r="AP7" s="110">
        <f>AM7+125</f>
        <v>5500</v>
      </c>
      <c r="AQ7" s="60"/>
      <c r="AR7" s="60"/>
      <c r="AS7" s="60">
        <v>2</v>
      </c>
    </row>
    <row r="8" spans="1:45" ht="22.5" customHeight="1" x14ac:dyDescent="0.2">
      <c r="A8" s="60">
        <v>3</v>
      </c>
      <c r="B8" s="60">
        <v>3</v>
      </c>
      <c r="C8" s="61" t="s">
        <v>354</v>
      </c>
      <c r="D8" s="388" t="s">
        <v>156</v>
      </c>
      <c r="E8" s="60">
        <v>2015</v>
      </c>
      <c r="F8" s="396">
        <v>6875</v>
      </c>
      <c r="G8" s="396">
        <v>6880</v>
      </c>
      <c r="H8" s="187">
        <v>44908</v>
      </c>
      <c r="I8" s="68">
        <f t="shared" si="2"/>
        <v>7000</v>
      </c>
      <c r="J8" s="68"/>
      <c r="K8" s="108"/>
      <c r="L8" s="68">
        <f t="shared" ref="L8:L15" si="5">I8+125</f>
        <v>7125</v>
      </c>
      <c r="M8" s="41"/>
      <c r="N8" s="40"/>
      <c r="O8" s="225">
        <f t="shared" ref="O8:O16" si="6">L8+125</f>
        <v>7250</v>
      </c>
      <c r="P8" s="225"/>
      <c r="Q8" s="60"/>
      <c r="R8" s="68">
        <f t="shared" si="3"/>
        <v>7375</v>
      </c>
      <c r="S8" s="68"/>
      <c r="T8" s="94"/>
      <c r="U8" s="60">
        <v>3</v>
      </c>
      <c r="V8" s="60">
        <v>3</v>
      </c>
      <c r="W8" s="175" t="s">
        <v>156</v>
      </c>
      <c r="X8" s="114">
        <f t="shared" ref="X8:X11" si="7">R8+125</f>
        <v>7500</v>
      </c>
      <c r="Y8" s="114"/>
      <c r="Z8" s="60"/>
      <c r="AA8" s="225">
        <f t="shared" si="0"/>
        <v>7625</v>
      </c>
      <c r="AB8" s="225"/>
      <c r="AC8" s="63"/>
      <c r="AD8" s="110">
        <f t="shared" si="4"/>
        <v>7750</v>
      </c>
      <c r="AE8" s="114"/>
      <c r="AF8" s="94"/>
      <c r="AG8" s="110">
        <f t="shared" si="1"/>
        <v>7875</v>
      </c>
      <c r="AH8" s="60"/>
      <c r="AI8" s="60"/>
      <c r="AJ8" s="225">
        <f t="shared" ref="AJ8:AJ12" si="8">AG8+125</f>
        <v>8000</v>
      </c>
      <c r="AK8" s="225"/>
      <c r="AL8" s="60"/>
      <c r="AM8" s="114">
        <f t="shared" ref="AM8:AM9" si="9">AJ8+125</f>
        <v>8125</v>
      </c>
      <c r="AN8" s="94"/>
      <c r="AO8" s="94"/>
      <c r="AP8" s="114">
        <f t="shared" ref="AP8:AP9" si="10">AM8+125</f>
        <v>8250</v>
      </c>
      <c r="AQ8" s="60"/>
      <c r="AR8" s="60"/>
      <c r="AS8" s="60">
        <v>3</v>
      </c>
    </row>
    <row r="9" spans="1:45" ht="22.5" customHeight="1" x14ac:dyDescent="0.2">
      <c r="A9" s="60">
        <v>4</v>
      </c>
      <c r="B9" s="60">
        <v>4</v>
      </c>
      <c r="C9" s="61" t="s">
        <v>355</v>
      </c>
      <c r="D9" s="388" t="s">
        <v>157</v>
      </c>
      <c r="E9" s="60">
        <v>2015</v>
      </c>
      <c r="F9" s="396">
        <v>1775</v>
      </c>
      <c r="G9" s="396">
        <v>1771</v>
      </c>
      <c r="H9" s="95">
        <v>44573</v>
      </c>
      <c r="I9" s="68">
        <f t="shared" si="2"/>
        <v>1900</v>
      </c>
      <c r="J9" s="68">
        <v>1910</v>
      </c>
      <c r="K9" s="108">
        <v>44722</v>
      </c>
      <c r="L9" s="68">
        <f t="shared" si="5"/>
        <v>2025</v>
      </c>
      <c r="M9" s="41">
        <v>2030</v>
      </c>
      <c r="N9" s="40">
        <v>44750</v>
      </c>
      <c r="O9" s="225">
        <f t="shared" si="6"/>
        <v>2150</v>
      </c>
      <c r="P9" s="225">
        <v>2125</v>
      </c>
      <c r="Q9" s="40">
        <v>44831</v>
      </c>
      <c r="R9" s="68">
        <f t="shared" si="3"/>
        <v>2275</v>
      </c>
      <c r="S9" s="68"/>
      <c r="T9" s="94"/>
      <c r="U9" s="60">
        <v>4</v>
      </c>
      <c r="V9" s="60">
        <v>4</v>
      </c>
      <c r="W9" s="175" t="s">
        <v>157</v>
      </c>
      <c r="X9" s="114">
        <f t="shared" si="7"/>
        <v>2400</v>
      </c>
      <c r="Y9" s="114"/>
      <c r="Z9" s="60"/>
      <c r="AA9" s="225">
        <f t="shared" si="0"/>
        <v>2525</v>
      </c>
      <c r="AB9" s="225"/>
      <c r="AC9" s="60"/>
      <c r="AD9" s="94">
        <f t="shared" si="4"/>
        <v>2650</v>
      </c>
      <c r="AE9" s="94"/>
      <c r="AF9" s="94"/>
      <c r="AG9" s="94">
        <f t="shared" si="1"/>
        <v>2775</v>
      </c>
      <c r="AH9" s="60"/>
      <c r="AI9" s="60"/>
      <c r="AJ9" s="225">
        <f t="shared" si="8"/>
        <v>2900</v>
      </c>
      <c r="AK9" s="225"/>
      <c r="AL9" s="60"/>
      <c r="AM9" s="114">
        <f t="shared" si="9"/>
        <v>3025</v>
      </c>
      <c r="AN9" s="94"/>
      <c r="AO9" s="94"/>
      <c r="AP9" s="114">
        <f t="shared" si="10"/>
        <v>3150</v>
      </c>
      <c r="AQ9" s="60"/>
      <c r="AR9" s="60"/>
      <c r="AS9" s="60">
        <v>4</v>
      </c>
    </row>
    <row r="10" spans="1:45" ht="22.5" customHeight="1" x14ac:dyDescent="0.2">
      <c r="A10" s="60">
        <v>5</v>
      </c>
      <c r="B10" s="60">
        <v>5</v>
      </c>
      <c r="C10" s="61" t="s">
        <v>350</v>
      </c>
      <c r="D10" s="388" t="s">
        <v>168</v>
      </c>
      <c r="E10" s="60">
        <v>2016</v>
      </c>
      <c r="F10" s="396">
        <v>12670</v>
      </c>
      <c r="G10" s="396">
        <v>12666</v>
      </c>
      <c r="H10" s="95">
        <v>44896</v>
      </c>
      <c r="I10" s="68">
        <f t="shared" si="2"/>
        <v>12795</v>
      </c>
      <c r="J10" s="68"/>
      <c r="K10" s="108"/>
      <c r="L10" s="68">
        <f t="shared" si="5"/>
        <v>12920</v>
      </c>
      <c r="M10" s="41"/>
      <c r="N10" s="40"/>
      <c r="O10" s="225">
        <f t="shared" si="6"/>
        <v>13045</v>
      </c>
      <c r="P10" s="225"/>
      <c r="Q10" s="40"/>
      <c r="R10" s="68">
        <f t="shared" si="3"/>
        <v>13170</v>
      </c>
      <c r="S10" s="68"/>
      <c r="T10" s="94"/>
      <c r="U10" s="60">
        <v>5</v>
      </c>
      <c r="V10" s="60">
        <v>5</v>
      </c>
      <c r="W10" s="175" t="s">
        <v>168</v>
      </c>
      <c r="X10" s="114">
        <f t="shared" si="7"/>
        <v>13295</v>
      </c>
      <c r="Y10" s="114"/>
      <c r="Z10" s="60"/>
      <c r="AA10" s="225">
        <f t="shared" si="0"/>
        <v>13420</v>
      </c>
      <c r="AB10" s="225"/>
      <c r="AC10" s="60"/>
      <c r="AD10" s="94">
        <f t="shared" si="4"/>
        <v>13545</v>
      </c>
      <c r="AE10" s="94"/>
      <c r="AF10" s="94"/>
      <c r="AG10" s="94">
        <f t="shared" si="1"/>
        <v>13670</v>
      </c>
      <c r="AH10" s="60"/>
      <c r="AI10" s="60"/>
      <c r="AJ10" s="225">
        <f t="shared" si="8"/>
        <v>13795</v>
      </c>
      <c r="AK10" s="225"/>
      <c r="AL10" s="60"/>
      <c r="AM10" s="114">
        <f t="shared" ref="AM10:AM12" si="11">AJ10+125</f>
        <v>13920</v>
      </c>
      <c r="AN10" s="94"/>
      <c r="AO10" s="94"/>
      <c r="AP10" s="114">
        <f t="shared" ref="AP10:AP12" si="12">AM10+125</f>
        <v>14045</v>
      </c>
      <c r="AQ10" s="60"/>
      <c r="AR10" s="60"/>
      <c r="AS10" s="60">
        <v>5</v>
      </c>
    </row>
    <row r="11" spans="1:45" ht="22.5" customHeight="1" x14ac:dyDescent="0.2">
      <c r="A11" s="60">
        <v>6</v>
      </c>
      <c r="B11" s="60">
        <v>6</v>
      </c>
      <c r="C11" s="61" t="s">
        <v>350</v>
      </c>
      <c r="D11" s="388" t="s">
        <v>210</v>
      </c>
      <c r="E11" s="60">
        <v>2019</v>
      </c>
      <c r="F11" s="396">
        <v>7250</v>
      </c>
      <c r="G11" s="396">
        <v>7300</v>
      </c>
      <c r="H11" s="95">
        <v>44924</v>
      </c>
      <c r="I11" s="68">
        <f t="shared" si="2"/>
        <v>7375</v>
      </c>
      <c r="J11" s="68"/>
      <c r="K11" s="108"/>
      <c r="L11" s="68">
        <f>I11+125</f>
        <v>7500</v>
      </c>
      <c r="M11" s="68"/>
      <c r="N11" s="40"/>
      <c r="O11" s="225">
        <f t="shared" si="6"/>
        <v>7625</v>
      </c>
      <c r="P11" s="225"/>
      <c r="Q11" s="40"/>
      <c r="R11" s="68">
        <f t="shared" si="3"/>
        <v>7750</v>
      </c>
      <c r="S11" s="68"/>
      <c r="T11" s="95"/>
      <c r="U11" s="60">
        <v>6</v>
      </c>
      <c r="V11" s="60">
        <v>6</v>
      </c>
      <c r="W11" s="104" t="s">
        <v>210</v>
      </c>
      <c r="X11" s="114">
        <f t="shared" si="7"/>
        <v>7875</v>
      </c>
      <c r="Y11" s="114"/>
      <c r="Z11" s="40"/>
      <c r="AA11" s="225">
        <f t="shared" si="0"/>
        <v>8000</v>
      </c>
      <c r="AB11" s="225"/>
      <c r="AC11" s="60"/>
      <c r="AD11" s="94">
        <f t="shared" si="4"/>
        <v>8125</v>
      </c>
      <c r="AE11" s="94"/>
      <c r="AF11" s="94"/>
      <c r="AG11" s="94">
        <f t="shared" si="1"/>
        <v>8250</v>
      </c>
      <c r="AH11" s="60"/>
      <c r="AI11" s="60"/>
      <c r="AJ11" s="225">
        <f t="shared" ref="AJ11" si="13">AG11+125</f>
        <v>8375</v>
      </c>
      <c r="AK11" s="225"/>
      <c r="AL11" s="60"/>
      <c r="AM11" s="114">
        <f t="shared" ref="AM11" si="14">AJ11+125</f>
        <v>8500</v>
      </c>
      <c r="AN11" s="94"/>
      <c r="AO11" s="94"/>
      <c r="AP11" s="114">
        <f t="shared" si="12"/>
        <v>8625</v>
      </c>
      <c r="AQ11" s="60"/>
      <c r="AR11" s="60"/>
      <c r="AS11" s="60">
        <v>6</v>
      </c>
    </row>
    <row r="12" spans="1:45" ht="22.5" customHeight="1" x14ac:dyDescent="0.2">
      <c r="A12" s="60">
        <v>7</v>
      </c>
      <c r="B12" s="60">
        <v>7</v>
      </c>
      <c r="C12" s="121" t="s">
        <v>356</v>
      </c>
      <c r="D12" s="388" t="s">
        <v>176</v>
      </c>
      <c r="E12" s="60">
        <v>2017</v>
      </c>
      <c r="F12" s="396">
        <v>3750</v>
      </c>
      <c r="G12" s="396">
        <v>3800</v>
      </c>
      <c r="H12" s="95">
        <v>44620</v>
      </c>
      <c r="I12" s="68">
        <f t="shared" si="2"/>
        <v>3875</v>
      </c>
      <c r="J12" s="68"/>
      <c r="K12" s="108"/>
      <c r="L12" s="68">
        <f>I12+125</f>
        <v>4000</v>
      </c>
      <c r="M12" s="41">
        <v>4092</v>
      </c>
      <c r="N12" s="40">
        <v>44715</v>
      </c>
      <c r="O12" s="225">
        <f t="shared" si="6"/>
        <v>4125</v>
      </c>
      <c r="P12" s="225"/>
      <c r="Q12" s="40"/>
      <c r="R12" s="68">
        <f t="shared" si="3"/>
        <v>4250</v>
      </c>
      <c r="S12" s="68"/>
      <c r="T12" s="94"/>
      <c r="U12" s="60">
        <v>7</v>
      </c>
      <c r="V12" s="60">
        <v>7</v>
      </c>
      <c r="W12" s="104" t="s">
        <v>176</v>
      </c>
      <c r="X12" s="114">
        <f>R12+125</f>
        <v>4375</v>
      </c>
      <c r="Y12" s="114"/>
      <c r="Z12" s="60"/>
      <c r="AA12" s="225">
        <f t="shared" ref="AA12:AA15" si="15">X12+125</f>
        <v>4500</v>
      </c>
      <c r="AB12" s="225"/>
      <c r="AC12" s="60"/>
      <c r="AD12" s="94">
        <f t="shared" si="4"/>
        <v>4625</v>
      </c>
      <c r="AE12" s="94"/>
      <c r="AF12" s="94"/>
      <c r="AG12" s="94">
        <f t="shared" ref="AG12" si="16">AD12+125</f>
        <v>4750</v>
      </c>
      <c r="AH12" s="60"/>
      <c r="AI12" s="60"/>
      <c r="AJ12" s="225">
        <f t="shared" si="8"/>
        <v>4875</v>
      </c>
      <c r="AK12" s="225"/>
      <c r="AL12" s="60"/>
      <c r="AM12" s="114">
        <f t="shared" si="11"/>
        <v>5000</v>
      </c>
      <c r="AN12" s="94"/>
      <c r="AO12" s="94"/>
      <c r="AP12" s="114">
        <f t="shared" si="12"/>
        <v>5125</v>
      </c>
      <c r="AQ12" s="60"/>
      <c r="AR12" s="60"/>
      <c r="AS12" s="60">
        <v>7</v>
      </c>
    </row>
    <row r="13" spans="1:45" ht="22.5" customHeight="1" x14ac:dyDescent="0.2">
      <c r="A13" s="60">
        <v>8</v>
      </c>
      <c r="B13" s="60">
        <v>8</v>
      </c>
      <c r="C13" s="121" t="s">
        <v>357</v>
      </c>
      <c r="D13" s="388" t="s">
        <v>195</v>
      </c>
      <c r="E13" s="60">
        <v>2018</v>
      </c>
      <c r="F13" s="396">
        <v>3000</v>
      </c>
      <c r="G13" s="396">
        <v>3000</v>
      </c>
      <c r="H13" s="95">
        <v>44753</v>
      </c>
      <c r="I13" s="68">
        <f>F13+125</f>
        <v>3125</v>
      </c>
      <c r="J13" s="68"/>
      <c r="K13" s="108"/>
      <c r="L13" s="68">
        <f t="shared" si="5"/>
        <v>3250</v>
      </c>
      <c r="M13" s="41"/>
      <c r="N13" s="40"/>
      <c r="O13" s="225">
        <f t="shared" si="6"/>
        <v>3375</v>
      </c>
      <c r="P13" s="225"/>
      <c r="Q13" s="40"/>
      <c r="R13" s="68">
        <f t="shared" si="3"/>
        <v>3500</v>
      </c>
      <c r="S13" s="68"/>
      <c r="T13" s="94"/>
      <c r="U13" s="60">
        <v>8</v>
      </c>
      <c r="V13" s="60">
        <v>8</v>
      </c>
      <c r="W13" s="104" t="s">
        <v>195</v>
      </c>
      <c r="X13" s="114">
        <f>R13+125</f>
        <v>3625</v>
      </c>
      <c r="Y13" s="114"/>
      <c r="Z13" s="60"/>
      <c r="AA13" s="225">
        <f t="shared" si="15"/>
        <v>3750</v>
      </c>
      <c r="AB13" s="225"/>
      <c r="AC13" s="60"/>
      <c r="AD13" s="94">
        <f t="shared" si="4"/>
        <v>3875</v>
      </c>
      <c r="AE13" s="94"/>
      <c r="AF13" s="94"/>
      <c r="AG13" s="94">
        <f t="shared" ref="AG13" si="17">AD13+125</f>
        <v>4000</v>
      </c>
      <c r="AH13" s="60"/>
      <c r="AI13" s="60"/>
      <c r="AJ13" s="225">
        <f t="shared" ref="AJ13" si="18">AG13+125</f>
        <v>4125</v>
      </c>
      <c r="AK13" s="225"/>
      <c r="AL13" s="60"/>
      <c r="AM13" s="114">
        <f t="shared" ref="AM13" si="19">AJ13+125</f>
        <v>4250</v>
      </c>
      <c r="AN13" s="94"/>
      <c r="AO13" s="94"/>
      <c r="AP13" s="114">
        <f t="shared" ref="AP13" si="20">AM13+125</f>
        <v>4375</v>
      </c>
      <c r="AQ13" s="60"/>
      <c r="AR13" s="60"/>
      <c r="AS13" s="60">
        <v>8</v>
      </c>
    </row>
    <row r="14" spans="1:45" ht="22.5" customHeight="1" x14ac:dyDescent="0.2">
      <c r="A14" s="60">
        <v>9</v>
      </c>
      <c r="B14" s="60">
        <v>9</v>
      </c>
      <c r="C14" s="61" t="s">
        <v>173</v>
      </c>
      <c r="D14" s="388" t="s">
        <v>177</v>
      </c>
      <c r="E14" s="60">
        <v>2017</v>
      </c>
      <c r="F14" s="396">
        <v>4000</v>
      </c>
      <c r="G14" s="396">
        <v>4059</v>
      </c>
      <c r="H14" s="95">
        <v>44569</v>
      </c>
      <c r="I14" s="68">
        <f t="shared" si="2"/>
        <v>4125</v>
      </c>
      <c r="J14" s="68"/>
      <c r="K14" s="108"/>
      <c r="L14" s="68">
        <f t="shared" si="5"/>
        <v>4250</v>
      </c>
      <c r="M14" s="41"/>
      <c r="N14" s="40"/>
      <c r="O14" s="225">
        <f t="shared" si="6"/>
        <v>4375</v>
      </c>
      <c r="P14" s="225"/>
      <c r="Q14" s="40"/>
      <c r="R14" s="68">
        <f t="shared" ref="R14:R17" si="21">O14+125</f>
        <v>4500</v>
      </c>
      <c r="S14" s="68"/>
      <c r="T14" s="94"/>
      <c r="U14" s="60">
        <v>9</v>
      </c>
      <c r="V14" s="60">
        <v>9</v>
      </c>
      <c r="W14" s="104" t="s">
        <v>177</v>
      </c>
      <c r="X14" s="114">
        <f t="shared" ref="X14:X15" si="22">R14+125</f>
        <v>4625</v>
      </c>
      <c r="Y14" s="114"/>
      <c r="Z14" s="60"/>
      <c r="AA14" s="225">
        <f t="shared" si="15"/>
        <v>4750</v>
      </c>
      <c r="AB14" s="225"/>
      <c r="AC14" s="60"/>
      <c r="AD14" s="114">
        <f t="shared" ref="AD14:AD15" si="23">AA14+125</f>
        <v>4875</v>
      </c>
      <c r="AE14" s="94"/>
      <c r="AF14" s="94"/>
      <c r="AG14" s="94">
        <f t="shared" ref="AG14:AG15" si="24">AD14+125</f>
        <v>5000</v>
      </c>
      <c r="AH14" s="60"/>
      <c r="AI14" s="60"/>
      <c r="AJ14" s="225">
        <f t="shared" ref="AJ14:AJ15" si="25">AG14+125</f>
        <v>5125</v>
      </c>
      <c r="AK14" s="225"/>
      <c r="AL14" s="60"/>
      <c r="AM14" s="114">
        <f t="shared" ref="AM14:AM15" si="26">AJ14+125</f>
        <v>5250</v>
      </c>
      <c r="AN14" s="94"/>
      <c r="AO14" s="94"/>
      <c r="AP14" s="114">
        <f t="shared" ref="AP14:AP15" si="27">AM14+125</f>
        <v>5375</v>
      </c>
      <c r="AQ14" s="60"/>
      <c r="AR14" s="60"/>
      <c r="AS14" s="60">
        <v>9</v>
      </c>
    </row>
    <row r="15" spans="1:45" ht="22.5" customHeight="1" x14ac:dyDescent="0.2">
      <c r="A15" s="60">
        <v>10</v>
      </c>
      <c r="B15" s="60">
        <v>10</v>
      </c>
      <c r="C15" s="61" t="s">
        <v>173</v>
      </c>
      <c r="D15" s="252" t="s">
        <v>178</v>
      </c>
      <c r="E15" s="60">
        <v>2017</v>
      </c>
      <c r="F15" s="396">
        <v>3625</v>
      </c>
      <c r="G15" s="396">
        <v>3729</v>
      </c>
      <c r="H15" s="95">
        <v>44902</v>
      </c>
      <c r="I15" s="68">
        <f t="shared" si="2"/>
        <v>3750</v>
      </c>
      <c r="J15" s="68"/>
      <c r="K15" s="108"/>
      <c r="L15" s="68">
        <f t="shared" si="5"/>
        <v>3875</v>
      </c>
      <c r="M15" s="41"/>
      <c r="N15" s="40"/>
      <c r="O15" s="225">
        <f t="shared" si="6"/>
        <v>4000</v>
      </c>
      <c r="P15" s="225"/>
      <c r="Q15" s="40"/>
      <c r="R15" s="68">
        <f t="shared" si="21"/>
        <v>4125</v>
      </c>
      <c r="S15" s="68"/>
      <c r="T15" s="94"/>
      <c r="U15" s="60">
        <v>10</v>
      </c>
      <c r="V15" s="60">
        <v>10</v>
      </c>
      <c r="W15" s="104" t="s">
        <v>178</v>
      </c>
      <c r="X15" s="114">
        <f t="shared" si="22"/>
        <v>4250</v>
      </c>
      <c r="Y15" s="114"/>
      <c r="Z15" s="60"/>
      <c r="AA15" s="225">
        <f t="shared" si="15"/>
        <v>4375</v>
      </c>
      <c r="AB15" s="225"/>
      <c r="AC15" s="60"/>
      <c r="AD15" s="114">
        <f t="shared" si="23"/>
        <v>4500</v>
      </c>
      <c r="AE15" s="94"/>
      <c r="AF15" s="94"/>
      <c r="AG15" s="94">
        <f t="shared" si="24"/>
        <v>4625</v>
      </c>
      <c r="AH15" s="60"/>
      <c r="AI15" s="60"/>
      <c r="AJ15" s="225">
        <f t="shared" si="25"/>
        <v>4750</v>
      </c>
      <c r="AK15" s="225"/>
      <c r="AL15" s="60"/>
      <c r="AM15" s="114">
        <f t="shared" si="26"/>
        <v>4875</v>
      </c>
      <c r="AN15" s="94"/>
      <c r="AO15" s="94"/>
      <c r="AP15" s="114">
        <f t="shared" si="27"/>
        <v>5000</v>
      </c>
      <c r="AQ15" s="60"/>
      <c r="AR15" s="60"/>
      <c r="AS15" s="60">
        <v>10</v>
      </c>
    </row>
    <row r="16" spans="1:45" ht="22.5" customHeight="1" x14ac:dyDescent="0.2">
      <c r="A16" s="60">
        <v>11</v>
      </c>
      <c r="B16" s="60">
        <v>11</v>
      </c>
      <c r="C16" s="61" t="s">
        <v>349</v>
      </c>
      <c r="D16" s="252" t="s">
        <v>197</v>
      </c>
      <c r="E16" s="60">
        <v>2018</v>
      </c>
      <c r="F16" s="396">
        <v>2250</v>
      </c>
      <c r="G16" s="396">
        <v>2150</v>
      </c>
      <c r="H16" s="95">
        <v>44533</v>
      </c>
      <c r="I16" s="68">
        <f>F16+125</f>
        <v>2375</v>
      </c>
      <c r="J16" s="68">
        <v>2380</v>
      </c>
      <c r="K16" s="108">
        <v>44551</v>
      </c>
      <c r="L16" s="68">
        <f>I16+125</f>
        <v>2500</v>
      </c>
      <c r="M16" s="41"/>
      <c r="N16" s="40"/>
      <c r="O16" s="225">
        <f t="shared" si="6"/>
        <v>2625</v>
      </c>
      <c r="P16" s="225"/>
      <c r="Q16" s="60"/>
      <c r="R16" s="68">
        <f t="shared" si="21"/>
        <v>2750</v>
      </c>
      <c r="S16" s="68"/>
      <c r="T16" s="94"/>
      <c r="U16" s="60">
        <v>11</v>
      </c>
      <c r="V16" s="60">
        <v>11</v>
      </c>
      <c r="W16" s="104" t="s">
        <v>197</v>
      </c>
      <c r="X16" s="114">
        <f>R16+125</f>
        <v>2875</v>
      </c>
      <c r="Y16" s="114"/>
      <c r="Z16" s="60"/>
      <c r="AA16" s="225">
        <f>X16+125</f>
        <v>3000</v>
      </c>
      <c r="AB16" s="225"/>
      <c r="AC16" s="40"/>
      <c r="AD16" s="114">
        <f>AA16+125</f>
        <v>3125</v>
      </c>
      <c r="AE16" s="94"/>
      <c r="AF16" s="94"/>
      <c r="AG16" s="94">
        <f>AD16+125</f>
        <v>3250</v>
      </c>
      <c r="AH16" s="60"/>
      <c r="AI16" s="60"/>
      <c r="AJ16" s="225">
        <f>AG16+125</f>
        <v>3375</v>
      </c>
      <c r="AK16" s="225"/>
      <c r="AL16" s="60"/>
      <c r="AM16" s="114">
        <f>AJ16+125</f>
        <v>3500</v>
      </c>
      <c r="AN16" s="94"/>
      <c r="AO16" s="94"/>
      <c r="AP16" s="114">
        <f>AM16+125</f>
        <v>3625</v>
      </c>
      <c r="AQ16" s="60"/>
      <c r="AR16" s="60"/>
      <c r="AS16" s="60">
        <v>11</v>
      </c>
    </row>
    <row r="17" spans="1:45" ht="22.5" customHeight="1" x14ac:dyDescent="0.2">
      <c r="A17" s="60">
        <v>12</v>
      </c>
      <c r="B17" s="60">
        <v>12</v>
      </c>
      <c r="C17" s="61" t="s">
        <v>349</v>
      </c>
      <c r="D17" s="252" t="s">
        <v>196</v>
      </c>
      <c r="E17" s="60">
        <v>2018</v>
      </c>
      <c r="F17" s="396">
        <v>1500</v>
      </c>
      <c r="G17" s="396">
        <v>1615</v>
      </c>
      <c r="H17" s="40">
        <v>44902</v>
      </c>
      <c r="I17" s="68">
        <f>F17+125</f>
        <v>1625</v>
      </c>
      <c r="J17" s="68"/>
      <c r="K17" s="113"/>
      <c r="L17" s="68">
        <f>I17+125</f>
        <v>1750</v>
      </c>
      <c r="M17" s="41"/>
      <c r="N17" s="40"/>
      <c r="O17" s="225">
        <f t="shared" ref="O17" si="28">L17+125</f>
        <v>1875</v>
      </c>
      <c r="P17" s="225"/>
      <c r="Q17" s="40"/>
      <c r="R17" s="68">
        <f t="shared" si="21"/>
        <v>2000</v>
      </c>
      <c r="S17" s="68"/>
      <c r="T17" s="94"/>
      <c r="U17" s="60">
        <v>12</v>
      </c>
      <c r="V17" s="60">
        <v>12</v>
      </c>
      <c r="W17" s="104" t="s">
        <v>196</v>
      </c>
      <c r="X17" s="114">
        <f>R17+125</f>
        <v>2125</v>
      </c>
      <c r="Y17" s="114"/>
      <c r="Z17" s="60"/>
      <c r="AA17" s="225">
        <f>X17+125</f>
        <v>2250</v>
      </c>
      <c r="AB17" s="225"/>
      <c r="AC17" s="60"/>
      <c r="AD17" s="114">
        <f>AA17+125</f>
        <v>2375</v>
      </c>
      <c r="AE17" s="94"/>
      <c r="AF17" s="94"/>
      <c r="AG17" s="94">
        <f>AD17+125</f>
        <v>2500</v>
      </c>
      <c r="AH17" s="60"/>
      <c r="AI17" s="60"/>
      <c r="AJ17" s="225">
        <f>AG17+125</f>
        <v>2625</v>
      </c>
      <c r="AK17" s="225"/>
      <c r="AL17" s="60"/>
      <c r="AM17" s="114">
        <f>AJ17+125</f>
        <v>2750</v>
      </c>
      <c r="AN17" s="94"/>
      <c r="AO17" s="94"/>
      <c r="AP17" s="114">
        <f>AM17+125</f>
        <v>2875</v>
      </c>
      <c r="AQ17" s="60"/>
      <c r="AR17" s="60"/>
      <c r="AS17" s="60">
        <v>12</v>
      </c>
    </row>
    <row r="18" spans="1:45" ht="19.5" customHeight="1" x14ac:dyDescent="0.2">
      <c r="A18" s="462" t="s">
        <v>396</v>
      </c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R18" s="58"/>
      <c r="S18" s="58"/>
      <c r="T18" s="58"/>
      <c r="U18" s="58"/>
      <c r="V18" s="58"/>
      <c r="W18" s="431"/>
      <c r="X18" s="58"/>
      <c r="Y18" s="58"/>
      <c r="AA18" s="463"/>
      <c r="AB18" s="463"/>
      <c r="AD18" s="58"/>
      <c r="AE18" s="58"/>
      <c r="AF18" s="58"/>
      <c r="AG18" s="58"/>
      <c r="AJ18" s="463"/>
      <c r="AK18" s="463"/>
      <c r="AM18" s="58"/>
      <c r="AN18" s="58"/>
      <c r="AO18" s="58"/>
      <c r="AP18" s="58"/>
      <c r="AS18" s="58"/>
    </row>
    <row r="19" spans="1:45" ht="22.5" customHeight="1" x14ac:dyDescent="0.2">
      <c r="A19" s="60">
        <v>13</v>
      </c>
      <c r="B19" s="60">
        <v>1</v>
      </c>
      <c r="C19" s="248" t="s">
        <v>344</v>
      </c>
      <c r="D19" s="252" t="s">
        <v>171</v>
      </c>
      <c r="E19" s="60">
        <v>2016</v>
      </c>
      <c r="F19" s="396">
        <v>3375</v>
      </c>
      <c r="G19" s="396">
        <v>3985</v>
      </c>
      <c r="H19" s="108">
        <v>44887</v>
      </c>
      <c r="I19" s="68">
        <f>F19+125</f>
        <v>3500</v>
      </c>
      <c r="J19" s="68"/>
      <c r="K19" s="108"/>
      <c r="L19" s="68">
        <f>I19+125</f>
        <v>3625</v>
      </c>
      <c r="M19" s="41"/>
      <c r="N19" s="107"/>
      <c r="O19" s="225">
        <f>L19+125</f>
        <v>3750</v>
      </c>
      <c r="P19" s="225"/>
      <c r="Q19" s="60"/>
      <c r="R19" s="68">
        <f>O19+125</f>
        <v>3875</v>
      </c>
      <c r="S19" s="68"/>
      <c r="T19" s="94"/>
      <c r="U19" s="60">
        <v>13</v>
      </c>
      <c r="V19" s="60">
        <v>13</v>
      </c>
      <c r="W19" s="104" t="s">
        <v>171</v>
      </c>
      <c r="X19" s="68">
        <f>R19+125</f>
        <v>4000</v>
      </c>
      <c r="Y19" s="68"/>
      <c r="Z19" s="60"/>
      <c r="AA19" s="225">
        <f>X19+125</f>
        <v>4125</v>
      </c>
      <c r="AB19" s="225"/>
      <c r="AC19" s="60"/>
      <c r="AD19" s="68">
        <f>AA19+125</f>
        <v>4250</v>
      </c>
      <c r="AE19" s="94"/>
      <c r="AF19" s="94"/>
      <c r="AG19" s="68">
        <f>AD19+125</f>
        <v>4375</v>
      </c>
      <c r="AH19" s="60"/>
      <c r="AI19" s="60"/>
      <c r="AJ19" s="225">
        <f>AG19+125</f>
        <v>4500</v>
      </c>
      <c r="AK19" s="225"/>
      <c r="AL19" s="60"/>
      <c r="AM19" s="68">
        <f>AJ19+125</f>
        <v>4625</v>
      </c>
      <c r="AN19" s="94"/>
      <c r="AO19" s="94"/>
      <c r="AP19" s="68">
        <f>AM19+125</f>
        <v>4750</v>
      </c>
      <c r="AQ19" s="60"/>
      <c r="AR19" s="60"/>
      <c r="AS19" s="60">
        <v>13</v>
      </c>
    </row>
    <row r="20" spans="1:45" ht="22.5" customHeight="1" x14ac:dyDescent="0.2">
      <c r="A20" s="60">
        <v>14</v>
      </c>
      <c r="B20" s="60">
        <v>2</v>
      </c>
      <c r="C20" s="248" t="s">
        <v>344</v>
      </c>
      <c r="D20" s="388" t="s">
        <v>172</v>
      </c>
      <c r="E20" s="60">
        <v>2016</v>
      </c>
      <c r="F20" s="396">
        <v>4875</v>
      </c>
      <c r="G20" s="396">
        <v>4996</v>
      </c>
      <c r="H20" s="108">
        <v>44685</v>
      </c>
      <c r="I20" s="68">
        <f>F20+125</f>
        <v>5000</v>
      </c>
      <c r="J20" s="68"/>
      <c r="K20" s="108"/>
      <c r="L20" s="68">
        <f>I20+125</f>
        <v>5125</v>
      </c>
      <c r="M20" s="41"/>
      <c r="N20" s="107"/>
      <c r="O20" s="225">
        <f>L20+125</f>
        <v>5250</v>
      </c>
      <c r="P20" s="225"/>
      <c r="Q20" s="40"/>
      <c r="R20" s="68">
        <f t="shared" ref="R20:R21" si="29">O20+125</f>
        <v>5375</v>
      </c>
      <c r="S20" s="68"/>
      <c r="T20" s="188"/>
      <c r="U20" s="60">
        <v>14</v>
      </c>
      <c r="V20" s="60">
        <v>14</v>
      </c>
      <c r="W20" s="104" t="s">
        <v>172</v>
      </c>
      <c r="X20" s="68">
        <f>R20+125</f>
        <v>5500</v>
      </c>
      <c r="Y20" s="68"/>
      <c r="Z20" s="60"/>
      <c r="AA20" s="225">
        <f>X20+125</f>
        <v>5625</v>
      </c>
      <c r="AB20" s="225"/>
      <c r="AC20" s="60"/>
      <c r="AD20" s="68">
        <f>AA20+125</f>
        <v>5750</v>
      </c>
      <c r="AE20" s="94"/>
      <c r="AF20" s="94"/>
      <c r="AG20" s="68">
        <f>AD20+125</f>
        <v>5875</v>
      </c>
      <c r="AH20" s="60"/>
      <c r="AI20" s="60"/>
      <c r="AJ20" s="225">
        <f>AG20+125</f>
        <v>6000</v>
      </c>
      <c r="AK20" s="225"/>
      <c r="AL20" s="60"/>
      <c r="AM20" s="68">
        <f>AJ20+125</f>
        <v>6125</v>
      </c>
      <c r="AN20" s="94"/>
      <c r="AO20" s="94"/>
      <c r="AP20" s="68">
        <f>AM20+125</f>
        <v>6250</v>
      </c>
      <c r="AQ20" s="60"/>
      <c r="AR20" s="60"/>
      <c r="AS20" s="60">
        <v>14</v>
      </c>
    </row>
    <row r="21" spans="1:45" s="27" customFormat="1" ht="22.5" customHeight="1" x14ac:dyDescent="0.2">
      <c r="A21" s="60">
        <v>15</v>
      </c>
      <c r="B21" s="60">
        <v>3</v>
      </c>
      <c r="C21" s="270" t="s">
        <v>344</v>
      </c>
      <c r="D21" s="388" t="s">
        <v>220</v>
      </c>
      <c r="E21" s="94">
        <v>2019</v>
      </c>
      <c r="F21" s="396">
        <v>425</v>
      </c>
      <c r="G21" s="396">
        <v>425</v>
      </c>
      <c r="H21" s="95">
        <v>44594</v>
      </c>
      <c r="I21" s="68">
        <f>F21+125</f>
        <v>550</v>
      </c>
      <c r="J21" s="68">
        <v>595</v>
      </c>
      <c r="K21" s="108">
        <v>44593</v>
      </c>
      <c r="L21" s="68">
        <f>I21+125</f>
        <v>675</v>
      </c>
      <c r="M21" s="68"/>
      <c r="N21" s="108"/>
      <c r="O21" s="225">
        <f>L21+125</f>
        <v>800</v>
      </c>
      <c r="P21" s="225"/>
      <c r="Q21" s="95"/>
      <c r="R21" s="68">
        <f t="shared" si="29"/>
        <v>925</v>
      </c>
      <c r="S21" s="68"/>
      <c r="T21" s="188"/>
      <c r="U21" s="60">
        <v>15</v>
      </c>
      <c r="V21" s="60">
        <v>15</v>
      </c>
      <c r="W21" s="175" t="s">
        <v>220</v>
      </c>
      <c r="X21" s="68">
        <f>R21+125</f>
        <v>1050</v>
      </c>
      <c r="Y21" s="68"/>
      <c r="Z21" s="94"/>
      <c r="AA21" s="225">
        <f>X21+125</f>
        <v>1175</v>
      </c>
      <c r="AB21" s="225"/>
      <c r="AC21" s="94"/>
      <c r="AD21" s="68">
        <f>AA21+125</f>
        <v>1300</v>
      </c>
      <c r="AE21" s="94"/>
      <c r="AF21" s="94"/>
      <c r="AG21" s="68">
        <f>AD21+125</f>
        <v>1425</v>
      </c>
      <c r="AH21" s="94"/>
      <c r="AI21" s="94"/>
      <c r="AJ21" s="225">
        <f>AG21+125</f>
        <v>1550</v>
      </c>
      <c r="AK21" s="225"/>
      <c r="AL21" s="94"/>
      <c r="AM21" s="68">
        <f>AJ21+125</f>
        <v>1675</v>
      </c>
      <c r="AN21" s="94"/>
      <c r="AO21" s="94"/>
      <c r="AP21" s="68">
        <f>AM21+125</f>
        <v>1800</v>
      </c>
      <c r="AQ21" s="94"/>
      <c r="AR21" s="94"/>
      <c r="AS21" s="60">
        <v>15</v>
      </c>
    </row>
    <row r="22" spans="1:45" ht="22.5" customHeight="1" x14ac:dyDescent="0.2">
      <c r="A22" s="60">
        <v>16</v>
      </c>
      <c r="B22" s="60">
        <v>4</v>
      </c>
      <c r="C22" s="61" t="s">
        <v>346</v>
      </c>
      <c r="D22" s="252" t="s">
        <v>66</v>
      </c>
      <c r="E22" s="60">
        <v>1984</v>
      </c>
      <c r="F22" s="396" t="s">
        <v>161</v>
      </c>
      <c r="G22" s="396" t="s">
        <v>161</v>
      </c>
      <c r="H22" s="95">
        <v>44495</v>
      </c>
      <c r="I22" s="68" t="s">
        <v>161</v>
      </c>
      <c r="J22" s="68"/>
      <c r="K22" s="108"/>
      <c r="L22" s="68" t="s">
        <v>161</v>
      </c>
      <c r="M22" s="41"/>
      <c r="N22" s="109"/>
      <c r="O22" s="225" t="s">
        <v>169</v>
      </c>
      <c r="P22" s="225"/>
      <c r="Q22" s="40"/>
      <c r="R22" s="68" t="s">
        <v>161</v>
      </c>
      <c r="S22" s="68"/>
      <c r="T22" s="94"/>
      <c r="U22" s="60">
        <v>16</v>
      </c>
      <c r="V22" s="60">
        <v>16</v>
      </c>
      <c r="W22" s="175" t="s">
        <v>66</v>
      </c>
      <c r="X22" s="94" t="s">
        <v>161</v>
      </c>
      <c r="Y22" s="94"/>
      <c r="Z22" s="60"/>
      <c r="AA22" s="225" t="s">
        <v>161</v>
      </c>
      <c r="AB22" s="225"/>
      <c r="AC22" s="60"/>
      <c r="AD22" s="94" t="s">
        <v>161</v>
      </c>
      <c r="AE22" s="94"/>
      <c r="AF22" s="94"/>
      <c r="AG22" s="94" t="s">
        <v>161</v>
      </c>
      <c r="AH22" s="60"/>
      <c r="AI22" s="60"/>
      <c r="AJ22" s="225" t="s">
        <v>161</v>
      </c>
      <c r="AK22" s="225"/>
      <c r="AL22" s="60"/>
      <c r="AM22" s="94" t="s">
        <v>161</v>
      </c>
      <c r="AN22" s="94"/>
      <c r="AO22" s="94"/>
      <c r="AP22" s="94" t="s">
        <v>161</v>
      </c>
      <c r="AQ22" s="60"/>
      <c r="AR22" s="60"/>
      <c r="AS22" s="60">
        <v>16</v>
      </c>
    </row>
    <row r="23" spans="1:45" ht="22.5" customHeight="1" x14ac:dyDescent="0.2">
      <c r="A23" s="60">
        <v>17</v>
      </c>
      <c r="B23" s="60">
        <v>5</v>
      </c>
      <c r="C23" s="61" t="s">
        <v>345</v>
      </c>
      <c r="D23" s="252" t="s">
        <v>67</v>
      </c>
      <c r="E23" s="60">
        <v>1987</v>
      </c>
      <c r="F23" s="396" t="s">
        <v>161</v>
      </c>
      <c r="G23" s="396">
        <v>5501</v>
      </c>
      <c r="H23" s="108">
        <v>44596</v>
      </c>
      <c r="I23" s="68"/>
      <c r="J23" s="68"/>
      <c r="K23" s="113"/>
      <c r="L23" s="68"/>
      <c r="M23" s="41"/>
      <c r="N23" s="109"/>
      <c r="O23" s="225"/>
      <c r="P23" s="225"/>
      <c r="Q23" s="60"/>
      <c r="R23" s="68"/>
      <c r="S23" s="68"/>
      <c r="T23" s="94"/>
      <c r="U23" s="60">
        <v>17</v>
      </c>
      <c r="V23" s="60">
        <v>17</v>
      </c>
      <c r="W23" s="175" t="s">
        <v>67</v>
      </c>
      <c r="X23" s="94">
        <v>875</v>
      </c>
      <c r="Y23" s="94"/>
      <c r="Z23" s="60"/>
      <c r="AA23" s="225"/>
      <c r="AB23" s="225"/>
      <c r="AC23" s="60"/>
      <c r="AD23" s="94"/>
      <c r="AE23" s="94"/>
      <c r="AF23" s="94"/>
      <c r="AG23" s="94"/>
      <c r="AH23" s="60"/>
      <c r="AI23" s="60"/>
      <c r="AJ23" s="225"/>
      <c r="AK23" s="225"/>
      <c r="AL23" s="60"/>
      <c r="AM23" s="94"/>
      <c r="AN23" s="94"/>
      <c r="AO23" s="94"/>
      <c r="AP23" s="94"/>
      <c r="AQ23" s="60"/>
      <c r="AR23" s="60"/>
      <c r="AS23" s="60">
        <v>17</v>
      </c>
    </row>
    <row r="24" spans="1:45" ht="22.5" customHeight="1" x14ac:dyDescent="0.2">
      <c r="A24" s="60">
        <v>18</v>
      </c>
      <c r="B24" s="60">
        <v>6</v>
      </c>
      <c r="C24" s="61" t="s">
        <v>347</v>
      </c>
      <c r="D24" s="252" t="s">
        <v>70</v>
      </c>
      <c r="E24" s="60">
        <v>1988</v>
      </c>
      <c r="F24" s="396" t="s">
        <v>182</v>
      </c>
      <c r="G24" s="396" t="s">
        <v>182</v>
      </c>
      <c r="H24" s="108">
        <v>43049</v>
      </c>
      <c r="I24" s="68"/>
      <c r="J24" s="68"/>
      <c r="K24" s="113"/>
      <c r="L24" s="68"/>
      <c r="M24" s="41"/>
      <c r="N24" s="109"/>
      <c r="O24" s="437" t="s">
        <v>359</v>
      </c>
      <c r="P24" s="437"/>
      <c r="Q24" s="368"/>
      <c r="R24" s="68"/>
      <c r="S24" s="68"/>
      <c r="T24" s="94"/>
      <c r="U24" s="60">
        <v>18</v>
      </c>
      <c r="V24" s="60">
        <v>18</v>
      </c>
      <c r="W24" s="175" t="s">
        <v>70</v>
      </c>
      <c r="X24" s="94"/>
      <c r="Y24" s="94"/>
      <c r="Z24" s="60"/>
      <c r="AA24" s="225"/>
      <c r="AB24" s="225"/>
      <c r="AC24" s="60"/>
      <c r="AD24" s="94"/>
      <c r="AE24" s="94"/>
      <c r="AF24" s="94"/>
      <c r="AG24" s="94"/>
      <c r="AH24" s="60"/>
      <c r="AI24" s="60"/>
      <c r="AJ24" s="225"/>
      <c r="AK24" s="225"/>
      <c r="AL24" s="60"/>
      <c r="AM24" s="94"/>
      <c r="AN24" s="94"/>
      <c r="AO24" s="94"/>
      <c r="AP24" s="94"/>
      <c r="AQ24" s="60"/>
      <c r="AR24" s="60"/>
      <c r="AS24" s="60">
        <v>18</v>
      </c>
    </row>
    <row r="25" spans="1:45" ht="22.5" customHeight="1" x14ac:dyDescent="0.2">
      <c r="A25" s="60">
        <v>19</v>
      </c>
      <c r="B25" s="60">
        <v>7</v>
      </c>
      <c r="C25" s="61" t="s">
        <v>361</v>
      </c>
      <c r="D25" s="252" t="s">
        <v>71</v>
      </c>
      <c r="E25" s="60">
        <v>1993</v>
      </c>
      <c r="F25" s="435" t="s">
        <v>358</v>
      </c>
      <c r="G25" s="435"/>
      <c r="H25" s="369"/>
      <c r="I25" s="68" t="s">
        <v>182</v>
      </c>
      <c r="J25" s="68" t="s">
        <v>182</v>
      </c>
      <c r="K25" s="108">
        <v>43032</v>
      </c>
      <c r="L25" s="68"/>
      <c r="M25" s="41"/>
      <c r="N25" s="109"/>
      <c r="O25" s="225"/>
      <c r="P25" s="225"/>
      <c r="Q25" s="94"/>
      <c r="R25" s="68"/>
      <c r="S25" s="68"/>
      <c r="T25" s="94"/>
      <c r="U25" s="60">
        <v>19</v>
      </c>
      <c r="V25" s="60">
        <v>19</v>
      </c>
      <c r="W25" s="175" t="s">
        <v>71</v>
      </c>
      <c r="X25" s="94"/>
      <c r="Y25" s="94"/>
      <c r="Z25" s="60"/>
      <c r="AA25" s="225"/>
      <c r="AB25" s="225"/>
      <c r="AC25" s="60"/>
      <c r="AD25" s="94"/>
      <c r="AE25" s="94"/>
      <c r="AF25" s="94"/>
      <c r="AG25" s="94"/>
      <c r="AH25" s="60"/>
      <c r="AI25" s="60"/>
      <c r="AJ25" s="225"/>
      <c r="AK25" s="225"/>
      <c r="AL25" s="60"/>
      <c r="AM25" s="94"/>
      <c r="AN25" s="94"/>
      <c r="AO25" s="94"/>
      <c r="AP25" s="94"/>
      <c r="AQ25" s="60"/>
      <c r="AR25" s="60"/>
      <c r="AS25" s="60">
        <v>19</v>
      </c>
    </row>
    <row r="26" spans="1:45" ht="22.5" customHeight="1" x14ac:dyDescent="0.2">
      <c r="A26" s="60">
        <v>20</v>
      </c>
      <c r="B26" s="60">
        <v>8</v>
      </c>
      <c r="C26" s="61" t="s">
        <v>362</v>
      </c>
      <c r="D26" s="252" t="s">
        <v>68</v>
      </c>
      <c r="E26" s="60">
        <v>1986</v>
      </c>
      <c r="F26" s="396"/>
      <c r="G26" s="396"/>
      <c r="H26" s="107"/>
      <c r="I26" s="68"/>
      <c r="J26" s="68"/>
      <c r="K26" s="113"/>
      <c r="L26" s="68"/>
      <c r="M26" s="41"/>
      <c r="N26" s="109"/>
      <c r="O26" s="438" t="s">
        <v>360</v>
      </c>
      <c r="P26" s="438"/>
      <c r="Q26" s="369"/>
      <c r="R26" s="68"/>
      <c r="S26" s="68"/>
      <c r="T26" s="94"/>
      <c r="U26" s="60">
        <v>20</v>
      </c>
      <c r="V26" s="60">
        <v>20</v>
      </c>
      <c r="W26" s="175" t="s">
        <v>68</v>
      </c>
      <c r="X26" s="94"/>
      <c r="Y26" s="94"/>
      <c r="Z26" s="60"/>
      <c r="AA26" s="225"/>
      <c r="AB26" s="225"/>
      <c r="AC26" s="60"/>
      <c r="AD26" s="94"/>
      <c r="AE26" s="94"/>
      <c r="AF26" s="94"/>
      <c r="AG26" s="94"/>
      <c r="AH26" s="60"/>
      <c r="AI26" s="60"/>
      <c r="AJ26" s="225"/>
      <c r="AK26" s="225"/>
      <c r="AL26" s="60"/>
      <c r="AM26" s="94"/>
      <c r="AN26" s="94"/>
      <c r="AO26" s="94"/>
      <c r="AP26" s="94"/>
      <c r="AQ26" s="60"/>
      <c r="AR26" s="60"/>
      <c r="AS26" s="60">
        <v>20</v>
      </c>
    </row>
    <row r="27" spans="1:45" ht="22.5" customHeight="1" x14ac:dyDescent="0.2">
      <c r="A27" s="60">
        <v>21</v>
      </c>
      <c r="B27" s="60">
        <v>9</v>
      </c>
      <c r="C27" s="61" t="s">
        <v>348</v>
      </c>
      <c r="D27" s="252" t="s">
        <v>158</v>
      </c>
      <c r="E27" s="60">
        <v>2016</v>
      </c>
      <c r="F27" s="396">
        <v>6125</v>
      </c>
      <c r="G27" s="396">
        <v>6228</v>
      </c>
      <c r="H27" s="40">
        <v>44839</v>
      </c>
      <c r="I27" s="68">
        <f>F27+125</f>
        <v>6250</v>
      </c>
      <c r="J27" s="68"/>
      <c r="K27" s="108"/>
      <c r="L27" s="68">
        <f t="shared" ref="L27:L32" si="30">I27+125</f>
        <v>6375</v>
      </c>
      <c r="M27" s="41"/>
      <c r="N27" s="109"/>
      <c r="O27" s="225">
        <f t="shared" ref="O27:O32" si="31">L27+125</f>
        <v>6500</v>
      </c>
      <c r="P27" s="225"/>
      <c r="Q27" s="40"/>
      <c r="R27" s="68">
        <f>O27+125</f>
        <v>6625</v>
      </c>
      <c r="S27" s="68"/>
      <c r="T27" s="94"/>
      <c r="U27" s="60">
        <v>21</v>
      </c>
      <c r="V27" s="60">
        <v>21</v>
      </c>
      <c r="W27" s="175" t="s">
        <v>158</v>
      </c>
      <c r="X27" s="68">
        <f t="shared" ref="X27:X32" si="32">R27+125</f>
        <v>6750</v>
      </c>
      <c r="Y27" s="68"/>
      <c r="Z27" s="60"/>
      <c r="AA27" s="225">
        <f>X27+125</f>
        <v>6875</v>
      </c>
      <c r="AB27" s="225"/>
      <c r="AC27" s="60"/>
      <c r="AD27" s="68">
        <f>AA27+125</f>
        <v>7000</v>
      </c>
      <c r="AE27" s="94"/>
      <c r="AF27" s="94"/>
      <c r="AG27" s="68">
        <f>AD27+125</f>
        <v>7125</v>
      </c>
      <c r="AH27" s="60"/>
      <c r="AI27" s="60"/>
      <c r="AJ27" s="225">
        <f>AG27+125</f>
        <v>7250</v>
      </c>
      <c r="AK27" s="225"/>
      <c r="AL27" s="60"/>
      <c r="AM27" s="68">
        <f>AJ27+125</f>
        <v>7375</v>
      </c>
      <c r="AN27" s="94"/>
      <c r="AO27" s="94"/>
      <c r="AP27" s="68">
        <f>AM27+125</f>
        <v>7500</v>
      </c>
      <c r="AQ27" s="60"/>
      <c r="AR27" s="60"/>
      <c r="AS27" s="60">
        <v>21</v>
      </c>
    </row>
    <row r="28" spans="1:45" ht="22.5" customHeight="1" x14ac:dyDescent="0.2">
      <c r="A28" s="60">
        <v>22</v>
      </c>
      <c r="B28" s="60">
        <v>10</v>
      </c>
      <c r="C28" s="61" t="s">
        <v>348</v>
      </c>
      <c r="D28" s="252" t="s">
        <v>159</v>
      </c>
      <c r="E28" s="60">
        <v>2016</v>
      </c>
      <c r="F28" s="396">
        <v>6470</v>
      </c>
      <c r="G28" s="396">
        <v>4480</v>
      </c>
      <c r="H28" s="95">
        <v>44707</v>
      </c>
      <c r="I28" s="68">
        <f>F28+125</f>
        <v>6595</v>
      </c>
      <c r="J28" s="68"/>
      <c r="K28" s="113"/>
      <c r="L28" s="68">
        <f t="shared" si="30"/>
        <v>6720</v>
      </c>
      <c r="M28" s="41"/>
      <c r="N28" s="107"/>
      <c r="O28" s="225">
        <f t="shared" si="31"/>
        <v>6845</v>
      </c>
      <c r="P28" s="225"/>
      <c r="Q28" s="40"/>
      <c r="R28" s="68">
        <f>O28+125</f>
        <v>6970</v>
      </c>
      <c r="S28" s="68"/>
      <c r="T28" s="94"/>
      <c r="U28" s="60">
        <v>22</v>
      </c>
      <c r="V28" s="60">
        <v>22</v>
      </c>
      <c r="W28" s="175" t="s">
        <v>159</v>
      </c>
      <c r="X28" s="68">
        <f t="shared" si="32"/>
        <v>7095</v>
      </c>
      <c r="Y28" s="68"/>
      <c r="Z28" s="60"/>
      <c r="AA28" s="225">
        <f>X28+125</f>
        <v>7220</v>
      </c>
      <c r="AB28" s="225"/>
      <c r="AC28" s="60"/>
      <c r="AD28" s="68">
        <f t="shared" ref="AD28:AD35" si="33">AA28+125</f>
        <v>7345</v>
      </c>
      <c r="AE28" s="94"/>
      <c r="AF28" s="94"/>
      <c r="AG28" s="68">
        <f t="shared" ref="AG28:AG35" si="34">AD28+125</f>
        <v>7470</v>
      </c>
      <c r="AH28" s="60"/>
      <c r="AI28" s="60"/>
      <c r="AJ28" s="225">
        <f t="shared" ref="AJ28:AJ35" si="35">AG28+125</f>
        <v>7595</v>
      </c>
      <c r="AK28" s="225"/>
      <c r="AL28" s="60"/>
      <c r="AM28" s="68">
        <f t="shared" ref="AM28:AM35" si="36">AJ28+125</f>
        <v>7720</v>
      </c>
      <c r="AN28" s="94"/>
      <c r="AO28" s="94"/>
      <c r="AP28" s="68">
        <f t="shared" ref="AP28:AP35" si="37">AM28+125</f>
        <v>7845</v>
      </c>
      <c r="AQ28" s="60"/>
      <c r="AR28" s="60"/>
      <c r="AS28" s="60">
        <v>22</v>
      </c>
    </row>
    <row r="29" spans="1:45" ht="22.5" customHeight="1" x14ac:dyDescent="0.2">
      <c r="A29" s="60">
        <v>23</v>
      </c>
      <c r="B29" s="60">
        <v>11</v>
      </c>
      <c r="C29" s="61" t="s">
        <v>348</v>
      </c>
      <c r="D29" s="252" t="s">
        <v>160</v>
      </c>
      <c r="E29" s="60">
        <v>2016</v>
      </c>
      <c r="F29" s="396">
        <v>6700</v>
      </c>
      <c r="G29" s="396">
        <v>6700</v>
      </c>
      <c r="H29" s="95">
        <v>44601</v>
      </c>
      <c r="I29" s="68">
        <f>F29+125</f>
        <v>6825</v>
      </c>
      <c r="J29" s="68"/>
      <c r="K29" s="108"/>
      <c r="L29" s="68">
        <f t="shared" si="30"/>
        <v>6950</v>
      </c>
      <c r="M29" s="41"/>
      <c r="N29" s="107"/>
      <c r="O29" s="225">
        <f t="shared" si="31"/>
        <v>7075</v>
      </c>
      <c r="P29" s="225"/>
      <c r="Q29" s="40"/>
      <c r="R29" s="68">
        <f>O29+125</f>
        <v>7200</v>
      </c>
      <c r="S29" s="68"/>
      <c r="T29" s="94"/>
      <c r="U29" s="60">
        <v>23</v>
      </c>
      <c r="V29" s="60">
        <v>23</v>
      </c>
      <c r="W29" s="175" t="s">
        <v>160</v>
      </c>
      <c r="X29" s="68">
        <f t="shared" si="32"/>
        <v>7325</v>
      </c>
      <c r="Y29" s="68"/>
      <c r="Z29" s="60"/>
      <c r="AA29" s="225">
        <f>X29+125</f>
        <v>7450</v>
      </c>
      <c r="AB29" s="225"/>
      <c r="AC29" s="60"/>
      <c r="AD29" s="68">
        <f t="shared" si="33"/>
        <v>7575</v>
      </c>
      <c r="AE29" s="94"/>
      <c r="AF29" s="94"/>
      <c r="AG29" s="68">
        <f t="shared" si="34"/>
        <v>7700</v>
      </c>
      <c r="AH29" s="60"/>
      <c r="AI29" s="60"/>
      <c r="AJ29" s="225">
        <f t="shared" si="35"/>
        <v>7825</v>
      </c>
      <c r="AK29" s="225"/>
      <c r="AL29" s="60"/>
      <c r="AM29" s="68">
        <f t="shared" si="36"/>
        <v>7950</v>
      </c>
      <c r="AN29" s="94"/>
      <c r="AO29" s="94"/>
      <c r="AP29" s="68">
        <f t="shared" si="37"/>
        <v>8075</v>
      </c>
      <c r="AQ29" s="60"/>
      <c r="AR29" s="60"/>
      <c r="AS29" s="60">
        <v>23</v>
      </c>
    </row>
    <row r="30" spans="1:45" s="27" customFormat="1" ht="22.5" customHeight="1" x14ac:dyDescent="0.2">
      <c r="A30" s="60">
        <v>24</v>
      </c>
      <c r="B30" s="60">
        <v>12</v>
      </c>
      <c r="C30" s="122" t="s">
        <v>207</v>
      </c>
      <c r="D30" s="388" t="s">
        <v>208</v>
      </c>
      <c r="E30" s="94">
        <v>2019</v>
      </c>
      <c r="F30" s="396">
        <v>3000</v>
      </c>
      <c r="G30" s="396">
        <v>3020</v>
      </c>
      <c r="H30" s="108">
        <v>44830</v>
      </c>
      <c r="I30" s="68">
        <f>F30+125</f>
        <v>3125</v>
      </c>
      <c r="J30" s="68"/>
      <c r="K30" s="113"/>
      <c r="L30" s="68">
        <f t="shared" si="30"/>
        <v>3250</v>
      </c>
      <c r="M30" s="68"/>
      <c r="N30" s="108"/>
      <c r="O30" s="225">
        <f t="shared" si="31"/>
        <v>3375</v>
      </c>
      <c r="P30" s="225"/>
      <c r="Q30" s="95"/>
      <c r="R30" s="68">
        <f t="shared" ref="R30:R32" si="38">O30+125</f>
        <v>3500</v>
      </c>
      <c r="S30" s="68"/>
      <c r="T30" s="94"/>
      <c r="U30" s="60">
        <v>24</v>
      </c>
      <c r="V30" s="60">
        <v>24</v>
      </c>
      <c r="W30" s="175" t="s">
        <v>208</v>
      </c>
      <c r="X30" s="68">
        <f t="shared" si="32"/>
        <v>3625</v>
      </c>
      <c r="Y30" s="68"/>
      <c r="Z30" s="94"/>
      <c r="AA30" s="225">
        <f t="shared" ref="AA30:AA32" si="39">X30+125</f>
        <v>3750</v>
      </c>
      <c r="AB30" s="225"/>
      <c r="AC30" s="94"/>
      <c r="AD30" s="68">
        <f t="shared" si="33"/>
        <v>3875</v>
      </c>
      <c r="AE30" s="94"/>
      <c r="AF30" s="94"/>
      <c r="AG30" s="68">
        <f t="shared" si="34"/>
        <v>4000</v>
      </c>
      <c r="AH30" s="94"/>
      <c r="AI30" s="94"/>
      <c r="AJ30" s="225">
        <f t="shared" si="35"/>
        <v>4125</v>
      </c>
      <c r="AK30" s="225"/>
      <c r="AL30" s="94"/>
      <c r="AM30" s="68">
        <f t="shared" si="36"/>
        <v>4250</v>
      </c>
      <c r="AN30" s="94"/>
      <c r="AO30" s="94"/>
      <c r="AP30" s="68">
        <f t="shared" si="37"/>
        <v>4375</v>
      </c>
      <c r="AQ30" s="94"/>
      <c r="AR30" s="94"/>
      <c r="AS30" s="60">
        <v>24</v>
      </c>
    </row>
    <row r="31" spans="1:45" s="27" customFormat="1" ht="22.5" customHeight="1" x14ac:dyDescent="0.2">
      <c r="A31" s="60">
        <v>25</v>
      </c>
      <c r="B31" s="60">
        <v>13</v>
      </c>
      <c r="C31" s="122" t="s">
        <v>207</v>
      </c>
      <c r="D31" s="388" t="s">
        <v>209</v>
      </c>
      <c r="E31" s="94">
        <v>2019</v>
      </c>
      <c r="F31" s="396">
        <v>2075</v>
      </c>
      <c r="G31" s="396">
        <v>2100</v>
      </c>
      <c r="H31" s="95">
        <v>44818</v>
      </c>
      <c r="I31" s="68">
        <v>1825</v>
      </c>
      <c r="J31" s="68"/>
      <c r="K31" s="108"/>
      <c r="L31" s="68">
        <f t="shared" si="30"/>
        <v>1950</v>
      </c>
      <c r="M31" s="68"/>
      <c r="N31" s="108"/>
      <c r="O31" s="225">
        <f t="shared" si="31"/>
        <v>2075</v>
      </c>
      <c r="P31" s="225"/>
      <c r="Q31" s="95"/>
      <c r="R31" s="68">
        <f t="shared" si="38"/>
        <v>2200</v>
      </c>
      <c r="S31" s="68"/>
      <c r="T31" s="94"/>
      <c r="U31" s="60">
        <v>25</v>
      </c>
      <c r="V31" s="60">
        <v>25</v>
      </c>
      <c r="W31" s="175" t="s">
        <v>209</v>
      </c>
      <c r="X31" s="68">
        <f t="shared" si="32"/>
        <v>2325</v>
      </c>
      <c r="Y31" s="68"/>
      <c r="Z31" s="94"/>
      <c r="AA31" s="225">
        <f t="shared" si="39"/>
        <v>2450</v>
      </c>
      <c r="AB31" s="225"/>
      <c r="AC31" s="94"/>
      <c r="AD31" s="68">
        <f t="shared" si="33"/>
        <v>2575</v>
      </c>
      <c r="AE31" s="94"/>
      <c r="AF31" s="94"/>
      <c r="AG31" s="68">
        <f t="shared" si="34"/>
        <v>2700</v>
      </c>
      <c r="AH31" s="94"/>
      <c r="AI31" s="94"/>
      <c r="AJ31" s="225">
        <f t="shared" si="35"/>
        <v>2825</v>
      </c>
      <c r="AK31" s="225"/>
      <c r="AL31" s="94"/>
      <c r="AM31" s="68">
        <f t="shared" si="36"/>
        <v>2950</v>
      </c>
      <c r="AN31" s="94"/>
      <c r="AO31" s="94"/>
      <c r="AP31" s="68">
        <f t="shared" si="37"/>
        <v>3075</v>
      </c>
      <c r="AQ31" s="94"/>
      <c r="AR31" s="94"/>
      <c r="AS31" s="60">
        <v>25</v>
      </c>
    </row>
    <row r="32" spans="1:45" s="27" customFormat="1" ht="22.5" customHeight="1" x14ac:dyDescent="0.2">
      <c r="A32" s="60">
        <v>26</v>
      </c>
      <c r="B32" s="60">
        <v>14</v>
      </c>
      <c r="C32" s="61" t="s">
        <v>263</v>
      </c>
      <c r="D32" s="388" t="s">
        <v>394</v>
      </c>
      <c r="E32" s="94">
        <v>2022</v>
      </c>
      <c r="F32" s="396">
        <v>0</v>
      </c>
      <c r="G32" s="396"/>
      <c r="H32" s="95"/>
      <c r="I32" s="68">
        <v>125</v>
      </c>
      <c r="J32" s="68"/>
      <c r="K32" s="108"/>
      <c r="L32" s="68">
        <f t="shared" si="30"/>
        <v>250</v>
      </c>
      <c r="M32" s="68"/>
      <c r="N32" s="108"/>
      <c r="O32" s="225">
        <f t="shared" si="31"/>
        <v>375</v>
      </c>
      <c r="P32" s="225"/>
      <c r="Q32" s="95"/>
      <c r="R32" s="68">
        <f t="shared" si="38"/>
        <v>500</v>
      </c>
      <c r="S32" s="68"/>
      <c r="T32" s="94"/>
      <c r="U32" s="60">
        <v>26</v>
      </c>
      <c r="V32" s="60">
        <v>26</v>
      </c>
      <c r="W32" s="175" t="s">
        <v>394</v>
      </c>
      <c r="X32" s="68">
        <f t="shared" si="32"/>
        <v>625</v>
      </c>
      <c r="Y32" s="68"/>
      <c r="Z32" s="94"/>
      <c r="AA32" s="225">
        <f t="shared" si="39"/>
        <v>750</v>
      </c>
      <c r="AB32" s="225"/>
      <c r="AC32" s="94"/>
      <c r="AD32" s="68">
        <f t="shared" si="33"/>
        <v>875</v>
      </c>
      <c r="AE32" s="94"/>
      <c r="AF32" s="94"/>
      <c r="AG32" s="68">
        <f t="shared" si="34"/>
        <v>1000</v>
      </c>
      <c r="AH32" s="94"/>
      <c r="AI32" s="94"/>
      <c r="AJ32" s="225">
        <f t="shared" si="35"/>
        <v>1125</v>
      </c>
      <c r="AK32" s="225"/>
      <c r="AL32" s="94"/>
      <c r="AM32" s="68">
        <f t="shared" si="36"/>
        <v>1250</v>
      </c>
      <c r="AN32" s="94"/>
      <c r="AO32" s="94"/>
      <c r="AP32" s="68">
        <f t="shared" si="37"/>
        <v>1375</v>
      </c>
      <c r="AQ32" s="94"/>
      <c r="AR32" s="94"/>
      <c r="AS32" s="60">
        <v>26</v>
      </c>
    </row>
    <row r="33" spans="1:45" ht="20.25" customHeight="1" x14ac:dyDescent="0.2">
      <c r="A33" s="366" t="s">
        <v>343</v>
      </c>
      <c r="B33" s="366"/>
      <c r="C33" s="366"/>
      <c r="D33" s="366"/>
      <c r="E33" s="366"/>
      <c r="F33" s="464"/>
      <c r="G33" s="464"/>
      <c r="H33" s="366"/>
      <c r="I33" s="366"/>
      <c r="J33" s="366"/>
      <c r="K33" s="366"/>
      <c r="L33" s="366"/>
      <c r="R33" s="58"/>
      <c r="S33" s="58"/>
      <c r="T33" s="58"/>
      <c r="U33" s="58"/>
      <c r="V33" s="58"/>
      <c r="W33" s="465"/>
      <c r="X33" s="58"/>
      <c r="Y33" s="58"/>
      <c r="AA33" s="463"/>
      <c r="AB33" s="463"/>
      <c r="AD33" s="257"/>
      <c r="AE33" s="58"/>
      <c r="AF33" s="58"/>
      <c r="AG33" s="257"/>
      <c r="AJ33" s="463"/>
      <c r="AK33" s="463"/>
      <c r="AM33" s="257"/>
      <c r="AN33" s="58"/>
      <c r="AO33" s="58"/>
      <c r="AP33" s="257"/>
      <c r="AS33" s="58"/>
    </row>
    <row r="34" spans="1:45" ht="22.5" customHeight="1" x14ac:dyDescent="0.2">
      <c r="A34" s="60">
        <v>27</v>
      </c>
      <c r="B34" s="60">
        <v>1</v>
      </c>
      <c r="C34" s="247" t="s">
        <v>162</v>
      </c>
      <c r="D34" s="252" t="s">
        <v>164</v>
      </c>
      <c r="E34" s="60">
        <v>2015</v>
      </c>
      <c r="F34" s="396">
        <v>3000</v>
      </c>
      <c r="G34" s="396">
        <v>3000</v>
      </c>
      <c r="H34" s="40">
        <v>44481</v>
      </c>
      <c r="I34" s="68">
        <f>F34+125</f>
        <v>3125</v>
      </c>
      <c r="J34" s="68"/>
      <c r="K34" s="113"/>
      <c r="L34" s="68">
        <f t="shared" ref="L34:L39" si="40">I34+125</f>
        <v>3250</v>
      </c>
      <c r="M34" s="41"/>
      <c r="N34" s="109"/>
      <c r="O34" s="225">
        <f>L34+125</f>
        <v>3375</v>
      </c>
      <c r="P34" s="225"/>
      <c r="Q34" s="40"/>
      <c r="R34" s="68">
        <f t="shared" ref="R34:R39" si="41">O34+125</f>
        <v>3500</v>
      </c>
      <c r="S34" s="68"/>
      <c r="T34" s="94"/>
      <c r="U34" s="60">
        <v>27</v>
      </c>
      <c r="V34" s="60">
        <v>27</v>
      </c>
      <c r="W34" s="388" t="s">
        <v>164</v>
      </c>
      <c r="X34" s="68">
        <f t="shared" ref="X34:X39" si="42">R34+125</f>
        <v>3625</v>
      </c>
      <c r="Y34" s="68"/>
      <c r="Z34" s="60"/>
      <c r="AA34" s="225">
        <f t="shared" ref="AA34:AA39" si="43">X34+125</f>
        <v>3750</v>
      </c>
      <c r="AB34" s="225"/>
      <c r="AC34" s="60"/>
      <c r="AD34" s="68">
        <f t="shared" si="33"/>
        <v>3875</v>
      </c>
      <c r="AE34" s="94"/>
      <c r="AF34" s="94"/>
      <c r="AG34" s="68">
        <f t="shared" si="34"/>
        <v>4000</v>
      </c>
      <c r="AH34" s="60"/>
      <c r="AI34" s="60"/>
      <c r="AJ34" s="225">
        <f t="shared" si="35"/>
        <v>4125</v>
      </c>
      <c r="AK34" s="225"/>
      <c r="AL34" s="60"/>
      <c r="AM34" s="68">
        <f t="shared" si="36"/>
        <v>4250</v>
      </c>
      <c r="AN34" s="94"/>
      <c r="AO34" s="94"/>
      <c r="AP34" s="68">
        <f t="shared" si="37"/>
        <v>4375</v>
      </c>
      <c r="AQ34" s="60"/>
      <c r="AR34" s="60"/>
      <c r="AS34" s="60">
        <v>27</v>
      </c>
    </row>
    <row r="35" spans="1:45" ht="22.5" customHeight="1" x14ac:dyDescent="0.2">
      <c r="A35" s="60">
        <v>28</v>
      </c>
      <c r="B35" s="60">
        <v>2</v>
      </c>
      <c r="C35" s="247" t="s">
        <v>163</v>
      </c>
      <c r="D35" s="252" t="s">
        <v>165</v>
      </c>
      <c r="E35" s="60">
        <v>2016</v>
      </c>
      <c r="F35" s="396">
        <v>5125</v>
      </c>
      <c r="G35" s="396">
        <v>5100</v>
      </c>
      <c r="H35" s="40">
        <v>44488</v>
      </c>
      <c r="I35" s="68">
        <f>F35+125</f>
        <v>5250</v>
      </c>
      <c r="J35" s="68"/>
      <c r="K35" s="108"/>
      <c r="L35" s="68">
        <f t="shared" si="40"/>
        <v>5375</v>
      </c>
      <c r="M35" s="41"/>
      <c r="N35" s="107"/>
      <c r="O35" s="225">
        <f>L35+125</f>
        <v>5500</v>
      </c>
      <c r="P35" s="225"/>
      <c r="Q35" s="40"/>
      <c r="R35" s="68">
        <f t="shared" si="41"/>
        <v>5625</v>
      </c>
      <c r="S35" s="68"/>
      <c r="T35" s="94"/>
      <c r="U35" s="60">
        <v>28</v>
      </c>
      <c r="V35" s="60">
        <v>28</v>
      </c>
      <c r="W35" s="388" t="s">
        <v>165</v>
      </c>
      <c r="X35" s="68">
        <f t="shared" si="42"/>
        <v>5750</v>
      </c>
      <c r="Y35" s="68"/>
      <c r="Z35" s="60"/>
      <c r="AA35" s="225">
        <f t="shared" si="43"/>
        <v>5875</v>
      </c>
      <c r="AB35" s="225"/>
      <c r="AC35" s="40"/>
      <c r="AD35" s="68">
        <f t="shared" si="33"/>
        <v>6000</v>
      </c>
      <c r="AE35" s="94"/>
      <c r="AF35" s="94"/>
      <c r="AG35" s="68">
        <f t="shared" si="34"/>
        <v>6125</v>
      </c>
      <c r="AH35" s="60"/>
      <c r="AI35" s="60"/>
      <c r="AJ35" s="225">
        <f t="shared" si="35"/>
        <v>6250</v>
      </c>
      <c r="AK35" s="225"/>
      <c r="AL35" s="60"/>
      <c r="AM35" s="68">
        <f t="shared" si="36"/>
        <v>6375</v>
      </c>
      <c r="AN35" s="94"/>
      <c r="AO35" s="94"/>
      <c r="AP35" s="68">
        <f t="shared" si="37"/>
        <v>6500</v>
      </c>
      <c r="AQ35" s="60"/>
      <c r="AR35" s="60"/>
      <c r="AS35" s="60">
        <v>28</v>
      </c>
    </row>
    <row r="36" spans="1:45" ht="22.5" customHeight="1" x14ac:dyDescent="0.2">
      <c r="A36" s="60">
        <v>29</v>
      </c>
      <c r="B36" s="60">
        <v>3</v>
      </c>
      <c r="C36" s="267" t="s">
        <v>162</v>
      </c>
      <c r="D36" s="191" t="s">
        <v>170</v>
      </c>
      <c r="E36" s="60">
        <v>2017</v>
      </c>
      <c r="F36" s="396">
        <v>5425</v>
      </c>
      <c r="G36" s="396">
        <v>5440</v>
      </c>
      <c r="H36" s="95">
        <v>44784</v>
      </c>
      <c r="I36" s="68">
        <f>F36+125</f>
        <v>5550</v>
      </c>
      <c r="J36" s="68"/>
      <c r="K36" s="108"/>
      <c r="L36" s="68">
        <f t="shared" si="40"/>
        <v>5675</v>
      </c>
      <c r="M36" s="41"/>
      <c r="N36" s="40"/>
      <c r="O36" s="225">
        <f>L36+125</f>
        <v>5800</v>
      </c>
      <c r="P36" s="225"/>
      <c r="Q36" s="40"/>
      <c r="R36" s="68">
        <f t="shared" si="41"/>
        <v>5925</v>
      </c>
      <c r="S36" s="68"/>
      <c r="T36" s="94"/>
      <c r="U36" s="60">
        <v>29</v>
      </c>
      <c r="V36" s="60">
        <v>29</v>
      </c>
      <c r="W36" s="433" t="s">
        <v>170</v>
      </c>
      <c r="X36" s="68">
        <f t="shared" si="42"/>
        <v>6050</v>
      </c>
      <c r="Y36" s="68"/>
      <c r="Z36" s="60"/>
      <c r="AA36" s="225">
        <f t="shared" si="43"/>
        <v>6175</v>
      </c>
      <c r="AB36" s="225"/>
      <c r="AC36" s="60"/>
      <c r="AD36" s="68">
        <f t="shared" ref="AD36:AD39" si="44">AA36+125</f>
        <v>6300</v>
      </c>
      <c r="AE36" s="94"/>
      <c r="AF36" s="94"/>
      <c r="AG36" s="68">
        <f t="shared" ref="AG36" si="45">AD36+125</f>
        <v>6425</v>
      </c>
      <c r="AH36" s="60"/>
      <c r="AI36" s="60"/>
      <c r="AJ36" s="225">
        <f t="shared" ref="AJ36" si="46">AG36+125</f>
        <v>6550</v>
      </c>
      <c r="AK36" s="225"/>
      <c r="AL36" s="60"/>
      <c r="AM36" s="68">
        <f t="shared" ref="AM36" si="47">AJ36+125</f>
        <v>6675</v>
      </c>
      <c r="AN36" s="94"/>
      <c r="AO36" s="94"/>
      <c r="AP36" s="68">
        <f t="shared" ref="AP36" si="48">AM36+125</f>
        <v>6800</v>
      </c>
      <c r="AQ36" s="60"/>
      <c r="AR36" s="60"/>
      <c r="AS36" s="60">
        <v>29</v>
      </c>
    </row>
    <row r="37" spans="1:45" ht="22.5" customHeight="1" x14ac:dyDescent="0.2">
      <c r="A37" s="60">
        <v>30</v>
      </c>
      <c r="B37" s="60">
        <v>4</v>
      </c>
      <c r="C37" s="267" t="s">
        <v>162</v>
      </c>
      <c r="D37" s="252" t="s">
        <v>399</v>
      </c>
      <c r="E37" s="94">
        <v>2018</v>
      </c>
      <c r="F37" s="396">
        <v>3375</v>
      </c>
      <c r="G37" s="396">
        <v>3513</v>
      </c>
      <c r="H37" s="95">
        <v>44677</v>
      </c>
      <c r="I37" s="68">
        <f>F37+125</f>
        <v>3500</v>
      </c>
      <c r="J37" s="68"/>
      <c r="K37" s="114"/>
      <c r="L37" s="68">
        <f t="shared" si="40"/>
        <v>3625</v>
      </c>
      <c r="M37" s="367"/>
      <c r="N37" s="285"/>
      <c r="O37" s="225">
        <f t="shared" ref="O37:O39" si="49">L37+125</f>
        <v>3750</v>
      </c>
      <c r="P37" s="225"/>
      <c r="Q37" s="68"/>
      <c r="R37" s="68">
        <f t="shared" si="41"/>
        <v>3875</v>
      </c>
      <c r="S37" s="68"/>
      <c r="T37" s="128"/>
      <c r="U37" s="60">
        <v>30</v>
      </c>
      <c r="V37" s="60">
        <v>30</v>
      </c>
      <c r="W37" s="104" t="s">
        <v>399</v>
      </c>
      <c r="X37" s="68">
        <f t="shared" si="42"/>
        <v>4000</v>
      </c>
      <c r="Y37" s="68"/>
      <c r="Z37" s="68"/>
      <c r="AA37" s="225">
        <f t="shared" si="43"/>
        <v>4125</v>
      </c>
      <c r="AB37" s="225"/>
      <c r="AC37" s="95"/>
      <c r="AD37" s="68">
        <f t="shared" si="44"/>
        <v>4250</v>
      </c>
      <c r="AE37" s="94"/>
      <c r="AF37" s="68"/>
      <c r="AG37" s="68">
        <f>AD37+125</f>
        <v>4375</v>
      </c>
      <c r="AH37" s="60"/>
      <c r="AI37" s="68"/>
      <c r="AJ37" s="225">
        <f>AG37+125</f>
        <v>4500</v>
      </c>
      <c r="AK37" s="225"/>
      <c r="AL37" s="68"/>
      <c r="AM37" s="68">
        <f t="shared" ref="AM37:AM39" si="50">AJ37+125</f>
        <v>4625</v>
      </c>
      <c r="AN37" s="94"/>
      <c r="AO37" s="94"/>
      <c r="AP37" s="68">
        <f t="shared" ref="AP37:AP39" si="51">AM37+125</f>
        <v>4750</v>
      </c>
      <c r="AQ37" s="60"/>
      <c r="AR37" s="60"/>
      <c r="AS37" s="60">
        <v>30</v>
      </c>
    </row>
    <row r="38" spans="1:45" ht="22.5" customHeight="1" x14ac:dyDescent="0.2">
      <c r="A38" s="60">
        <v>31</v>
      </c>
      <c r="B38" s="60">
        <v>5</v>
      </c>
      <c r="C38" s="247" t="s">
        <v>163</v>
      </c>
      <c r="D38" s="252" t="s">
        <v>398</v>
      </c>
      <c r="E38" s="60">
        <v>2019</v>
      </c>
      <c r="F38" s="396">
        <v>2625</v>
      </c>
      <c r="G38" s="396">
        <v>2600</v>
      </c>
      <c r="H38" s="95">
        <v>44923</v>
      </c>
      <c r="I38" s="68">
        <f>F38+125</f>
        <v>2750</v>
      </c>
      <c r="J38" s="68"/>
      <c r="K38" s="108"/>
      <c r="L38" s="68">
        <f t="shared" si="40"/>
        <v>2875</v>
      </c>
      <c r="M38" s="41">
        <v>2545</v>
      </c>
      <c r="N38" s="107">
        <v>44788</v>
      </c>
      <c r="O38" s="225">
        <f t="shared" si="49"/>
        <v>3000</v>
      </c>
      <c r="P38" s="225"/>
      <c r="Q38" s="40"/>
      <c r="R38" s="68">
        <f t="shared" si="41"/>
        <v>3125</v>
      </c>
      <c r="S38" s="68"/>
      <c r="T38" s="94"/>
      <c r="U38" s="60">
        <v>31</v>
      </c>
      <c r="V38" s="60">
        <v>31</v>
      </c>
      <c r="W38" s="104" t="s">
        <v>398</v>
      </c>
      <c r="X38" s="68">
        <f t="shared" si="42"/>
        <v>3250</v>
      </c>
      <c r="Y38" s="68"/>
      <c r="Z38" s="60"/>
      <c r="AA38" s="225">
        <f t="shared" si="43"/>
        <v>3375</v>
      </c>
      <c r="AB38" s="225"/>
      <c r="AC38" s="40"/>
      <c r="AD38" s="68">
        <f t="shared" si="44"/>
        <v>3500</v>
      </c>
      <c r="AE38" s="94"/>
      <c r="AF38" s="94"/>
      <c r="AG38" s="68">
        <f>AD38+125</f>
        <v>3625</v>
      </c>
      <c r="AH38" s="60"/>
      <c r="AI38" s="60"/>
      <c r="AJ38" s="225">
        <f>AG38+125</f>
        <v>3750</v>
      </c>
      <c r="AK38" s="225"/>
      <c r="AL38" s="60"/>
      <c r="AM38" s="68">
        <f t="shared" si="50"/>
        <v>3875</v>
      </c>
      <c r="AN38" s="94"/>
      <c r="AO38" s="94"/>
      <c r="AP38" s="68">
        <f t="shared" si="51"/>
        <v>4000</v>
      </c>
      <c r="AQ38" s="60"/>
      <c r="AR38" s="60"/>
      <c r="AS38" s="60">
        <v>31</v>
      </c>
    </row>
    <row r="39" spans="1:45" ht="22.5" customHeight="1" x14ac:dyDescent="0.2">
      <c r="A39" s="60">
        <v>32</v>
      </c>
      <c r="B39" s="60">
        <v>6</v>
      </c>
      <c r="C39" s="247" t="s">
        <v>163</v>
      </c>
      <c r="D39" s="252" t="s">
        <v>397</v>
      </c>
      <c r="E39" s="60">
        <v>2019</v>
      </c>
      <c r="F39" s="396">
        <v>2300</v>
      </c>
      <c r="G39" s="396">
        <v>2400</v>
      </c>
      <c r="H39" s="40">
        <v>44656</v>
      </c>
      <c r="I39" s="68">
        <f t="shared" ref="I39" si="52">F39+125</f>
        <v>2425</v>
      </c>
      <c r="J39" s="68"/>
      <c r="K39" s="94"/>
      <c r="L39" s="68">
        <f t="shared" si="40"/>
        <v>2550</v>
      </c>
      <c r="M39" s="41">
        <v>2560</v>
      </c>
      <c r="N39" s="40">
        <v>44762</v>
      </c>
      <c r="O39" s="225">
        <f t="shared" si="49"/>
        <v>2675</v>
      </c>
      <c r="P39" s="225"/>
      <c r="Q39" s="60"/>
      <c r="R39" s="68">
        <f t="shared" si="41"/>
        <v>2800</v>
      </c>
      <c r="S39" s="68"/>
      <c r="T39" s="94"/>
      <c r="U39" s="60">
        <v>32</v>
      </c>
      <c r="V39" s="60">
        <v>32</v>
      </c>
      <c r="W39" s="104" t="s">
        <v>397</v>
      </c>
      <c r="X39" s="68">
        <f t="shared" si="42"/>
        <v>2925</v>
      </c>
      <c r="Y39" s="68"/>
      <c r="Z39" s="60"/>
      <c r="AA39" s="225">
        <f t="shared" si="43"/>
        <v>3050</v>
      </c>
      <c r="AB39" s="225"/>
      <c r="AC39" s="60"/>
      <c r="AD39" s="68">
        <f t="shared" si="44"/>
        <v>3175</v>
      </c>
      <c r="AE39" s="94"/>
      <c r="AF39" s="94"/>
      <c r="AG39" s="68">
        <f>AD39+125</f>
        <v>3300</v>
      </c>
      <c r="AH39" s="60"/>
      <c r="AI39" s="60"/>
      <c r="AJ39" s="225">
        <f>AG39+125</f>
        <v>3425</v>
      </c>
      <c r="AK39" s="225"/>
      <c r="AL39" s="60"/>
      <c r="AM39" s="68">
        <f t="shared" si="50"/>
        <v>3550</v>
      </c>
      <c r="AN39" s="94"/>
      <c r="AO39" s="94"/>
      <c r="AP39" s="68">
        <f t="shared" si="51"/>
        <v>3675</v>
      </c>
      <c r="AQ39" s="60"/>
      <c r="AR39" s="60"/>
      <c r="AS39" s="60">
        <v>32</v>
      </c>
    </row>
    <row r="40" spans="1:45" ht="28.5" customHeight="1" x14ac:dyDescent="0.2">
      <c r="C40" s="439" t="s">
        <v>78</v>
      </c>
      <c r="I40" s="58"/>
      <c r="J40" s="58"/>
      <c r="K40" s="58"/>
      <c r="L40" s="58"/>
      <c r="R40" s="58"/>
      <c r="S40" s="58"/>
      <c r="T40" s="58"/>
      <c r="U40" s="58"/>
      <c r="V40" s="58"/>
      <c r="W40" s="439" t="s">
        <v>78</v>
      </c>
      <c r="X40" s="58"/>
      <c r="Y40" s="58"/>
      <c r="AA40" s="58"/>
      <c r="AD40" s="58"/>
      <c r="AE40" s="58"/>
      <c r="AF40" s="58"/>
      <c r="AG40" s="58"/>
      <c r="AJ40" s="58"/>
      <c r="AM40" s="58"/>
      <c r="AN40" s="58"/>
      <c r="AO40" s="58"/>
      <c r="AP40" s="58"/>
      <c r="AS40" s="58"/>
    </row>
    <row r="41" spans="1:45" s="27" customFormat="1" x14ac:dyDescent="0.2">
      <c r="C41" s="117"/>
      <c r="D41" s="432"/>
      <c r="F41" s="440"/>
      <c r="G41" s="440"/>
      <c r="O41" s="441"/>
      <c r="P41" s="441"/>
      <c r="W41" s="432"/>
    </row>
    <row r="42" spans="1:45" s="27" customFormat="1" ht="15.75" x14ac:dyDescent="0.2">
      <c r="G42" s="440"/>
      <c r="O42" s="441"/>
      <c r="P42" s="441"/>
      <c r="W42" s="475" t="s">
        <v>405</v>
      </c>
      <c r="X42" s="476"/>
      <c r="Y42" s="477"/>
      <c r="Z42" s="478"/>
      <c r="AA42" s="477"/>
      <c r="AB42" s="477"/>
    </row>
    <row r="43" spans="1:45" s="27" customFormat="1" ht="15.75" x14ac:dyDescent="0.2">
      <c r="G43" s="440"/>
      <c r="O43" s="441"/>
      <c r="P43" s="441"/>
      <c r="W43" s="475" t="s">
        <v>406</v>
      </c>
      <c r="X43" s="476"/>
      <c r="Y43" s="477"/>
      <c r="Z43" s="479"/>
      <c r="AA43" s="474"/>
      <c r="AB43" s="480" t="s">
        <v>407</v>
      </c>
    </row>
    <row r="44" spans="1:45" s="27" customFormat="1" x14ac:dyDescent="0.2">
      <c r="C44" s="117"/>
      <c r="D44" s="432"/>
      <c r="F44" s="440"/>
      <c r="G44" s="440"/>
      <c r="O44" s="441"/>
      <c r="P44" s="441"/>
      <c r="W44" s="432"/>
    </row>
    <row r="45" spans="1:45" s="27" customFormat="1" x14ac:dyDescent="0.2">
      <c r="C45" s="117"/>
      <c r="D45" s="432"/>
      <c r="F45" s="440"/>
      <c r="G45" s="440"/>
      <c r="O45" s="441"/>
      <c r="P45" s="441"/>
      <c r="W45" s="432"/>
    </row>
    <row r="46" spans="1:45" s="27" customFormat="1" x14ac:dyDescent="0.2">
      <c r="C46" s="117"/>
      <c r="D46" s="432"/>
      <c r="F46" s="440"/>
      <c r="G46" s="440"/>
      <c r="O46" s="441"/>
      <c r="P46" s="441"/>
      <c r="W46" s="432"/>
    </row>
    <row r="47" spans="1:45" s="27" customFormat="1" x14ac:dyDescent="0.2">
      <c r="C47" s="117"/>
      <c r="D47" s="432"/>
      <c r="F47" s="440"/>
      <c r="G47" s="440"/>
      <c r="O47" s="441"/>
      <c r="P47" s="441"/>
      <c r="W47" s="432"/>
    </row>
    <row r="48" spans="1:45" s="27" customFormat="1" x14ac:dyDescent="0.2">
      <c r="C48" s="117"/>
      <c r="D48" s="432"/>
      <c r="F48" s="440"/>
      <c r="G48" s="440"/>
      <c r="O48" s="441"/>
      <c r="P48" s="441"/>
      <c r="W48" s="432"/>
    </row>
    <row r="49" spans="3:23" s="27" customFormat="1" x14ac:dyDescent="0.2">
      <c r="C49" s="117"/>
      <c r="D49" s="432"/>
      <c r="F49" s="440"/>
      <c r="G49" s="440"/>
      <c r="O49" s="441"/>
      <c r="P49" s="441"/>
      <c r="W49" s="432"/>
    </row>
    <row r="50" spans="3:23" s="27" customFormat="1" x14ac:dyDescent="0.2">
      <c r="C50" s="117"/>
      <c r="D50" s="432"/>
      <c r="F50" s="440"/>
      <c r="G50" s="440"/>
      <c r="O50" s="441"/>
      <c r="P50" s="441"/>
      <c r="W50" s="432"/>
    </row>
    <row r="51" spans="3:23" s="27" customFormat="1" x14ac:dyDescent="0.2">
      <c r="C51" s="117"/>
      <c r="D51" s="432"/>
      <c r="F51" s="440"/>
      <c r="G51" s="440"/>
      <c r="O51" s="441"/>
      <c r="P51" s="441"/>
      <c r="W51" s="432"/>
    </row>
    <row r="52" spans="3:23" s="27" customFormat="1" x14ac:dyDescent="0.2">
      <c r="C52" s="117"/>
      <c r="D52" s="432"/>
      <c r="F52" s="440"/>
      <c r="G52" s="440"/>
      <c r="O52" s="441"/>
      <c r="P52" s="441"/>
      <c r="W52" s="432"/>
    </row>
    <row r="53" spans="3:23" s="27" customFormat="1" x14ac:dyDescent="0.2">
      <c r="C53" s="117"/>
      <c r="D53" s="432"/>
      <c r="F53" s="440"/>
      <c r="G53" s="440"/>
      <c r="O53" s="441"/>
      <c r="P53" s="441"/>
      <c r="W53" s="432"/>
    </row>
    <row r="54" spans="3:23" s="27" customFormat="1" x14ac:dyDescent="0.2">
      <c r="C54" s="117"/>
      <c r="D54" s="432"/>
      <c r="F54" s="440"/>
      <c r="G54" s="440"/>
      <c r="O54" s="441"/>
      <c r="P54" s="441"/>
      <c r="W54" s="432"/>
    </row>
    <row r="55" spans="3:23" s="27" customFormat="1" x14ac:dyDescent="0.2">
      <c r="C55" s="117"/>
      <c r="D55" s="432"/>
      <c r="F55" s="440"/>
      <c r="G55" s="440"/>
      <c r="O55" s="441"/>
      <c r="P55" s="441"/>
      <c r="W55" s="432"/>
    </row>
    <row r="56" spans="3:23" s="27" customFormat="1" x14ac:dyDescent="0.2">
      <c r="C56" s="117"/>
      <c r="D56" s="432"/>
      <c r="F56" s="440"/>
      <c r="G56" s="440"/>
      <c r="O56" s="441"/>
      <c r="P56" s="441"/>
      <c r="W56" s="432"/>
    </row>
    <row r="57" spans="3:23" s="27" customFormat="1" x14ac:dyDescent="0.2">
      <c r="C57" s="117"/>
      <c r="D57" s="432"/>
      <c r="F57" s="440"/>
      <c r="G57" s="440"/>
      <c r="O57" s="441"/>
      <c r="P57" s="441"/>
      <c r="W57" s="432"/>
    </row>
    <row r="58" spans="3:23" s="27" customFormat="1" x14ac:dyDescent="0.2">
      <c r="C58" s="117"/>
      <c r="D58" s="432"/>
      <c r="F58" s="440"/>
      <c r="G58" s="440"/>
      <c r="O58" s="441"/>
      <c r="P58" s="441"/>
      <c r="W58" s="432"/>
    </row>
    <row r="59" spans="3:23" s="27" customFormat="1" x14ac:dyDescent="0.2">
      <c r="C59" s="117"/>
      <c r="D59" s="432"/>
      <c r="F59" s="440"/>
      <c r="G59" s="440"/>
      <c r="O59" s="441"/>
      <c r="P59" s="441"/>
      <c r="W59" s="432"/>
    </row>
    <row r="60" spans="3:23" s="27" customFormat="1" x14ac:dyDescent="0.2">
      <c r="C60" s="117"/>
      <c r="D60" s="432"/>
      <c r="F60" s="440"/>
      <c r="G60" s="440"/>
      <c r="O60" s="441"/>
      <c r="P60" s="441"/>
      <c r="W60" s="432"/>
    </row>
    <row r="61" spans="3:23" s="27" customFormat="1" x14ac:dyDescent="0.2">
      <c r="C61" s="117"/>
      <c r="D61" s="432"/>
      <c r="F61" s="440"/>
      <c r="G61" s="440"/>
      <c r="O61" s="441"/>
      <c r="P61" s="441"/>
      <c r="W61" s="432"/>
    </row>
    <row r="62" spans="3:23" s="27" customFormat="1" x14ac:dyDescent="0.2">
      <c r="C62" s="117"/>
      <c r="D62" s="432"/>
      <c r="F62" s="440"/>
      <c r="G62" s="440"/>
      <c r="O62" s="441"/>
      <c r="P62" s="441"/>
      <c r="W62" s="432"/>
    </row>
    <row r="63" spans="3:23" s="27" customFormat="1" x14ac:dyDescent="0.2">
      <c r="C63" s="117"/>
      <c r="D63" s="432"/>
      <c r="F63" s="440"/>
      <c r="G63" s="440"/>
      <c r="O63" s="441"/>
      <c r="P63" s="441"/>
      <c r="W63" s="432"/>
    </row>
    <row r="64" spans="3:23" s="27" customFormat="1" x14ac:dyDescent="0.2">
      <c r="C64" s="117"/>
      <c r="D64" s="432"/>
      <c r="F64" s="440"/>
      <c r="G64" s="440"/>
      <c r="O64" s="441"/>
      <c r="P64" s="441"/>
      <c r="W64" s="432"/>
    </row>
    <row r="65" spans="3:23" s="27" customFormat="1" x14ac:dyDescent="0.2">
      <c r="C65" s="117"/>
      <c r="D65" s="432"/>
      <c r="F65" s="440"/>
      <c r="G65" s="440"/>
      <c r="O65" s="441"/>
      <c r="P65" s="441"/>
      <c r="W65" s="432"/>
    </row>
    <row r="66" spans="3:23" s="27" customFormat="1" x14ac:dyDescent="0.2">
      <c r="C66" s="117"/>
      <c r="D66" s="432"/>
      <c r="F66" s="440"/>
      <c r="G66" s="440"/>
      <c r="O66" s="441"/>
      <c r="P66" s="441"/>
      <c r="W66" s="432"/>
    </row>
    <row r="67" spans="3:23" s="27" customFormat="1" x14ac:dyDescent="0.2">
      <c r="C67" s="117"/>
      <c r="D67" s="432"/>
      <c r="F67" s="440"/>
      <c r="G67" s="440"/>
      <c r="O67" s="441"/>
      <c r="P67" s="441"/>
      <c r="W67" s="432"/>
    </row>
    <row r="68" spans="3:23" s="27" customFormat="1" x14ac:dyDescent="0.2">
      <c r="C68" s="117"/>
      <c r="D68" s="432"/>
      <c r="F68" s="440"/>
      <c r="G68" s="440"/>
      <c r="O68" s="441"/>
      <c r="P68" s="441"/>
      <c r="W68" s="432"/>
    </row>
    <row r="69" spans="3:23" s="27" customFormat="1" x14ac:dyDescent="0.2">
      <c r="C69" s="117"/>
      <c r="D69" s="432"/>
      <c r="F69" s="440"/>
      <c r="G69" s="440"/>
      <c r="O69" s="441"/>
      <c r="P69" s="441"/>
      <c r="W69" s="432"/>
    </row>
    <row r="70" spans="3:23" s="27" customFormat="1" x14ac:dyDescent="0.2">
      <c r="C70" s="117"/>
      <c r="D70" s="432"/>
      <c r="F70" s="440"/>
      <c r="G70" s="440"/>
      <c r="O70" s="441"/>
      <c r="P70" s="441"/>
      <c r="W70" s="432"/>
    </row>
    <row r="71" spans="3:23" s="27" customFormat="1" x14ac:dyDescent="0.2">
      <c r="C71" s="117"/>
      <c r="D71" s="432"/>
      <c r="F71" s="440"/>
      <c r="G71" s="440"/>
      <c r="O71" s="441"/>
      <c r="P71" s="441"/>
      <c r="W71" s="432"/>
    </row>
    <row r="72" spans="3:23" s="27" customFormat="1" x14ac:dyDescent="0.2">
      <c r="C72" s="117"/>
      <c r="D72" s="432"/>
      <c r="F72" s="440"/>
      <c r="G72" s="440"/>
      <c r="O72" s="441"/>
      <c r="P72" s="441"/>
      <c r="W72" s="432"/>
    </row>
    <row r="73" spans="3:23" s="27" customFormat="1" x14ac:dyDescent="0.2">
      <c r="C73" s="117"/>
      <c r="D73" s="432"/>
      <c r="F73" s="440"/>
      <c r="G73" s="440"/>
      <c r="O73" s="441"/>
      <c r="P73" s="441"/>
      <c r="W73" s="432"/>
    </row>
    <row r="74" spans="3:23" s="27" customFormat="1" x14ac:dyDescent="0.2">
      <c r="C74" s="117"/>
      <c r="D74" s="432"/>
      <c r="F74" s="440"/>
      <c r="G74" s="440"/>
      <c r="O74" s="441"/>
      <c r="P74" s="441"/>
      <c r="W74" s="432"/>
    </row>
    <row r="75" spans="3:23" s="27" customFormat="1" x14ac:dyDescent="0.2">
      <c r="C75" s="117"/>
      <c r="D75" s="432"/>
      <c r="F75" s="440"/>
      <c r="G75" s="440"/>
      <c r="O75" s="441"/>
      <c r="P75" s="441"/>
      <c r="W75" s="432"/>
    </row>
    <row r="76" spans="3:23" s="27" customFormat="1" x14ac:dyDescent="0.2">
      <c r="C76" s="117"/>
      <c r="D76" s="432"/>
      <c r="F76" s="440"/>
      <c r="G76" s="440"/>
      <c r="O76" s="441"/>
      <c r="P76" s="441"/>
      <c r="W76" s="432"/>
    </row>
    <row r="77" spans="3:23" s="27" customFormat="1" x14ac:dyDescent="0.2">
      <c r="C77" s="117"/>
      <c r="D77" s="432"/>
      <c r="F77" s="440"/>
      <c r="G77" s="440"/>
      <c r="O77" s="441"/>
      <c r="P77" s="441"/>
      <c r="W77" s="432"/>
    </row>
    <row r="78" spans="3:23" s="27" customFormat="1" x14ac:dyDescent="0.2">
      <c r="C78" s="117"/>
      <c r="D78" s="432"/>
      <c r="F78" s="440"/>
      <c r="G78" s="440"/>
      <c r="O78" s="441"/>
      <c r="P78" s="441"/>
      <c r="W78" s="432"/>
    </row>
    <row r="79" spans="3:23" s="27" customFormat="1" x14ac:dyDescent="0.2">
      <c r="C79" s="117"/>
      <c r="D79" s="432"/>
      <c r="F79" s="440"/>
      <c r="G79" s="440"/>
      <c r="O79" s="441"/>
      <c r="P79" s="441"/>
      <c r="W79" s="432"/>
    </row>
    <row r="80" spans="3:23" s="27" customFormat="1" x14ac:dyDescent="0.2">
      <c r="C80" s="117"/>
      <c r="D80" s="432"/>
      <c r="F80" s="440"/>
      <c r="G80" s="440"/>
      <c r="O80" s="441"/>
      <c r="P80" s="441"/>
      <c r="W80" s="432"/>
    </row>
    <row r="81" spans="3:23" s="27" customFormat="1" x14ac:dyDescent="0.2">
      <c r="C81" s="117"/>
      <c r="D81" s="432"/>
      <c r="F81" s="440"/>
      <c r="G81" s="440"/>
      <c r="O81" s="441"/>
      <c r="P81" s="441"/>
      <c r="W81" s="432"/>
    </row>
  </sheetData>
  <mergeCells count="15">
    <mergeCell ref="D2:D4"/>
    <mergeCell ref="AM2:AO2"/>
    <mergeCell ref="AP2:AR2"/>
    <mergeCell ref="AA2:AC2"/>
    <mergeCell ref="AD2:AF2"/>
    <mergeCell ref="AG2:AI2"/>
    <mergeCell ref="AJ2:AL2"/>
    <mergeCell ref="X3:Y3"/>
    <mergeCell ref="F2:H2"/>
    <mergeCell ref="I2:K2"/>
    <mergeCell ref="L2:N2"/>
    <mergeCell ref="O2:Q2"/>
    <mergeCell ref="R2:T2"/>
    <mergeCell ref="X2:Z2"/>
    <mergeCell ref="W2:W4"/>
  </mergeCells>
  <phoneticPr fontId="8" type="noConversion"/>
  <conditionalFormatting sqref="A6:U39 W6:AR39">
    <cfRule type="expression" dxfId="5" priority="5">
      <formula>AND(ROW(A6)=CELL("строка"),$D$1="вкл")</formula>
    </cfRule>
  </conditionalFormatting>
  <conditionalFormatting sqref="V6:V39">
    <cfRule type="expression" dxfId="4" priority="4">
      <formula>AND(ROW(V6)=CELL("строка"),$D$1="вкл")</formula>
    </cfRule>
  </conditionalFormatting>
  <conditionalFormatting sqref="AS6:AS39">
    <cfRule type="expression" dxfId="3" priority="3">
      <formula>AND(ROW(AS6)=CELL("строка"),$D$1="вкл")</formula>
    </cfRule>
  </conditionalFormatting>
  <conditionalFormatting sqref="C40">
    <cfRule type="expression" dxfId="2" priority="2">
      <formula>AND(ROW(C40)=CELL("строка"),$D$1="вкл")</formula>
    </cfRule>
  </conditionalFormatting>
  <conditionalFormatting sqref="W40">
    <cfRule type="expression" dxfId="1" priority="1">
      <formula>AND(ROW(W40)=CELL("строка"),$D$1="вкл")</formula>
    </cfRule>
  </conditionalFormatting>
  <dataValidations count="1">
    <dataValidation type="list" allowBlank="1" showInputMessage="1" sqref="D1" xr:uid="{80E67027-C64B-4609-A783-212890B25528}">
      <formula1>"Вкл,Выкл"</formula1>
    </dataValidation>
  </dataValidations>
  <printOptions horizontalCentered="1"/>
  <pageMargins left="0.39370078740157483" right="0.19685039370078741" top="0.55118110236220474" bottom="0.55118110236220474" header="0.19685039370078741" footer="0.27559055118110237"/>
  <pageSetup paperSize="8" scale="87" firstPageNumber="0" orientation="landscape" horizontalDpi="300" verticalDpi="300" r:id="rId1"/>
  <headerFooter>
    <oddFooter>&amp;LФААТ 13-01-20. График проведения технического обслуживания. Издание восьмое.</oddFooter>
  </headerFooter>
  <colBreaks count="1" manualBreakCount="1">
    <brk id="21" min="1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8504-5A15-4E6D-B173-89E1841EEE1C}">
  <sheetPr codeName="Лист1"/>
  <dimension ref="A1:M15"/>
  <sheetViews>
    <sheetView zoomScale="160" zoomScaleNormal="160" workbookViewId="0">
      <selection activeCell="H12" sqref="H12"/>
    </sheetView>
  </sheetViews>
  <sheetFormatPr defaultRowHeight="12.75" x14ac:dyDescent="0.2"/>
  <cols>
    <col min="1" max="1" width="14.85546875" customWidth="1"/>
    <col min="2" max="2" width="16.85546875" customWidth="1"/>
    <col min="3" max="3" width="14" customWidth="1"/>
    <col min="4" max="4" width="12.7109375" bestFit="1" customWidth="1"/>
    <col min="5" max="5" width="12.85546875" customWidth="1"/>
    <col min="6" max="6" width="12" customWidth="1"/>
    <col min="7" max="7" width="13.7109375" customWidth="1"/>
    <col min="8" max="8" width="10.140625" customWidth="1"/>
    <col min="9" max="9" width="12.140625" customWidth="1"/>
    <col min="10" max="10" width="11.140625" customWidth="1"/>
    <col min="11" max="12" width="13.28515625" customWidth="1"/>
    <col min="13" max="13" width="7.7109375" bestFit="1" customWidth="1"/>
  </cols>
  <sheetData>
    <row r="1" spans="1:13" ht="31.5" x14ac:dyDescent="0.2">
      <c r="A1" s="353" t="s">
        <v>327</v>
      </c>
      <c r="B1" s="483" t="s">
        <v>328</v>
      </c>
      <c r="C1" s="354" t="s">
        <v>329</v>
      </c>
      <c r="D1" s="354" t="s">
        <v>330</v>
      </c>
      <c r="E1" s="355" t="s">
        <v>331</v>
      </c>
      <c r="F1" s="355" t="s">
        <v>332</v>
      </c>
      <c r="G1" s="356" t="s">
        <v>333</v>
      </c>
      <c r="H1" s="354" t="s">
        <v>334</v>
      </c>
    </row>
    <row r="3" spans="1:13" ht="38.25" x14ac:dyDescent="0.2">
      <c r="A3" s="339" t="s">
        <v>310</v>
      </c>
      <c r="B3" s="340" t="s">
        <v>312</v>
      </c>
      <c r="C3" s="341" t="s">
        <v>311</v>
      </c>
      <c r="D3" s="342" t="s">
        <v>308</v>
      </c>
      <c r="E3" s="343" t="s">
        <v>309</v>
      </c>
      <c r="F3" s="340" t="s">
        <v>313</v>
      </c>
      <c r="G3" s="250" t="s">
        <v>314</v>
      </c>
      <c r="H3" s="250" t="s">
        <v>315</v>
      </c>
      <c r="I3" s="250" t="s">
        <v>316</v>
      </c>
      <c r="J3" s="250" t="s">
        <v>317</v>
      </c>
      <c r="K3" s="250" t="s">
        <v>318</v>
      </c>
      <c r="L3" s="189" t="s">
        <v>319</v>
      </c>
    </row>
    <row r="4" spans="1:13" s="16" customFormat="1" ht="12.75" customHeight="1" x14ac:dyDescent="0.2">
      <c r="A4" s="344" t="s">
        <v>69</v>
      </c>
      <c r="B4" s="248" t="s">
        <v>151</v>
      </c>
      <c r="C4" s="60">
        <v>2006</v>
      </c>
      <c r="D4" s="349">
        <v>922000</v>
      </c>
      <c r="E4" s="349">
        <v>922473</v>
      </c>
      <c r="F4" s="40">
        <v>44741</v>
      </c>
      <c r="G4" s="41">
        <f>D4+4000</f>
        <v>926000</v>
      </c>
      <c r="H4" s="41">
        <v>926222</v>
      </c>
      <c r="I4" s="40">
        <v>44774</v>
      </c>
      <c r="J4" s="41">
        <f>G4+4000</f>
        <v>930000</v>
      </c>
      <c r="K4" s="41">
        <v>929904</v>
      </c>
      <c r="L4" s="145">
        <v>44841</v>
      </c>
      <c r="M4" s="257">
        <f>E4-D4</f>
        <v>473</v>
      </c>
    </row>
    <row r="5" spans="1:13" s="16" customFormat="1" ht="12.75" customHeight="1" x14ac:dyDescent="0.2">
      <c r="A5" s="344" t="s">
        <v>69</v>
      </c>
      <c r="B5" s="248" t="s">
        <v>18</v>
      </c>
      <c r="C5" s="60">
        <v>2006</v>
      </c>
      <c r="D5" s="349">
        <v>347000</v>
      </c>
      <c r="E5" s="349">
        <v>347740</v>
      </c>
      <c r="F5" s="345">
        <v>44826</v>
      </c>
      <c r="G5" s="41">
        <f t="shared" ref="G5" si="0">D5+4000</f>
        <v>351000</v>
      </c>
      <c r="H5" s="41"/>
      <c r="I5" s="40"/>
      <c r="J5" s="41">
        <f t="shared" ref="J5" si="1">G5+4000</f>
        <v>355000</v>
      </c>
      <c r="K5" s="41"/>
      <c r="L5" s="145"/>
      <c r="M5" s="257">
        <f t="shared" ref="M5:M10" si="2">E5-D5</f>
        <v>740</v>
      </c>
    </row>
    <row r="6" spans="1:13" s="16" customFormat="1" ht="12.75" customHeight="1" x14ac:dyDescent="0.2">
      <c r="A6" s="344" t="s">
        <v>69</v>
      </c>
      <c r="B6" s="248" t="s">
        <v>20</v>
      </c>
      <c r="C6" s="60">
        <v>2006</v>
      </c>
      <c r="D6" s="349">
        <v>2000</v>
      </c>
      <c r="E6" s="349">
        <v>2516</v>
      </c>
      <c r="F6" s="40">
        <v>44626</v>
      </c>
      <c r="G6" s="41">
        <f>D6+4000</f>
        <v>6000</v>
      </c>
      <c r="H6" s="41">
        <v>7000</v>
      </c>
      <c r="I6" s="40">
        <v>44649</v>
      </c>
      <c r="J6" s="41">
        <f>G6+4000</f>
        <v>10000</v>
      </c>
      <c r="K6" s="41">
        <v>10150</v>
      </c>
      <c r="L6" s="346">
        <v>44694</v>
      </c>
      <c r="M6" s="257">
        <f t="shared" si="2"/>
        <v>516</v>
      </c>
    </row>
    <row r="7" spans="1:13" s="16" customFormat="1" ht="12.75" customHeight="1" x14ac:dyDescent="0.2">
      <c r="A7" s="344" t="s">
        <v>21</v>
      </c>
      <c r="B7" s="371" t="s">
        <v>126</v>
      </c>
      <c r="C7" s="60">
        <v>2015</v>
      </c>
      <c r="D7" s="349">
        <v>492000</v>
      </c>
      <c r="E7" s="349">
        <v>493000</v>
      </c>
      <c r="F7" s="40">
        <v>44836</v>
      </c>
      <c r="G7" s="41">
        <f>D7+4000</f>
        <v>496000</v>
      </c>
      <c r="H7" s="41">
        <v>496000</v>
      </c>
      <c r="I7" s="40">
        <v>44845</v>
      </c>
      <c r="J7" s="41">
        <f>G7+4000</f>
        <v>500000</v>
      </c>
      <c r="K7" s="41"/>
      <c r="L7" s="145"/>
      <c r="M7" s="257">
        <f t="shared" si="2"/>
        <v>1000</v>
      </c>
    </row>
    <row r="8" spans="1:13" s="16" customFormat="1" ht="12.75" customHeight="1" x14ac:dyDescent="0.2">
      <c r="A8" s="344" t="s">
        <v>21</v>
      </c>
      <c r="B8" s="371" t="s">
        <v>128</v>
      </c>
      <c r="C8" s="60">
        <v>2015</v>
      </c>
      <c r="D8" s="349">
        <v>292000</v>
      </c>
      <c r="E8" s="349">
        <v>292600</v>
      </c>
      <c r="F8" s="40">
        <v>44761</v>
      </c>
      <c r="G8" s="41">
        <f t="shared" ref="G8:G10" si="3">D8+4000</f>
        <v>296000</v>
      </c>
      <c r="H8" s="41">
        <v>296241</v>
      </c>
      <c r="I8" s="40">
        <v>44826</v>
      </c>
      <c r="J8" s="41">
        <f t="shared" ref="J8:J10" si="4">G8+4000</f>
        <v>300000</v>
      </c>
      <c r="K8" s="41">
        <v>300101</v>
      </c>
      <c r="L8" s="145">
        <v>44845</v>
      </c>
      <c r="M8" s="257">
        <f t="shared" si="2"/>
        <v>600</v>
      </c>
    </row>
    <row r="9" spans="1:13" s="16" customFormat="1" ht="12.75" customHeight="1" x14ac:dyDescent="0.2">
      <c r="A9" s="344" t="s">
        <v>21</v>
      </c>
      <c r="B9" s="371" t="s">
        <v>121</v>
      </c>
      <c r="C9" s="60">
        <v>2015</v>
      </c>
      <c r="D9" s="349">
        <v>396000</v>
      </c>
      <c r="E9" s="349">
        <v>396666</v>
      </c>
      <c r="F9" s="40">
        <v>44826</v>
      </c>
      <c r="G9" s="41">
        <f t="shared" si="3"/>
        <v>400000</v>
      </c>
      <c r="H9" s="41">
        <v>400079</v>
      </c>
      <c r="I9" s="40">
        <v>44845</v>
      </c>
      <c r="J9" s="41">
        <f t="shared" si="4"/>
        <v>404000</v>
      </c>
      <c r="K9" s="41"/>
      <c r="L9" s="145"/>
      <c r="M9" s="257">
        <f t="shared" si="2"/>
        <v>666</v>
      </c>
    </row>
    <row r="10" spans="1:13" s="16" customFormat="1" ht="15.75" customHeight="1" x14ac:dyDescent="0.2">
      <c r="A10" s="347" t="s">
        <v>231</v>
      </c>
      <c r="B10" s="372" t="s">
        <v>233</v>
      </c>
      <c r="C10" s="348">
        <v>2022</v>
      </c>
      <c r="D10" s="350">
        <v>21000</v>
      </c>
      <c r="E10" s="350">
        <v>21500</v>
      </c>
      <c r="F10" s="105">
        <v>44836</v>
      </c>
      <c r="G10" s="46">
        <f t="shared" si="3"/>
        <v>25000</v>
      </c>
      <c r="H10" s="46"/>
      <c r="I10" s="105"/>
      <c r="J10" s="46">
        <f t="shared" si="4"/>
        <v>29000</v>
      </c>
      <c r="K10" s="46"/>
      <c r="L10" s="147"/>
      <c r="M10" s="257">
        <f t="shared" si="2"/>
        <v>500</v>
      </c>
    </row>
    <row r="12" spans="1:13" ht="31.5" x14ac:dyDescent="0.2">
      <c r="A12" s="353" t="s">
        <v>327</v>
      </c>
      <c r="B12" s="483" t="s">
        <v>328</v>
      </c>
      <c r="C12" s="354" t="s">
        <v>329</v>
      </c>
      <c r="D12" s="354" t="s">
        <v>330</v>
      </c>
      <c r="E12" s="355" t="s">
        <v>331</v>
      </c>
      <c r="F12" s="355" t="s">
        <v>332</v>
      </c>
      <c r="G12" s="356" t="s">
        <v>333</v>
      </c>
      <c r="H12" s="484" t="s">
        <v>334</v>
      </c>
    </row>
    <row r="13" spans="1:13" ht="15" x14ac:dyDescent="0.2">
      <c r="A13" s="357">
        <v>1</v>
      </c>
      <c r="B13" s="358" t="s">
        <v>335</v>
      </c>
      <c r="C13" s="359" t="s">
        <v>16</v>
      </c>
      <c r="D13" s="360">
        <v>44693</v>
      </c>
      <c r="E13" s="361">
        <v>880000</v>
      </c>
      <c r="F13" s="361">
        <v>880860</v>
      </c>
      <c r="G13" s="362">
        <f>F13-E13</f>
        <v>860</v>
      </c>
      <c r="H13" s="363" t="s">
        <v>336</v>
      </c>
    </row>
    <row r="14" spans="1:13" ht="15" x14ac:dyDescent="0.2">
      <c r="A14" s="357">
        <v>2</v>
      </c>
      <c r="B14" s="358" t="s">
        <v>335</v>
      </c>
      <c r="C14" s="364" t="s">
        <v>151</v>
      </c>
      <c r="D14" s="360">
        <v>44741</v>
      </c>
      <c r="E14" s="361">
        <v>922000</v>
      </c>
      <c r="F14" s="361">
        <v>922473</v>
      </c>
      <c r="G14" s="362">
        <f t="shared" ref="G14:G15" si="5">F14-E14</f>
        <v>473</v>
      </c>
      <c r="H14" s="363" t="s">
        <v>336</v>
      </c>
    </row>
    <row r="15" spans="1:13" ht="15" x14ac:dyDescent="0.2">
      <c r="A15" s="357">
        <v>3</v>
      </c>
      <c r="B15" s="358" t="s">
        <v>335</v>
      </c>
      <c r="C15" s="364" t="s">
        <v>17</v>
      </c>
      <c r="D15" s="360">
        <v>44736</v>
      </c>
      <c r="E15" s="361">
        <v>200000</v>
      </c>
      <c r="F15" s="361">
        <v>200400</v>
      </c>
      <c r="G15" s="362">
        <f t="shared" si="5"/>
        <v>400</v>
      </c>
      <c r="H15" s="363" t="s">
        <v>337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Легковые авто и минибасы</vt:lpstr>
      <vt:lpstr>Автобусы</vt:lpstr>
      <vt:lpstr>Кол № 3 и Кол№ 2</vt:lpstr>
      <vt:lpstr>Кол № 3</vt:lpstr>
      <vt:lpstr>Перепробег перед ТО</vt:lpstr>
      <vt:lpstr>Автобусы!Область_печати</vt:lpstr>
      <vt:lpstr>'Кол № 3'!Область_печати</vt:lpstr>
      <vt:lpstr>'Кол № 3 и Кол№ 2'!Область_печати</vt:lpstr>
      <vt:lpstr>'Легковые авто и минибасы'!Область_печати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Эдуард</cp:lastModifiedBy>
  <cp:lastPrinted>2023-04-04T10:38:51Z</cp:lastPrinted>
  <dcterms:created xsi:type="dcterms:W3CDTF">2015-04-29T03:28:31Z</dcterms:created>
  <dcterms:modified xsi:type="dcterms:W3CDTF">2023-04-04T11:20:01Z</dcterms:modified>
</cp:coreProperties>
</file>