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8835" tabRatio="775"/>
  </bookViews>
  <sheets>
    <sheet name="Данные" sheetId="1" r:id="rId1"/>
    <sheet name="Раскладка" sheetId="4" r:id="rId2"/>
    <sheet name="Цвета" sheetId="3" r:id="rId3"/>
  </sheets>
  <definedNames>
    <definedName name="_xlnm._FilterDatabase" localSheetId="1" hidden="1">Раскладка!$A$1:$F$76</definedName>
    <definedName name="_xlnm._FilterDatabase" localSheetId="2" hidden="1">Цвета!$A$1:$E$46</definedName>
  </definedNames>
  <calcPr calcId="125725"/>
</workbook>
</file>

<file path=xl/calcChain.xml><?xml version="1.0" encoding="utf-8"?>
<calcChain xmlns="http://schemas.openxmlformats.org/spreadsheetml/2006/main">
  <c r="A2" i="4"/>
  <c r="A46" i="3"/>
  <c r="B46" s="1"/>
  <c r="A2"/>
  <c r="B2" s="1"/>
  <c r="E2" l="1"/>
  <c r="D2"/>
  <c r="C2"/>
  <c r="C46"/>
  <c r="E46"/>
  <c r="D46"/>
  <c r="B2" i="4"/>
  <c r="C2"/>
  <c r="A3" i="3"/>
  <c r="A3" i="4"/>
  <c r="F2"/>
  <c r="E2"/>
  <c r="D2"/>
  <c r="A4" l="1"/>
  <c r="B3"/>
  <c r="C3"/>
  <c r="D3"/>
  <c r="E3"/>
  <c r="F3"/>
  <c r="B3" i="3"/>
  <c r="A4"/>
  <c r="A5" l="1"/>
  <c r="B4"/>
  <c r="C3"/>
  <c r="E3"/>
  <c r="D3"/>
  <c r="A5" i="4"/>
  <c r="B4"/>
  <c r="C4"/>
  <c r="D4"/>
  <c r="E4"/>
  <c r="F4"/>
  <c r="A6" l="1"/>
  <c r="B5"/>
  <c r="C5"/>
  <c r="D5"/>
  <c r="E5"/>
  <c r="F5"/>
  <c r="C4" i="3"/>
  <c r="E4"/>
  <c r="D4"/>
  <c r="A6"/>
  <c r="B5"/>
  <c r="C5" l="1"/>
  <c r="E5"/>
  <c r="D5"/>
  <c r="A7"/>
  <c r="B6"/>
  <c r="A7" i="4"/>
  <c r="B6"/>
  <c r="C6"/>
  <c r="D6"/>
  <c r="E6"/>
  <c r="F6"/>
  <c r="A8" l="1"/>
  <c r="B7"/>
  <c r="C7"/>
  <c r="D7"/>
  <c r="E7"/>
  <c r="F7"/>
  <c r="C6" i="3"/>
  <c r="E6"/>
  <c r="D6"/>
  <c r="A8"/>
  <c r="B7"/>
  <c r="C7" l="1"/>
  <c r="E7"/>
  <c r="D7"/>
  <c r="A9"/>
  <c r="B8"/>
  <c r="A9" i="4"/>
  <c r="B8"/>
  <c r="C8"/>
  <c r="D8"/>
  <c r="E8"/>
  <c r="F8"/>
  <c r="A10" l="1"/>
  <c r="B9"/>
  <c r="C9"/>
  <c r="D9"/>
  <c r="E9"/>
  <c r="F9"/>
  <c r="C8" i="3"/>
  <c r="E8"/>
  <c r="D8"/>
  <c r="A10"/>
  <c r="B9"/>
  <c r="C9" l="1"/>
  <c r="E9"/>
  <c r="D9"/>
  <c r="A11"/>
  <c r="B10"/>
  <c r="A11" i="4"/>
  <c r="B10"/>
  <c r="C10"/>
  <c r="D10"/>
  <c r="E10"/>
  <c r="F10"/>
  <c r="A12" l="1"/>
  <c r="B11"/>
  <c r="C11"/>
  <c r="D11"/>
  <c r="E11"/>
  <c r="F11"/>
  <c r="C10" i="3"/>
  <c r="E10"/>
  <c r="D10"/>
  <c r="A12"/>
  <c r="B11"/>
  <c r="C11" l="1"/>
  <c r="E11"/>
  <c r="D11"/>
  <c r="A13"/>
  <c r="B12"/>
  <c r="A13" i="4"/>
  <c r="B12"/>
  <c r="C12"/>
  <c r="D12"/>
  <c r="E12"/>
  <c r="F12"/>
  <c r="A14" l="1"/>
  <c r="B13"/>
  <c r="C13"/>
  <c r="D13"/>
  <c r="E13"/>
  <c r="F13"/>
  <c r="C12" i="3"/>
  <c r="E12"/>
  <c r="D12"/>
  <c r="A14"/>
  <c r="B13"/>
  <c r="C13" l="1"/>
  <c r="E13"/>
  <c r="D13"/>
  <c r="A15"/>
  <c r="B14"/>
  <c r="A15" i="4"/>
  <c r="B14"/>
  <c r="C14"/>
  <c r="D14"/>
  <c r="E14"/>
  <c r="F14"/>
  <c r="A16" l="1"/>
  <c r="B15"/>
  <c r="C15"/>
  <c r="D15"/>
  <c r="E15"/>
  <c r="F15"/>
  <c r="C14" i="3"/>
  <c r="E14"/>
  <c r="D14"/>
  <c r="A16"/>
  <c r="B15"/>
  <c r="C15" l="1"/>
  <c r="E15"/>
  <c r="D15"/>
  <c r="A17"/>
  <c r="B16"/>
  <c r="A17" i="4"/>
  <c r="B16"/>
  <c r="C16"/>
  <c r="D16"/>
  <c r="E16"/>
  <c r="F16"/>
  <c r="A18" l="1"/>
  <c r="B17"/>
  <c r="C17"/>
  <c r="D17"/>
  <c r="E17"/>
  <c r="F17"/>
  <c r="C16" i="3"/>
  <c r="E16"/>
  <c r="D16"/>
  <c r="A18"/>
  <c r="B17"/>
  <c r="C17" l="1"/>
  <c r="E17"/>
  <c r="D17"/>
  <c r="A19"/>
  <c r="B18"/>
  <c r="A19" i="4"/>
  <c r="B18"/>
  <c r="C18"/>
  <c r="D18"/>
  <c r="E18"/>
  <c r="F18"/>
  <c r="A20" l="1"/>
  <c r="B19"/>
  <c r="C19"/>
  <c r="D19"/>
  <c r="E19"/>
  <c r="F19"/>
  <c r="C18" i="3"/>
  <c r="E18"/>
  <c r="D18"/>
  <c r="A20"/>
  <c r="B19"/>
  <c r="C19" l="1"/>
  <c r="E19"/>
  <c r="D19"/>
  <c r="A21"/>
  <c r="B20"/>
  <c r="A21" i="4"/>
  <c r="B20"/>
  <c r="C20"/>
  <c r="D20"/>
  <c r="E20"/>
  <c r="F20"/>
  <c r="A22" l="1"/>
  <c r="B21"/>
  <c r="C21"/>
  <c r="D21"/>
  <c r="E21"/>
  <c r="F21"/>
  <c r="C20" i="3"/>
  <c r="E20"/>
  <c r="D20"/>
  <c r="A22"/>
  <c r="B21"/>
  <c r="C21" l="1"/>
  <c r="E21"/>
  <c r="D21"/>
  <c r="A23"/>
  <c r="B22"/>
  <c r="A23" i="4"/>
  <c r="B22"/>
  <c r="C22"/>
  <c r="D22"/>
  <c r="E22"/>
  <c r="F22"/>
  <c r="A24" l="1"/>
  <c r="B23"/>
  <c r="C23"/>
  <c r="D23"/>
  <c r="E23"/>
  <c r="F23"/>
  <c r="C22" i="3"/>
  <c r="E22"/>
  <c r="D22"/>
  <c r="A24"/>
  <c r="B23"/>
  <c r="C23" l="1"/>
  <c r="E23"/>
  <c r="D23"/>
  <c r="A25"/>
  <c r="B24"/>
  <c r="A25" i="4"/>
  <c r="B24"/>
  <c r="C24"/>
  <c r="D24"/>
  <c r="E24"/>
  <c r="F24"/>
  <c r="A26" l="1"/>
  <c r="B25"/>
  <c r="C25"/>
  <c r="D25"/>
  <c r="E25"/>
  <c r="F25"/>
  <c r="C24" i="3"/>
  <c r="E24"/>
  <c r="D24"/>
  <c r="A26"/>
  <c r="B25"/>
  <c r="C25" l="1"/>
  <c r="E25"/>
  <c r="D25"/>
  <c r="A27"/>
  <c r="B26"/>
  <c r="A27" i="4"/>
  <c r="B26"/>
  <c r="C26"/>
  <c r="D26"/>
  <c r="E26"/>
  <c r="F26"/>
  <c r="A28" l="1"/>
  <c r="B27"/>
  <c r="C27"/>
  <c r="D27"/>
  <c r="E27"/>
  <c r="F27"/>
  <c r="C26" i="3"/>
  <c r="E26"/>
  <c r="D26"/>
  <c r="A28"/>
  <c r="B27"/>
  <c r="C27" l="1"/>
  <c r="E27"/>
  <c r="D27"/>
  <c r="A29"/>
  <c r="B28"/>
  <c r="A29" i="4"/>
  <c r="B28"/>
  <c r="C28"/>
  <c r="D28"/>
  <c r="E28"/>
  <c r="F28"/>
  <c r="A30" l="1"/>
  <c r="B29"/>
  <c r="C29"/>
  <c r="D29"/>
  <c r="E29"/>
  <c r="F29"/>
  <c r="C28" i="3"/>
  <c r="E28"/>
  <c r="D28"/>
  <c r="A30"/>
  <c r="B29"/>
  <c r="C29" l="1"/>
  <c r="E29"/>
  <c r="D29"/>
  <c r="A31"/>
  <c r="B30"/>
  <c r="A31" i="4"/>
  <c r="B30"/>
  <c r="C30"/>
  <c r="D30"/>
  <c r="E30"/>
  <c r="F30"/>
  <c r="A32" l="1"/>
  <c r="B31"/>
  <c r="C31"/>
  <c r="D31"/>
  <c r="E31"/>
  <c r="F31"/>
  <c r="C30" i="3"/>
  <c r="E30"/>
  <c r="D30"/>
  <c r="A32"/>
  <c r="B31"/>
  <c r="C31" l="1"/>
  <c r="E31"/>
  <c r="D31"/>
  <c r="A33"/>
  <c r="B32"/>
  <c r="A33" i="4"/>
  <c r="B32"/>
  <c r="C32"/>
  <c r="D32"/>
  <c r="E32"/>
  <c r="F32"/>
  <c r="A34" l="1"/>
  <c r="B33"/>
  <c r="C33"/>
  <c r="D33"/>
  <c r="E33"/>
  <c r="F33"/>
  <c r="C32" i="3"/>
  <c r="E32"/>
  <c r="D32"/>
  <c r="A34"/>
  <c r="B33"/>
  <c r="C33" l="1"/>
  <c r="E33"/>
  <c r="D33"/>
  <c r="A35"/>
  <c r="B34"/>
  <c r="A35" i="4"/>
  <c r="B34"/>
  <c r="C34"/>
  <c r="D34"/>
  <c r="E34"/>
  <c r="F34"/>
  <c r="A36" l="1"/>
  <c r="B35"/>
  <c r="C35"/>
  <c r="D35"/>
  <c r="E35"/>
  <c r="F35"/>
  <c r="C34" i="3"/>
  <c r="E34"/>
  <c r="D34"/>
  <c r="A36"/>
  <c r="B35"/>
  <c r="C35" l="1"/>
  <c r="E35"/>
  <c r="D35"/>
  <c r="A37"/>
  <c r="B36"/>
  <c r="A37" i="4"/>
  <c r="B36"/>
  <c r="C36"/>
  <c r="D36"/>
  <c r="E36"/>
  <c r="F36"/>
  <c r="A38" l="1"/>
  <c r="B37"/>
  <c r="C37"/>
  <c r="D37"/>
  <c r="E37"/>
  <c r="F37"/>
  <c r="C36" i="3"/>
  <c r="E36"/>
  <c r="D36"/>
  <c r="A38"/>
  <c r="B37"/>
  <c r="C37" l="1"/>
  <c r="E37"/>
  <c r="D37"/>
  <c r="A39"/>
  <c r="B38"/>
  <c r="A39" i="4"/>
  <c r="B38"/>
  <c r="C38"/>
  <c r="D38"/>
  <c r="E38"/>
  <c r="F38"/>
  <c r="A40" l="1"/>
  <c r="B39"/>
  <c r="C39"/>
  <c r="D39"/>
  <c r="E39"/>
  <c r="F39"/>
  <c r="C38" i="3"/>
  <c r="E38"/>
  <c r="D38"/>
  <c r="A40"/>
  <c r="B39"/>
  <c r="C39" l="1"/>
  <c r="E39"/>
  <c r="D39"/>
  <c r="A41"/>
  <c r="B40"/>
  <c r="A41" i="4"/>
  <c r="B40"/>
  <c r="C40"/>
  <c r="D40"/>
  <c r="E40"/>
  <c r="F40"/>
  <c r="A42" l="1"/>
  <c r="B41"/>
  <c r="C41"/>
  <c r="D41"/>
  <c r="E41"/>
  <c r="F41"/>
  <c r="C40" i="3"/>
  <c r="E40"/>
  <c r="D40"/>
  <c r="A42"/>
  <c r="B41"/>
  <c r="C41" l="1"/>
  <c r="E41"/>
  <c r="D41"/>
  <c r="A43"/>
  <c r="B42"/>
  <c r="A43" i="4"/>
  <c r="B42"/>
  <c r="C42"/>
  <c r="D42"/>
  <c r="E42"/>
  <c r="F42"/>
  <c r="A44" l="1"/>
  <c r="B43"/>
  <c r="C43"/>
  <c r="D43"/>
  <c r="E43"/>
  <c r="F43"/>
  <c r="C42" i="3"/>
  <c r="E42"/>
  <c r="D42"/>
  <c r="A44"/>
  <c r="B43"/>
  <c r="C43" l="1"/>
  <c r="E43"/>
  <c r="D43"/>
  <c r="A45"/>
  <c r="B45" s="1"/>
  <c r="B44"/>
  <c r="A45" i="4"/>
  <c r="B44"/>
  <c r="C44"/>
  <c r="D44"/>
  <c r="E44"/>
  <c r="F44"/>
  <c r="A46" l="1"/>
  <c r="B45"/>
  <c r="C45"/>
  <c r="D45"/>
  <c r="E45"/>
  <c r="F45"/>
  <c r="C44" i="3"/>
  <c r="E44"/>
  <c r="D44"/>
  <c r="C45"/>
  <c r="E45"/>
  <c r="D45"/>
  <c r="A47" i="4" l="1"/>
  <c r="B46"/>
  <c r="C46"/>
  <c r="D46"/>
  <c r="E46"/>
  <c r="F46"/>
  <c r="A48" l="1"/>
  <c r="B47"/>
  <c r="C47"/>
  <c r="D47"/>
  <c r="E47"/>
  <c r="F47"/>
  <c r="A49" l="1"/>
  <c r="B48"/>
  <c r="C48"/>
  <c r="D48"/>
  <c r="E48"/>
  <c r="F48"/>
  <c r="A50" l="1"/>
  <c r="B49"/>
  <c r="C49"/>
  <c r="D49"/>
  <c r="E49"/>
  <c r="F49"/>
  <c r="A51" l="1"/>
  <c r="B50"/>
  <c r="C50"/>
  <c r="D50"/>
  <c r="E50"/>
  <c r="F50"/>
  <c r="A52" l="1"/>
  <c r="B51"/>
  <c r="C51"/>
  <c r="D51"/>
  <c r="E51"/>
  <c r="F51"/>
  <c r="A53" l="1"/>
  <c r="B52"/>
  <c r="C52"/>
  <c r="D52"/>
  <c r="E52"/>
  <c r="F52"/>
  <c r="A54" l="1"/>
  <c r="B53"/>
  <c r="C53"/>
  <c r="D53"/>
  <c r="E53"/>
  <c r="F53"/>
  <c r="A55" l="1"/>
  <c r="B54"/>
  <c r="C54"/>
  <c r="D54"/>
  <c r="E54"/>
  <c r="F54"/>
  <c r="A56" l="1"/>
  <c r="B55"/>
  <c r="C55"/>
  <c r="D55"/>
  <c r="E55"/>
  <c r="F55"/>
  <c r="A57" l="1"/>
  <c r="B56"/>
  <c r="C56"/>
  <c r="D56"/>
  <c r="E56"/>
  <c r="F56"/>
  <c r="A58" l="1"/>
  <c r="B57"/>
  <c r="C57"/>
  <c r="D57"/>
  <c r="E57"/>
  <c r="F57"/>
  <c r="A59" l="1"/>
  <c r="B58"/>
  <c r="C58"/>
  <c r="D58"/>
  <c r="E58"/>
  <c r="F58"/>
  <c r="A60" l="1"/>
  <c r="B59"/>
  <c r="C59"/>
  <c r="D59"/>
  <c r="E59"/>
  <c r="F59"/>
  <c r="A61" l="1"/>
  <c r="B60"/>
  <c r="C60"/>
  <c r="D60"/>
  <c r="E60"/>
  <c r="F60"/>
  <c r="A62" l="1"/>
  <c r="B61"/>
  <c r="C61"/>
  <c r="D61"/>
  <c r="E61"/>
  <c r="F61"/>
  <c r="A63" l="1"/>
  <c r="B62"/>
  <c r="C62"/>
  <c r="D62"/>
  <c r="E62"/>
  <c r="F62"/>
  <c r="A64" l="1"/>
  <c r="B63"/>
  <c r="C63"/>
  <c r="D63"/>
  <c r="E63"/>
  <c r="F63"/>
  <c r="A65" l="1"/>
  <c r="B64"/>
  <c r="C64"/>
  <c r="D64"/>
  <c r="E64"/>
  <c r="F64"/>
  <c r="A66" l="1"/>
  <c r="B65"/>
  <c r="C65"/>
  <c r="D65"/>
  <c r="E65"/>
  <c r="F65"/>
  <c r="A67" l="1"/>
  <c r="B66"/>
  <c r="C66"/>
  <c r="D66"/>
  <c r="E66"/>
  <c r="F66"/>
  <c r="A68" l="1"/>
  <c r="B67"/>
  <c r="C67"/>
  <c r="D67"/>
  <c r="E67"/>
  <c r="F67"/>
  <c r="A69" l="1"/>
  <c r="B68"/>
  <c r="C68"/>
  <c r="D68"/>
  <c r="E68"/>
  <c r="F68"/>
  <c r="A70" l="1"/>
  <c r="B69"/>
  <c r="C69"/>
  <c r="D69"/>
  <c r="E69"/>
  <c r="F69"/>
  <c r="A71" l="1"/>
  <c r="B70"/>
  <c r="C70"/>
  <c r="D70"/>
  <c r="E70"/>
  <c r="F70"/>
  <c r="A72" l="1"/>
  <c r="B71"/>
  <c r="C71"/>
  <c r="D71"/>
  <c r="E71"/>
  <c r="F71"/>
  <c r="A73" l="1"/>
  <c r="B72"/>
  <c r="C72"/>
  <c r="D72"/>
  <c r="E72"/>
  <c r="F72"/>
  <c r="A74" l="1"/>
  <c r="B73"/>
  <c r="C73"/>
  <c r="D73"/>
  <c r="E73"/>
  <c r="F73"/>
  <c r="A75" l="1"/>
  <c r="B74"/>
  <c r="C74"/>
  <c r="D74"/>
  <c r="E74"/>
  <c r="F74"/>
  <c r="A76" l="1"/>
  <c r="B75"/>
  <c r="C75"/>
  <c r="D75"/>
  <c r="E75"/>
  <c r="F75"/>
  <c r="B76" l="1"/>
  <c r="C76"/>
  <c r="D76"/>
  <c r="E76"/>
  <c r="F76"/>
</calcChain>
</file>

<file path=xl/sharedStrings.xml><?xml version="1.0" encoding="utf-8"?>
<sst xmlns="http://schemas.openxmlformats.org/spreadsheetml/2006/main" count="105" uniqueCount="60">
  <si>
    <t>Паспорт</t>
  </si>
  <si>
    <t>Материал</t>
  </si>
  <si>
    <t>Состав</t>
  </si>
  <si>
    <t>Дата поступления</t>
  </si>
  <si>
    <t>Цвет при закаливании</t>
  </si>
  <si>
    <t>Цвет при отпуске</t>
  </si>
  <si>
    <t>Металл № 1</t>
  </si>
  <si>
    <t>цинк олово кобальт свинец</t>
  </si>
  <si>
    <t>розовый</t>
  </si>
  <si>
    <t>лиловый</t>
  </si>
  <si>
    <t>Металл № 6</t>
  </si>
  <si>
    <t>сталь хром никель чугун</t>
  </si>
  <si>
    <t>красный</t>
  </si>
  <si>
    <t>синий</t>
  </si>
  <si>
    <t>Сплав № 23</t>
  </si>
  <si>
    <t>хром ванадий никель сталь</t>
  </si>
  <si>
    <t>светло-красный</t>
  </si>
  <si>
    <t>Металл № 978</t>
  </si>
  <si>
    <t>медь олово цинк свинец серебро</t>
  </si>
  <si>
    <t>серебристый</t>
  </si>
  <si>
    <t>черный</t>
  </si>
  <si>
    <t>Сплав № 09812</t>
  </si>
  <si>
    <t>алюминий медь латунь</t>
  </si>
  <si>
    <t>золотистый</t>
  </si>
  <si>
    <t>белый</t>
  </si>
  <si>
    <t>Металл № 25</t>
  </si>
  <si>
    <t>медь золото бронза</t>
  </si>
  <si>
    <t>желтый</t>
  </si>
  <si>
    <t>Металл № 2098</t>
  </si>
  <si>
    <t>алюминий олово цинк</t>
  </si>
  <si>
    <t>Сплав № 1209</t>
  </si>
  <si>
    <t>бронза олово латунь</t>
  </si>
  <si>
    <t>Сплав № 786897</t>
  </si>
  <si>
    <t>алюминий латунь бронза цинк</t>
  </si>
  <si>
    <t>бледно-желтый</t>
  </si>
  <si>
    <t>Металл № 312</t>
  </si>
  <si>
    <t>Какой цвет</t>
  </si>
  <si>
    <t>Цвет</t>
  </si>
  <si>
    <t>бронза латунь</t>
  </si>
  <si>
    <t>темно-золотистый</t>
  </si>
  <si>
    <t>Металл № 09887</t>
  </si>
  <si>
    <t>медь олово алюминий</t>
  </si>
  <si>
    <t>бледно-розовый</t>
  </si>
  <si>
    <t>Сплав № 500</t>
  </si>
  <si>
    <t>золото серебро медь</t>
  </si>
  <si>
    <t>красноватый</t>
  </si>
  <si>
    <t>Сплав № 200</t>
  </si>
  <si>
    <t>железо хром никель углерод</t>
  </si>
  <si>
    <t>серый</t>
  </si>
  <si>
    <t>темно-серый</t>
  </si>
  <si>
    <t>Металл № 340</t>
  </si>
  <si>
    <t>Металл № 456</t>
  </si>
  <si>
    <t>Металл № 2634</t>
  </si>
  <si>
    <t>Сплав № 120749</t>
  </si>
  <si>
    <t>Сплав № 784567</t>
  </si>
  <si>
    <t>Металл № 31212</t>
  </si>
  <si>
    <t>Металл № 06713287</t>
  </si>
  <si>
    <t>Сплав № 21235</t>
  </si>
  <si>
    <t>Сплав № 200356</t>
  </si>
  <si>
    <t>Паспорт материала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</si>
</sst>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Normal="100" workbookViewId="0">
      <selection activeCell="B6" sqref="B6"/>
    </sheetView>
  </sheetViews>
  <sheetFormatPr defaultColWidth="9.140625" defaultRowHeight="15.75"/>
  <cols>
    <col min="1" max="1" width="17" style="4" customWidth="1"/>
    <col min="2" max="2" width="37.5703125" style="9" customWidth="1"/>
    <col min="3" max="3" width="15.140625" style="5" customWidth="1"/>
    <col min="4" max="4" width="12.7109375" style="5" customWidth="1"/>
    <col min="5" max="5" width="32.7109375" style="8" bestFit="1" customWidth="1"/>
    <col min="6" max="6" width="40.85546875" style="8" bestFit="1" customWidth="1"/>
    <col min="7" max="7" width="19.7109375" style="4" customWidth="1"/>
    <col min="8" max="8" width="22.5703125" style="5" customWidth="1"/>
    <col min="9" max="9" width="33.42578125" style="5" customWidth="1"/>
    <col min="10" max="16384" width="9.140625" style="4"/>
  </cols>
  <sheetData>
    <row r="1" spans="1:9" ht="31.5">
      <c r="A1" s="3" t="s">
        <v>1</v>
      </c>
      <c r="B1" s="15" t="s">
        <v>2</v>
      </c>
      <c r="C1" s="15" t="s">
        <v>3</v>
      </c>
      <c r="D1" s="15" t="s">
        <v>59</v>
      </c>
      <c r="E1" s="15" t="s">
        <v>4</v>
      </c>
      <c r="F1" s="15" t="s">
        <v>5</v>
      </c>
    </row>
    <row r="2" spans="1:9">
      <c r="A2" s="6" t="s">
        <v>6</v>
      </c>
      <c r="B2" s="6" t="s">
        <v>7</v>
      </c>
      <c r="C2" s="16">
        <v>44664</v>
      </c>
      <c r="D2" s="6">
        <v>23532456</v>
      </c>
      <c r="E2" s="6" t="s">
        <v>42</v>
      </c>
      <c r="F2" s="6" t="s">
        <v>9</v>
      </c>
      <c r="H2" s="4"/>
      <c r="I2" s="4"/>
    </row>
    <row r="3" spans="1:9">
      <c r="A3" s="6" t="s">
        <v>10</v>
      </c>
      <c r="B3" s="6" t="s">
        <v>11</v>
      </c>
      <c r="C3" s="16">
        <v>44724</v>
      </c>
      <c r="D3" s="6">
        <v>4634677</v>
      </c>
      <c r="E3" s="6" t="s">
        <v>12</v>
      </c>
      <c r="F3" s="6" t="s">
        <v>13</v>
      </c>
      <c r="H3" s="4"/>
      <c r="I3" s="4"/>
    </row>
    <row r="4" spans="1:9">
      <c r="A4" s="6"/>
      <c r="B4" s="13"/>
      <c r="C4" s="16"/>
      <c r="D4" s="6"/>
      <c r="E4" s="6"/>
      <c r="F4" s="6"/>
      <c r="H4" s="4"/>
      <c r="I4" s="4"/>
    </row>
    <row r="5" spans="1:9">
      <c r="A5" s="6" t="s">
        <v>14</v>
      </c>
      <c r="B5" s="6" t="s">
        <v>15</v>
      </c>
      <c r="C5" s="16">
        <v>44461</v>
      </c>
      <c r="D5" s="6">
        <v>34535656</v>
      </c>
      <c r="E5" s="6" t="s">
        <v>16</v>
      </c>
      <c r="F5" s="6" t="s">
        <v>8</v>
      </c>
      <c r="H5" s="4"/>
      <c r="I5" s="4"/>
    </row>
    <row r="6" spans="1:9">
      <c r="A6" s="6" t="s">
        <v>17</v>
      </c>
      <c r="B6" s="6" t="s">
        <v>18</v>
      </c>
      <c r="C6" s="16">
        <v>44208</v>
      </c>
      <c r="D6" s="6">
        <v>78907890</v>
      </c>
      <c r="E6" s="6" t="s">
        <v>19</v>
      </c>
      <c r="F6" s="6" t="s">
        <v>20</v>
      </c>
      <c r="H6" s="4"/>
      <c r="I6" s="4"/>
    </row>
    <row r="7" spans="1:9">
      <c r="A7" s="6" t="s">
        <v>21</v>
      </c>
      <c r="B7" s="6" t="s">
        <v>22</v>
      </c>
      <c r="C7" s="16">
        <v>44299</v>
      </c>
      <c r="D7" s="6">
        <v>3647867</v>
      </c>
      <c r="E7" s="6" t="s">
        <v>23</v>
      </c>
      <c r="F7" s="6" t="s">
        <v>24</v>
      </c>
      <c r="H7" s="4"/>
      <c r="I7" s="4"/>
    </row>
    <row r="8" spans="1:9">
      <c r="A8" s="6"/>
      <c r="B8" s="6"/>
      <c r="C8" s="16"/>
      <c r="D8" s="6"/>
      <c r="E8" s="6"/>
      <c r="F8" s="6"/>
      <c r="H8" s="4"/>
      <c r="I8" s="4"/>
    </row>
    <row r="9" spans="1:9">
      <c r="A9" s="6"/>
      <c r="B9" s="6"/>
      <c r="C9" s="16"/>
      <c r="D9" s="6"/>
      <c r="E9" s="6"/>
      <c r="F9" s="6"/>
      <c r="H9" s="4"/>
      <c r="I9" s="4"/>
    </row>
    <row r="10" spans="1:9">
      <c r="A10" s="19" t="s">
        <v>25</v>
      </c>
      <c r="B10" s="19" t="s">
        <v>26</v>
      </c>
      <c r="C10" s="20">
        <v>44782</v>
      </c>
      <c r="D10" s="19">
        <v>46877</v>
      </c>
      <c r="E10" s="19" t="s">
        <v>12</v>
      </c>
      <c r="F10" s="19" t="s">
        <v>27</v>
      </c>
      <c r="H10" s="4"/>
      <c r="I10" s="4"/>
    </row>
    <row r="11" spans="1:9">
      <c r="A11" s="6"/>
      <c r="B11" s="6"/>
      <c r="C11" s="16"/>
      <c r="D11" s="6"/>
      <c r="E11" s="6"/>
      <c r="F11" s="6"/>
      <c r="H11" s="4"/>
      <c r="I11" s="4"/>
    </row>
    <row r="12" spans="1:9">
      <c r="A12" s="6" t="s">
        <v>28</v>
      </c>
      <c r="B12" s="6" t="s">
        <v>29</v>
      </c>
      <c r="C12" s="16">
        <v>43955</v>
      </c>
      <c r="D12" s="6">
        <v>854536</v>
      </c>
      <c r="E12" s="6" t="s">
        <v>19</v>
      </c>
      <c r="F12" s="6" t="s">
        <v>24</v>
      </c>
      <c r="H12" s="4"/>
      <c r="I12" s="4"/>
    </row>
    <row r="13" spans="1:9">
      <c r="A13" s="6" t="s">
        <v>30</v>
      </c>
      <c r="B13" s="6" t="s">
        <v>31</v>
      </c>
      <c r="C13" s="16">
        <v>43955</v>
      </c>
      <c r="D13" s="6">
        <v>3564568</v>
      </c>
      <c r="E13" s="6" t="s">
        <v>23</v>
      </c>
      <c r="F13" s="6" t="s">
        <v>27</v>
      </c>
      <c r="H13" s="4"/>
      <c r="I13" s="4"/>
    </row>
    <row r="14" spans="1:9">
      <c r="A14" s="6" t="s">
        <v>32</v>
      </c>
      <c r="B14" s="6" t="s">
        <v>33</v>
      </c>
      <c r="C14" s="16">
        <v>44735</v>
      </c>
      <c r="D14" s="6">
        <v>213134413</v>
      </c>
      <c r="E14" s="6" t="s">
        <v>19</v>
      </c>
      <c r="F14" s="6" t="s">
        <v>34</v>
      </c>
      <c r="H14" s="4"/>
      <c r="I14" s="4"/>
    </row>
    <row r="15" spans="1:9">
      <c r="A15" s="6" t="s">
        <v>35</v>
      </c>
      <c r="B15" s="6" t="s">
        <v>38</v>
      </c>
      <c r="C15" s="16">
        <v>44877</v>
      </c>
      <c r="D15" s="6">
        <v>456768</v>
      </c>
      <c r="E15" s="6" t="s">
        <v>39</v>
      </c>
      <c r="F15" s="6" t="s">
        <v>27</v>
      </c>
      <c r="H15" s="4"/>
      <c r="I15" s="4"/>
    </row>
    <row r="16" spans="1:9">
      <c r="A16" s="6" t="s">
        <v>40</v>
      </c>
      <c r="B16" s="6" t="s">
        <v>41</v>
      </c>
      <c r="C16" s="16">
        <v>44065</v>
      </c>
      <c r="D16" s="6">
        <v>345635</v>
      </c>
      <c r="E16" s="6" t="s">
        <v>42</v>
      </c>
      <c r="F16" s="6" t="s">
        <v>23</v>
      </c>
      <c r="H16" s="4"/>
      <c r="I16" s="4"/>
    </row>
    <row r="17" spans="1:9">
      <c r="A17" s="6" t="s">
        <v>43</v>
      </c>
      <c r="B17" s="6" t="s">
        <v>44</v>
      </c>
      <c r="C17" s="16">
        <v>44065</v>
      </c>
      <c r="D17" s="6">
        <v>487875</v>
      </c>
      <c r="E17" s="6" t="s">
        <v>45</v>
      </c>
      <c r="F17" s="6" t="s">
        <v>27</v>
      </c>
      <c r="H17" s="4"/>
      <c r="I17" s="4"/>
    </row>
    <row r="18" spans="1:9">
      <c r="A18" s="6" t="s">
        <v>46</v>
      </c>
      <c r="B18" s="6" t="s">
        <v>47</v>
      </c>
      <c r="C18" s="16">
        <v>44400</v>
      </c>
      <c r="D18" s="7">
        <v>985645</v>
      </c>
      <c r="E18" s="6" t="s">
        <v>48</v>
      </c>
      <c r="F18" s="6" t="s">
        <v>49</v>
      </c>
      <c r="H18" s="4"/>
      <c r="I18" s="4"/>
    </row>
    <row r="19" spans="1:9">
      <c r="A19" s="6"/>
      <c r="B19" s="6"/>
      <c r="C19" s="6"/>
      <c r="D19" s="7"/>
      <c r="E19" s="6"/>
      <c r="F19" s="6"/>
      <c r="H19" s="4"/>
      <c r="I19" s="4"/>
    </row>
    <row r="20" spans="1:9">
      <c r="A20" s="6" t="s">
        <v>50</v>
      </c>
      <c r="B20" s="6" t="s">
        <v>33</v>
      </c>
      <c r="C20" s="16">
        <v>44622</v>
      </c>
      <c r="D20" s="7">
        <v>74455367</v>
      </c>
      <c r="E20" s="6" t="s">
        <v>19</v>
      </c>
      <c r="F20" s="6" t="s">
        <v>34</v>
      </c>
      <c r="H20" s="4"/>
      <c r="I20" s="4"/>
    </row>
    <row r="21" spans="1:9">
      <c r="A21" s="6" t="s">
        <v>51</v>
      </c>
      <c r="B21" s="6" t="s">
        <v>26</v>
      </c>
      <c r="C21" s="16">
        <v>44782</v>
      </c>
      <c r="D21" s="6">
        <v>4655877</v>
      </c>
      <c r="E21" s="6" t="s">
        <v>12</v>
      </c>
      <c r="F21" s="6" t="s">
        <v>27</v>
      </c>
      <c r="H21" s="4"/>
      <c r="I21" s="4"/>
    </row>
    <row r="22" spans="1:9">
      <c r="A22" s="6" t="s">
        <v>52</v>
      </c>
      <c r="B22" s="6" t="s">
        <v>29</v>
      </c>
      <c r="C22" s="16">
        <v>43925</v>
      </c>
      <c r="D22" s="6">
        <v>8523454536</v>
      </c>
      <c r="E22" s="6" t="s">
        <v>19</v>
      </c>
      <c r="F22" s="6" t="s">
        <v>24</v>
      </c>
      <c r="H22" s="4"/>
      <c r="I22" s="4"/>
    </row>
    <row r="23" spans="1:9">
      <c r="A23" s="6" t="s">
        <v>53</v>
      </c>
      <c r="B23" s="6" t="s">
        <v>31</v>
      </c>
      <c r="C23" s="16">
        <v>43955</v>
      </c>
      <c r="D23" s="6">
        <v>356454568</v>
      </c>
      <c r="E23" s="6" t="s">
        <v>23</v>
      </c>
      <c r="F23" s="6" t="s">
        <v>27</v>
      </c>
      <c r="H23" s="4"/>
      <c r="I23" s="4"/>
    </row>
    <row r="24" spans="1:9">
      <c r="A24" s="6" t="s">
        <v>54</v>
      </c>
      <c r="B24" s="6" t="s">
        <v>33</v>
      </c>
      <c r="C24" s="16">
        <v>44735</v>
      </c>
      <c r="D24" s="6">
        <v>213134413</v>
      </c>
      <c r="E24" s="6" t="s">
        <v>19</v>
      </c>
      <c r="F24" s="6" t="s">
        <v>34</v>
      </c>
      <c r="H24" s="4"/>
      <c r="I24" s="4"/>
    </row>
    <row r="25" spans="1:9">
      <c r="A25" s="6" t="s">
        <v>55</v>
      </c>
      <c r="B25" s="6" t="s">
        <v>38</v>
      </c>
      <c r="C25" s="16">
        <v>44907</v>
      </c>
      <c r="D25" s="6">
        <v>45246768</v>
      </c>
      <c r="E25" s="6" t="s">
        <v>39</v>
      </c>
      <c r="F25" s="6" t="s">
        <v>27</v>
      </c>
      <c r="H25" s="4"/>
      <c r="I25" s="4"/>
    </row>
    <row r="26" spans="1:9">
      <c r="A26" s="6" t="s">
        <v>56</v>
      </c>
      <c r="B26" s="6" t="s">
        <v>41</v>
      </c>
      <c r="C26" s="16">
        <v>44067</v>
      </c>
      <c r="D26" s="6">
        <v>345456635</v>
      </c>
      <c r="E26" s="6" t="s">
        <v>42</v>
      </c>
      <c r="F26" s="6" t="s">
        <v>23</v>
      </c>
      <c r="H26" s="4"/>
      <c r="I26" s="4"/>
    </row>
    <row r="27" spans="1:9">
      <c r="A27" s="6" t="s">
        <v>57</v>
      </c>
      <c r="B27" s="6" t="s">
        <v>44</v>
      </c>
      <c r="C27" s="16">
        <v>44065</v>
      </c>
      <c r="D27" s="6">
        <v>48787565</v>
      </c>
      <c r="E27" s="6" t="s">
        <v>45</v>
      </c>
      <c r="F27" s="6" t="s">
        <v>27</v>
      </c>
      <c r="H27" s="4"/>
      <c r="I27" s="4"/>
    </row>
    <row r="28" spans="1:9">
      <c r="A28" s="6" t="s">
        <v>58</v>
      </c>
      <c r="B28" s="6" t="s">
        <v>47</v>
      </c>
      <c r="C28" s="16">
        <v>44400</v>
      </c>
      <c r="D28" s="7">
        <v>983455645</v>
      </c>
      <c r="E28" s="6" t="s">
        <v>48</v>
      </c>
      <c r="F28" s="6" t="s">
        <v>49</v>
      </c>
      <c r="H28" s="4"/>
      <c r="I28" s="4"/>
    </row>
    <row r="29" spans="1:9">
      <c r="H29" s="4"/>
      <c r="I29" s="4"/>
    </row>
    <row r="30" spans="1:9">
      <c r="H30" s="4"/>
      <c r="I30" s="4"/>
    </row>
    <row r="31" spans="1:9">
      <c r="H31" s="4"/>
      <c r="I31" s="4"/>
    </row>
    <row r="32" spans="1:9">
      <c r="H32" s="4"/>
      <c r="I32" s="4"/>
    </row>
    <row r="33" spans="8:9">
      <c r="H33" s="4"/>
      <c r="I33" s="4"/>
    </row>
    <row r="34" spans="8:9">
      <c r="H34" s="4"/>
      <c r="I34" s="4"/>
    </row>
    <row r="35" spans="8:9">
      <c r="H35" s="4"/>
      <c r="I35" s="4"/>
    </row>
    <row r="36" spans="8:9">
      <c r="H36" s="4"/>
      <c r="I36" s="4"/>
    </row>
    <row r="37" spans="8:9">
      <c r="H37" s="4"/>
      <c r="I37" s="4"/>
    </row>
    <row r="38" spans="8:9">
      <c r="H38" s="4"/>
      <c r="I38" s="4"/>
    </row>
    <row r="39" spans="8:9">
      <c r="H39" s="4"/>
      <c r="I39" s="4"/>
    </row>
    <row r="40" spans="8:9">
      <c r="H40" s="4"/>
      <c r="I40" s="4"/>
    </row>
    <row r="41" spans="8:9">
      <c r="H41" s="4"/>
      <c r="I41" s="4"/>
    </row>
    <row r="42" spans="8:9">
      <c r="H42" s="4"/>
      <c r="I42" s="4"/>
    </row>
    <row r="43" spans="8:9">
      <c r="H43" s="4"/>
      <c r="I43" s="4"/>
    </row>
    <row r="44" spans="8:9">
      <c r="H44" s="4"/>
      <c r="I44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>
      <selection activeCell="G1" sqref="G1"/>
    </sheetView>
  </sheetViews>
  <sheetFormatPr defaultRowHeight="15"/>
  <cols>
    <col min="1" max="1" width="19" style="12" customWidth="1"/>
    <col min="2" max="2" width="22.28515625" style="2" customWidth="1"/>
    <col min="3" max="3" width="14.5703125" style="1" customWidth="1"/>
    <col min="4" max="4" width="10" style="2" bestFit="1" customWidth="1"/>
    <col min="5" max="5" width="31.5703125" style="2" customWidth="1"/>
    <col min="6" max="6" width="32.7109375" style="2" customWidth="1"/>
  </cols>
  <sheetData>
    <row r="1" spans="1:6" ht="31.5">
      <c r="A1" s="17" t="s">
        <v>1</v>
      </c>
      <c r="B1" s="18" t="s">
        <v>2</v>
      </c>
      <c r="C1" s="18" t="s">
        <v>3</v>
      </c>
      <c r="D1" s="18" t="s">
        <v>0</v>
      </c>
      <c r="E1" s="18" t="s">
        <v>4</v>
      </c>
      <c r="F1" s="18" t="s">
        <v>5</v>
      </c>
    </row>
    <row r="2" spans="1:6">
      <c r="A2" s="13" t="str">
        <f>IFERROR(IF((1+LEN(VLOOKUP(A1,Данные!A:B,2,))-LEN(SUBSTITUTE(VLOOKUP(A1,Данные!A:B,2,)," ",)))&gt;ROW()-MATCH(A1,A$1:A1,),A1,VLOOKUP("*",INDEX(Данные!A:A,MATCH(A1,Данные!A:A,)+1):Данные!#REF!,1,)),"")</f>
        <v/>
      </c>
      <c r="B2" s="2" t="str">
        <f>IF($A2&lt;&gt;"",TRIM(LEFTB(SUBSTITUTE(MID(VLOOKUP(A2,Данные!A:B,2,),SEARCH("\",SUBSTITUTE(" "&amp;VLOOKUP(A2,Данные!A:B,2,)," ","\",ROW()-MATCH(A2,A$1:A2,)+1)),99)," ",REPT(" ",99)),99)),"")</f>
        <v/>
      </c>
      <c r="C2" s="1" t="str">
        <f>IF($A2&lt;&gt;"",VLOOKUP($A2,Данные!$A:C,COLUMN(),),"")</f>
        <v/>
      </c>
      <c r="D2" s="2" t="str">
        <f>IF($A2&lt;&gt;"",VLOOKUP($A2,Данные!$A:D,COLUMN(),),"")</f>
        <v/>
      </c>
      <c r="E2" s="2" t="str">
        <f>IF($A2&lt;&gt;"",VLOOKUP($A2,Данные!$A:E,COLUMN(),),"")</f>
        <v/>
      </c>
      <c r="F2" s="2" t="str">
        <f>IF($A2&lt;&gt;"",VLOOKUP($A2,Данные!$A:F,COLUMN(),),"")</f>
        <v/>
      </c>
    </row>
    <row r="3" spans="1:6">
      <c r="A3" s="13" t="str">
        <f>IFERROR(IF((1+LEN(VLOOKUP(A2,Данные!A:B,2,))-LEN(SUBSTITUTE(VLOOKUP(A2,Данные!A:B,2,)," ",)))&gt;ROW()-MATCH(A2,A$1:A2,),A2,VLOOKUP("*",INDEX(Данные!A:A,MATCH(A2,Данные!A:A,)+1):Данные!#REF!,1,)),"")</f>
        <v/>
      </c>
      <c r="B3" s="2" t="str">
        <f>IF($A3&lt;&gt;"",TRIM(LEFTB(SUBSTITUTE(MID(VLOOKUP(A3,Данные!A:B,2,),SEARCH("\",SUBSTITUTE(" "&amp;VLOOKUP(A3,Данные!A:B,2,)," ","\",ROW()-MATCH(A3,A$1:A3,)+1)),99)," ",REPT(" ",99)),99)),"")</f>
        <v/>
      </c>
      <c r="C3" s="1" t="str">
        <f>IF($A3&lt;&gt;"",VLOOKUP($A3,Данные!$A:C,COLUMN(),),"")</f>
        <v/>
      </c>
      <c r="D3" s="2" t="str">
        <f>IF($A3&lt;&gt;"",VLOOKUP($A3,Данные!$A:D,COLUMN(),),"")</f>
        <v/>
      </c>
      <c r="E3" s="2" t="str">
        <f>IF($A3&lt;&gt;"",VLOOKUP($A3,Данные!$A:E,COLUMN(),),"")</f>
        <v/>
      </c>
      <c r="F3" s="2" t="str">
        <f>IF($A3&lt;&gt;"",VLOOKUP($A3,Данные!$A:F,COLUMN(),),"")</f>
        <v/>
      </c>
    </row>
    <row r="4" spans="1:6">
      <c r="A4" s="13" t="str">
        <f>IFERROR(IF((1+LEN(VLOOKUP(A3,Данные!A:B,2,))-LEN(SUBSTITUTE(VLOOKUP(A3,Данные!A:B,2,)," ",)))&gt;ROW()-MATCH(A3,A$1:A3,),A3,VLOOKUP("*",INDEX(Данные!A:A,MATCH(A3,Данные!A:A,)+1):Данные!#REF!,1,)),"")</f>
        <v/>
      </c>
      <c r="B4" s="2" t="str">
        <f>IF($A4&lt;&gt;"",TRIM(LEFTB(SUBSTITUTE(MID(VLOOKUP(A4,Данные!A:B,2,),SEARCH("\",SUBSTITUTE(" "&amp;VLOOKUP(A4,Данные!A:B,2,)," ","\",ROW()-MATCH(A4,A$1:A4,)+1)),99)," ",REPT(" ",99)),99)),"")</f>
        <v/>
      </c>
      <c r="C4" s="1" t="str">
        <f>IF($A4&lt;&gt;"",VLOOKUP($A4,Данные!$A:C,COLUMN(),),"")</f>
        <v/>
      </c>
      <c r="D4" s="2" t="str">
        <f>IF($A4&lt;&gt;"",VLOOKUP($A4,Данные!$A:D,COLUMN(),),"")</f>
        <v/>
      </c>
      <c r="E4" s="2" t="str">
        <f>IF($A4&lt;&gt;"",VLOOKUP($A4,Данные!$A:E,COLUMN(),),"")</f>
        <v/>
      </c>
      <c r="F4" s="2" t="str">
        <f>IF($A4&lt;&gt;"",VLOOKUP($A4,Данные!$A:F,COLUMN(),),"")</f>
        <v/>
      </c>
    </row>
    <row r="5" spans="1:6">
      <c r="A5" s="13" t="str">
        <f>IFERROR(IF((1+LEN(VLOOKUP(A4,Данные!A:B,2,))-LEN(SUBSTITUTE(VLOOKUP(A4,Данные!A:B,2,)," ",)))&gt;ROW()-MATCH(A4,A$1:A4,),A4,VLOOKUP("*",INDEX(Данные!A:A,MATCH(A4,Данные!A:A,)+1):Данные!#REF!,1,)),"")</f>
        <v/>
      </c>
      <c r="B5" s="2" t="str">
        <f>IF($A5&lt;&gt;"",TRIM(LEFTB(SUBSTITUTE(MID(VLOOKUP(A5,Данные!A:B,2,),SEARCH("\",SUBSTITUTE(" "&amp;VLOOKUP(A5,Данные!A:B,2,)," ","\",ROW()-MATCH(A5,A$1:A5,)+1)),99)," ",REPT(" ",99)),99)),"")</f>
        <v/>
      </c>
      <c r="C5" s="1" t="str">
        <f>IF($A5&lt;&gt;"",VLOOKUP($A5,Данные!$A:C,COLUMN(),),"")</f>
        <v/>
      </c>
      <c r="D5" s="2" t="str">
        <f>IF($A5&lt;&gt;"",VLOOKUP($A5,Данные!$A:D,COLUMN(),),"")</f>
        <v/>
      </c>
      <c r="E5" s="2" t="str">
        <f>IF($A5&lt;&gt;"",VLOOKUP($A5,Данные!$A:E,COLUMN(),),"")</f>
        <v/>
      </c>
      <c r="F5" s="2" t="str">
        <f>IF($A5&lt;&gt;"",VLOOKUP($A5,Данные!$A:F,COLUMN(),),"")</f>
        <v/>
      </c>
    </row>
    <row r="6" spans="1:6">
      <c r="A6" s="13" t="str">
        <f>IFERROR(IF((1+LEN(VLOOKUP(A5,Данные!A:B,2,))-LEN(SUBSTITUTE(VLOOKUP(A5,Данные!A:B,2,)," ",)))&gt;ROW()-MATCH(A5,A$1:A5,),A5,VLOOKUP("*",INDEX(Данные!A:A,MATCH(A5,Данные!A:A,)+1):Данные!#REF!,1,)),"")</f>
        <v/>
      </c>
      <c r="B6" s="2" t="str">
        <f>IF($A6&lt;&gt;"",TRIM(LEFTB(SUBSTITUTE(MID(VLOOKUP(A6,Данные!A:B,2,),SEARCH("\",SUBSTITUTE(" "&amp;VLOOKUP(A6,Данные!A:B,2,)," ","\",ROW()-MATCH(A6,A$1:A6,)+1)),99)," ",REPT(" ",99)),99)),"")</f>
        <v/>
      </c>
      <c r="C6" s="1" t="str">
        <f>IF($A6&lt;&gt;"",VLOOKUP($A6,Данные!$A:C,COLUMN(),),"")</f>
        <v/>
      </c>
      <c r="D6" s="2" t="str">
        <f>IF($A6&lt;&gt;"",VLOOKUP($A6,Данные!$A:D,COLUMN(),),"")</f>
        <v/>
      </c>
      <c r="E6" s="2" t="str">
        <f>IF($A6&lt;&gt;"",VLOOKUP($A6,Данные!$A:E,COLUMN(),),"")</f>
        <v/>
      </c>
      <c r="F6" s="2" t="str">
        <f>IF($A6&lt;&gt;"",VLOOKUP($A6,Данные!$A:F,COLUMN(),),"")</f>
        <v/>
      </c>
    </row>
    <row r="7" spans="1:6">
      <c r="A7" s="13" t="str">
        <f>IFERROR(IF((1+LEN(VLOOKUP(A6,Данные!A:B,2,))-LEN(SUBSTITUTE(VLOOKUP(A6,Данные!A:B,2,)," ",)))&gt;ROW()-MATCH(A6,A$1:A6,),A6,VLOOKUP("*",INDEX(Данные!A:A,MATCH(A6,Данные!A:A,)+1):Данные!#REF!,1,)),"")</f>
        <v/>
      </c>
      <c r="B7" s="2" t="str">
        <f>IF($A7&lt;&gt;"",TRIM(LEFTB(SUBSTITUTE(MID(VLOOKUP(A7,Данные!A:B,2,),SEARCH("\",SUBSTITUTE(" "&amp;VLOOKUP(A7,Данные!A:B,2,)," ","\",ROW()-MATCH(A7,A$1:A7,)+1)),99)," ",REPT(" ",99)),99)),"")</f>
        <v/>
      </c>
      <c r="C7" s="1" t="str">
        <f>IF($A7&lt;&gt;"",VLOOKUP($A7,Данные!$A:C,COLUMN(),),"")</f>
        <v/>
      </c>
      <c r="D7" s="2" t="str">
        <f>IF($A7&lt;&gt;"",VLOOKUP($A7,Данные!$A:D,COLUMN(),),"")</f>
        <v/>
      </c>
      <c r="E7" s="2" t="str">
        <f>IF($A7&lt;&gt;"",VLOOKUP($A7,Данные!$A:E,COLUMN(),),"")</f>
        <v/>
      </c>
      <c r="F7" s="2" t="str">
        <f>IF($A7&lt;&gt;"",VLOOKUP($A7,Данные!$A:F,COLUMN(),),"")</f>
        <v/>
      </c>
    </row>
    <row r="8" spans="1:6">
      <c r="A8" s="13" t="str">
        <f>IFERROR(IF((1+LEN(VLOOKUP(A7,Данные!A:B,2,))-LEN(SUBSTITUTE(VLOOKUP(A7,Данные!A:B,2,)," ",)))&gt;ROW()-MATCH(A7,A$1:A7,),A7,VLOOKUP("*",INDEX(Данные!A:A,MATCH(A7,Данные!A:A,)+1):Данные!#REF!,1,)),"")</f>
        <v/>
      </c>
      <c r="B8" s="2" t="str">
        <f>IF($A8&lt;&gt;"",TRIM(LEFTB(SUBSTITUTE(MID(VLOOKUP(A8,Данные!A:B,2,),SEARCH("\",SUBSTITUTE(" "&amp;VLOOKUP(A8,Данные!A:B,2,)," ","\",ROW()-MATCH(A8,A$1:A8,)+1)),99)," ",REPT(" ",99)),99)),"")</f>
        <v/>
      </c>
      <c r="C8" s="1" t="str">
        <f>IF($A8&lt;&gt;"",VLOOKUP($A8,Данные!$A:C,COLUMN(),),"")</f>
        <v/>
      </c>
      <c r="D8" s="2" t="str">
        <f>IF($A8&lt;&gt;"",VLOOKUP($A8,Данные!$A:D,COLUMN(),),"")</f>
        <v/>
      </c>
      <c r="E8" s="2" t="str">
        <f>IF($A8&lt;&gt;"",VLOOKUP($A8,Данные!$A:E,COLUMN(),),"")</f>
        <v/>
      </c>
      <c r="F8" s="2" t="str">
        <f>IF($A8&lt;&gt;"",VLOOKUP($A8,Данные!$A:F,COLUMN(),),"")</f>
        <v/>
      </c>
    </row>
    <row r="9" spans="1:6">
      <c r="A9" s="13" t="str">
        <f>IFERROR(IF((1+LEN(VLOOKUP(A8,Данные!A:B,2,))-LEN(SUBSTITUTE(VLOOKUP(A8,Данные!A:B,2,)," ",)))&gt;ROW()-MATCH(A8,A$1:A8,),A8,VLOOKUP("*",INDEX(Данные!A:A,MATCH(A8,Данные!A:A,)+1):Данные!#REF!,1,)),"")</f>
        <v/>
      </c>
      <c r="B9" s="2" t="str">
        <f>IF($A9&lt;&gt;"",TRIM(LEFTB(SUBSTITUTE(MID(VLOOKUP(A9,Данные!A:B,2,),SEARCH("\",SUBSTITUTE(" "&amp;VLOOKUP(A9,Данные!A:B,2,)," ","\",ROW()-MATCH(A9,A$1:A9,)+1)),99)," ",REPT(" ",99)),99)),"")</f>
        <v/>
      </c>
      <c r="C9" s="1" t="str">
        <f>IF($A9&lt;&gt;"",VLOOKUP($A9,Данные!$A:C,COLUMN(),),"")</f>
        <v/>
      </c>
      <c r="D9" s="2" t="str">
        <f>IF($A9&lt;&gt;"",VLOOKUP($A9,Данные!$A:D,COLUMN(),),"")</f>
        <v/>
      </c>
      <c r="E9" s="2" t="str">
        <f>IF($A9&lt;&gt;"",VLOOKUP($A9,Данные!$A:E,COLUMN(),),"")</f>
        <v/>
      </c>
      <c r="F9" s="2" t="str">
        <f>IF($A9&lt;&gt;"",VLOOKUP($A9,Данные!$A:F,COLUMN(),),"")</f>
        <v/>
      </c>
    </row>
    <row r="10" spans="1:6">
      <c r="A10" s="13" t="str">
        <f>IFERROR(IF((1+LEN(VLOOKUP(A9,Данные!A:B,2,))-LEN(SUBSTITUTE(VLOOKUP(A9,Данные!A:B,2,)," ",)))&gt;ROW()-MATCH(A9,A$1:A9,),A9,VLOOKUP("*",INDEX(Данные!A:A,MATCH(A9,Данные!A:A,)+1):Данные!#REF!,1,)),"")</f>
        <v/>
      </c>
      <c r="B10" s="2" t="str">
        <f>IF($A10&lt;&gt;"",TRIM(LEFTB(SUBSTITUTE(MID(VLOOKUP(A10,Данные!A:B,2,),SEARCH("\",SUBSTITUTE(" "&amp;VLOOKUP(A10,Данные!A:B,2,)," ","\",ROW()-MATCH(A10,A$1:A10,)+1)),99)," ",REPT(" ",99)),99)),"")</f>
        <v/>
      </c>
      <c r="C10" s="1" t="str">
        <f>IF($A10&lt;&gt;"",VLOOKUP($A10,Данные!$A:C,COLUMN(),),"")</f>
        <v/>
      </c>
      <c r="D10" s="2" t="str">
        <f>IF($A10&lt;&gt;"",VLOOKUP($A10,Данные!$A:D,COLUMN(),),"")</f>
        <v/>
      </c>
      <c r="E10" s="2" t="str">
        <f>IF($A10&lt;&gt;"",VLOOKUP($A10,Данные!$A:E,COLUMN(),),"")</f>
        <v/>
      </c>
      <c r="F10" s="2" t="str">
        <f>IF($A10&lt;&gt;"",VLOOKUP($A10,Данные!$A:F,COLUMN(),),"")</f>
        <v/>
      </c>
    </row>
    <row r="11" spans="1:6">
      <c r="A11" s="13" t="str">
        <f>IFERROR(IF((1+LEN(VLOOKUP(A10,Данные!A:B,2,))-LEN(SUBSTITUTE(VLOOKUP(A10,Данные!A:B,2,)," ",)))&gt;ROW()-MATCH(A10,A$1:A10,),A10,VLOOKUP("*",INDEX(Данные!A:A,MATCH(A10,Данные!A:A,)+1):Данные!#REF!,1,)),"")</f>
        <v/>
      </c>
      <c r="B11" s="2" t="str">
        <f>IF($A11&lt;&gt;"",TRIM(LEFTB(SUBSTITUTE(MID(VLOOKUP(A11,Данные!A:B,2,),SEARCH("\",SUBSTITUTE(" "&amp;VLOOKUP(A11,Данные!A:B,2,)," ","\",ROW()-MATCH(A11,A$1:A11,)+1)),99)," ",REPT(" ",99)),99)),"")</f>
        <v/>
      </c>
      <c r="C11" s="1" t="str">
        <f>IF($A11&lt;&gt;"",VLOOKUP($A11,Данные!$A:C,COLUMN(),),"")</f>
        <v/>
      </c>
      <c r="D11" s="2" t="str">
        <f>IF($A11&lt;&gt;"",VLOOKUP($A11,Данные!$A:D,COLUMN(),),"")</f>
        <v/>
      </c>
      <c r="E11" s="2" t="str">
        <f>IF($A11&lt;&gt;"",VLOOKUP($A11,Данные!$A:E,COLUMN(),),"")</f>
        <v/>
      </c>
      <c r="F11" s="2" t="str">
        <f>IF($A11&lt;&gt;"",VLOOKUP($A11,Данные!$A:F,COLUMN(),),"")</f>
        <v/>
      </c>
    </row>
    <row r="12" spans="1:6">
      <c r="A12" s="13" t="str">
        <f>IFERROR(IF((1+LEN(VLOOKUP(A11,Данные!A:B,2,))-LEN(SUBSTITUTE(VLOOKUP(A11,Данные!A:B,2,)," ",)))&gt;ROW()-MATCH(A11,A$1:A11,),A11,VLOOKUP("*",INDEX(Данные!A:A,MATCH(A11,Данные!A:A,)+1):Данные!#REF!,1,)),"")</f>
        <v/>
      </c>
      <c r="B12" s="2" t="str">
        <f>IF($A12&lt;&gt;"",TRIM(LEFTB(SUBSTITUTE(MID(VLOOKUP(A12,Данные!A:B,2,),SEARCH("\",SUBSTITUTE(" "&amp;VLOOKUP(A12,Данные!A:B,2,)," ","\",ROW()-MATCH(A12,A$1:A12,)+1)),99)," ",REPT(" ",99)),99)),"")</f>
        <v/>
      </c>
      <c r="C12" s="1" t="str">
        <f>IF($A12&lt;&gt;"",VLOOKUP($A12,Данные!$A:C,COLUMN(),),"")</f>
        <v/>
      </c>
      <c r="D12" s="2" t="str">
        <f>IF($A12&lt;&gt;"",VLOOKUP($A12,Данные!$A:D,COLUMN(),),"")</f>
        <v/>
      </c>
      <c r="E12" s="2" t="str">
        <f>IF($A12&lt;&gt;"",VLOOKUP($A12,Данные!$A:E,COLUMN(),),"")</f>
        <v/>
      </c>
      <c r="F12" s="2" t="str">
        <f>IF($A12&lt;&gt;"",VLOOKUP($A12,Данные!$A:F,COLUMN(),),"")</f>
        <v/>
      </c>
    </row>
    <row r="13" spans="1:6">
      <c r="A13" s="13" t="str">
        <f>IFERROR(IF((1+LEN(VLOOKUP(A12,Данные!A:B,2,))-LEN(SUBSTITUTE(VLOOKUP(A12,Данные!A:B,2,)," ",)))&gt;ROW()-MATCH(A12,A$1:A12,),A12,VLOOKUP("*",INDEX(Данные!A:A,MATCH(A12,Данные!A:A,)+1):Данные!#REF!,1,)),"")</f>
        <v/>
      </c>
      <c r="B13" s="2" t="str">
        <f>IF($A13&lt;&gt;"",TRIM(LEFTB(SUBSTITUTE(MID(VLOOKUP(A13,Данные!A:B,2,),SEARCH("\",SUBSTITUTE(" "&amp;VLOOKUP(A13,Данные!A:B,2,)," ","\",ROW()-MATCH(A13,A$1:A13,)+1)),99)," ",REPT(" ",99)),99)),"")</f>
        <v/>
      </c>
      <c r="C13" s="1" t="str">
        <f>IF($A13&lt;&gt;"",VLOOKUP($A13,Данные!$A:C,COLUMN(),),"")</f>
        <v/>
      </c>
      <c r="D13" s="2" t="str">
        <f>IF($A13&lt;&gt;"",VLOOKUP($A13,Данные!$A:D,COLUMN(),),"")</f>
        <v/>
      </c>
      <c r="E13" s="2" t="str">
        <f>IF($A13&lt;&gt;"",VLOOKUP($A13,Данные!$A:E,COLUMN(),),"")</f>
        <v/>
      </c>
      <c r="F13" s="2" t="str">
        <f>IF($A13&lt;&gt;"",VLOOKUP($A13,Данные!$A:F,COLUMN(),),"")</f>
        <v/>
      </c>
    </row>
    <row r="14" spans="1:6">
      <c r="A14" s="13" t="str">
        <f>IFERROR(IF((1+LEN(VLOOKUP(A13,Данные!A:B,2,))-LEN(SUBSTITUTE(VLOOKUP(A13,Данные!A:B,2,)," ",)))&gt;ROW()-MATCH(A13,A$1:A13,),A13,VLOOKUP("*",INDEX(Данные!A:A,MATCH(A13,Данные!A:A,)+1):Данные!#REF!,1,)),"")</f>
        <v/>
      </c>
      <c r="B14" s="2" t="str">
        <f>IF($A14&lt;&gt;"",TRIM(LEFTB(SUBSTITUTE(MID(VLOOKUP(A14,Данные!A:B,2,),SEARCH("\",SUBSTITUTE(" "&amp;VLOOKUP(A14,Данные!A:B,2,)," ","\",ROW()-MATCH(A14,A$1:A14,)+1)),99)," ",REPT(" ",99)),99)),"")</f>
        <v/>
      </c>
      <c r="C14" s="1" t="str">
        <f>IF($A14&lt;&gt;"",VLOOKUP($A14,Данные!$A:C,COLUMN(),),"")</f>
        <v/>
      </c>
      <c r="D14" s="2" t="str">
        <f>IF($A14&lt;&gt;"",VLOOKUP($A14,Данные!$A:D,COLUMN(),),"")</f>
        <v/>
      </c>
      <c r="E14" s="2" t="str">
        <f>IF($A14&lt;&gt;"",VLOOKUP($A14,Данные!$A:E,COLUMN(),),"")</f>
        <v/>
      </c>
      <c r="F14" s="2" t="str">
        <f>IF($A14&lt;&gt;"",VLOOKUP($A14,Данные!$A:F,COLUMN(),),"")</f>
        <v/>
      </c>
    </row>
    <row r="15" spans="1:6">
      <c r="A15" s="13" t="str">
        <f>IFERROR(IF((1+LEN(VLOOKUP(A14,Данные!A:B,2,))-LEN(SUBSTITUTE(VLOOKUP(A14,Данные!A:B,2,)," ",)))&gt;ROW()-MATCH(A14,A$1:A14,),A14,VLOOKUP("*",INDEX(Данные!A:A,MATCH(A14,Данные!A:A,)+1):Данные!#REF!,1,)),"")</f>
        <v/>
      </c>
      <c r="B15" s="2" t="str">
        <f>IF($A15&lt;&gt;"",TRIM(LEFTB(SUBSTITUTE(MID(VLOOKUP(A15,Данные!A:B,2,),SEARCH("\",SUBSTITUTE(" "&amp;VLOOKUP(A15,Данные!A:B,2,)," ","\",ROW()-MATCH(A15,A$1:A15,)+1)),99)," ",REPT(" ",99)),99)),"")</f>
        <v/>
      </c>
      <c r="C15" s="1" t="str">
        <f>IF($A15&lt;&gt;"",VLOOKUP($A15,Данные!$A:C,COLUMN(),),"")</f>
        <v/>
      </c>
      <c r="D15" s="2" t="str">
        <f>IF($A15&lt;&gt;"",VLOOKUP($A15,Данные!$A:D,COLUMN(),),"")</f>
        <v/>
      </c>
      <c r="E15" s="2" t="str">
        <f>IF($A15&lt;&gt;"",VLOOKUP($A15,Данные!$A:E,COLUMN(),),"")</f>
        <v/>
      </c>
      <c r="F15" s="2" t="str">
        <f>IF($A15&lt;&gt;"",VLOOKUP($A15,Данные!$A:F,COLUMN(),),"")</f>
        <v/>
      </c>
    </row>
    <row r="16" spans="1:6">
      <c r="A16" s="13" t="str">
        <f>IFERROR(IF((1+LEN(VLOOKUP(A15,Данные!A:B,2,))-LEN(SUBSTITUTE(VLOOKUP(A15,Данные!A:B,2,)," ",)))&gt;ROW()-MATCH(A15,A$1:A15,),A15,VLOOKUP("*",INDEX(Данные!A:A,MATCH(A15,Данные!A:A,)+1):Данные!#REF!,1,)),"")</f>
        <v/>
      </c>
      <c r="B16" s="2" t="str">
        <f>IF($A16&lt;&gt;"",TRIM(LEFTB(SUBSTITUTE(MID(VLOOKUP(A16,Данные!A:B,2,),SEARCH("\",SUBSTITUTE(" "&amp;VLOOKUP(A16,Данные!A:B,2,)," ","\",ROW()-MATCH(A16,A$1:A16,)+1)),99)," ",REPT(" ",99)),99)),"")</f>
        <v/>
      </c>
      <c r="C16" s="1" t="str">
        <f>IF($A16&lt;&gt;"",VLOOKUP($A16,Данные!$A:C,COLUMN(),),"")</f>
        <v/>
      </c>
      <c r="D16" s="2" t="str">
        <f>IF($A16&lt;&gt;"",VLOOKUP($A16,Данные!$A:D,COLUMN(),),"")</f>
        <v/>
      </c>
      <c r="E16" s="2" t="str">
        <f>IF($A16&lt;&gt;"",VLOOKUP($A16,Данные!$A:E,COLUMN(),),"")</f>
        <v/>
      </c>
      <c r="F16" s="2" t="str">
        <f>IF($A16&lt;&gt;"",VLOOKUP($A16,Данные!$A:F,COLUMN(),),"")</f>
        <v/>
      </c>
    </row>
    <row r="17" spans="1:6">
      <c r="A17" s="13" t="str">
        <f>IFERROR(IF((1+LEN(VLOOKUP(A16,Данные!A:B,2,))-LEN(SUBSTITUTE(VLOOKUP(A16,Данные!A:B,2,)," ",)))&gt;ROW()-MATCH(A16,A$1:A16,),A16,VLOOKUP("*",INDEX(Данные!A:A,MATCH(A16,Данные!A:A,)+1):Данные!#REF!,1,)),"")</f>
        <v/>
      </c>
      <c r="B17" s="2" t="str">
        <f>IF($A17&lt;&gt;"",TRIM(LEFTB(SUBSTITUTE(MID(VLOOKUP(A17,Данные!A:B,2,),SEARCH("\",SUBSTITUTE(" "&amp;VLOOKUP(A17,Данные!A:B,2,)," ","\",ROW()-MATCH(A17,A$1:A17,)+1)),99)," ",REPT(" ",99)),99)),"")</f>
        <v/>
      </c>
      <c r="C17" s="1" t="str">
        <f>IF($A17&lt;&gt;"",VLOOKUP($A17,Данные!$A:C,COLUMN(),),"")</f>
        <v/>
      </c>
      <c r="D17" s="2" t="str">
        <f>IF($A17&lt;&gt;"",VLOOKUP($A17,Данные!$A:D,COLUMN(),),"")</f>
        <v/>
      </c>
      <c r="E17" s="2" t="str">
        <f>IF($A17&lt;&gt;"",VLOOKUP($A17,Данные!$A:E,COLUMN(),),"")</f>
        <v/>
      </c>
      <c r="F17" s="2" t="str">
        <f>IF($A17&lt;&gt;"",VLOOKUP($A17,Данные!$A:F,COLUMN(),),"")</f>
        <v/>
      </c>
    </row>
    <row r="18" spans="1:6">
      <c r="A18" s="13" t="str">
        <f>IFERROR(IF((1+LEN(VLOOKUP(A17,Данные!A:B,2,))-LEN(SUBSTITUTE(VLOOKUP(A17,Данные!A:B,2,)," ",)))&gt;ROW()-MATCH(A17,A$1:A17,),A17,VLOOKUP("*",INDEX(Данные!A:A,MATCH(A17,Данные!A:A,)+1):Данные!#REF!,1,)),"")</f>
        <v/>
      </c>
      <c r="B18" s="2" t="str">
        <f>IF($A18&lt;&gt;"",TRIM(LEFTB(SUBSTITUTE(MID(VLOOKUP(A18,Данные!A:B,2,),SEARCH("\",SUBSTITUTE(" "&amp;VLOOKUP(A18,Данные!A:B,2,)," ","\",ROW()-MATCH(A18,A$1:A18,)+1)),99)," ",REPT(" ",99)),99)),"")</f>
        <v/>
      </c>
      <c r="C18" s="1" t="str">
        <f>IF($A18&lt;&gt;"",VLOOKUP($A18,Данные!$A:C,COLUMN(),),"")</f>
        <v/>
      </c>
      <c r="D18" s="2" t="str">
        <f>IF($A18&lt;&gt;"",VLOOKUP($A18,Данные!$A:D,COLUMN(),),"")</f>
        <v/>
      </c>
      <c r="E18" s="2" t="str">
        <f>IF($A18&lt;&gt;"",VLOOKUP($A18,Данные!$A:E,COLUMN(),),"")</f>
        <v/>
      </c>
      <c r="F18" s="2" t="str">
        <f>IF($A18&lt;&gt;"",VLOOKUP($A18,Данные!$A:F,COLUMN(),),"")</f>
        <v/>
      </c>
    </row>
    <row r="19" spans="1:6">
      <c r="A19" s="13" t="str">
        <f>IFERROR(IF((1+LEN(VLOOKUP(A18,Данные!A:B,2,))-LEN(SUBSTITUTE(VLOOKUP(A18,Данные!A:B,2,)," ",)))&gt;ROW()-MATCH(A18,A$1:A18,),A18,VLOOKUP("*",INDEX(Данные!A:A,MATCH(A18,Данные!A:A,)+1):Данные!#REF!,1,)),"")</f>
        <v/>
      </c>
      <c r="B19" s="2" t="str">
        <f>IF($A19&lt;&gt;"",TRIM(LEFTB(SUBSTITUTE(MID(VLOOKUP(A19,Данные!A:B,2,),SEARCH("\",SUBSTITUTE(" "&amp;VLOOKUP(A19,Данные!A:B,2,)," ","\",ROW()-MATCH(A19,A$1:A19,)+1)),99)," ",REPT(" ",99)),99)),"")</f>
        <v/>
      </c>
      <c r="C19" s="1" t="str">
        <f>IF($A19&lt;&gt;"",VLOOKUP($A19,Данные!$A:C,COLUMN(),),"")</f>
        <v/>
      </c>
      <c r="D19" s="2" t="str">
        <f>IF($A19&lt;&gt;"",VLOOKUP($A19,Данные!$A:D,COLUMN(),),"")</f>
        <v/>
      </c>
      <c r="E19" s="2" t="str">
        <f>IF($A19&lt;&gt;"",VLOOKUP($A19,Данные!$A:E,COLUMN(),),"")</f>
        <v/>
      </c>
      <c r="F19" s="2" t="str">
        <f>IF($A19&lt;&gt;"",VLOOKUP($A19,Данные!$A:F,COLUMN(),),"")</f>
        <v/>
      </c>
    </row>
    <row r="20" spans="1:6">
      <c r="A20" s="13" t="str">
        <f>IFERROR(IF((1+LEN(VLOOKUP(A19,Данные!A:B,2,))-LEN(SUBSTITUTE(VLOOKUP(A19,Данные!A:B,2,)," ",)))&gt;ROW()-MATCH(A19,A$1:A19,),A19,VLOOKUP("*",INDEX(Данные!A:A,MATCH(A19,Данные!A:A,)+1):Данные!#REF!,1,)),"")</f>
        <v/>
      </c>
      <c r="B20" s="2" t="str">
        <f>IF($A20&lt;&gt;"",TRIM(LEFTB(SUBSTITUTE(MID(VLOOKUP(A20,Данные!A:B,2,),SEARCH("\",SUBSTITUTE(" "&amp;VLOOKUP(A20,Данные!A:B,2,)," ","\",ROW()-MATCH(A20,A$1:A20,)+1)),99)," ",REPT(" ",99)),99)),"")</f>
        <v/>
      </c>
      <c r="C20" s="1" t="str">
        <f>IF($A20&lt;&gt;"",VLOOKUP($A20,Данные!$A:C,COLUMN(),),"")</f>
        <v/>
      </c>
      <c r="D20" s="2" t="str">
        <f>IF($A20&lt;&gt;"",VLOOKUP($A20,Данные!$A:D,COLUMN(),),"")</f>
        <v/>
      </c>
      <c r="E20" s="2" t="str">
        <f>IF($A20&lt;&gt;"",VLOOKUP($A20,Данные!$A:E,COLUMN(),),"")</f>
        <v/>
      </c>
      <c r="F20" s="2" t="str">
        <f>IF($A20&lt;&gt;"",VLOOKUP($A20,Данные!$A:F,COLUMN(),),"")</f>
        <v/>
      </c>
    </row>
    <row r="21" spans="1:6">
      <c r="A21" s="13" t="str">
        <f>IFERROR(IF((1+LEN(VLOOKUP(A20,Данные!A:B,2,))-LEN(SUBSTITUTE(VLOOKUP(A20,Данные!A:B,2,)," ",)))&gt;ROW()-MATCH(A20,A$1:A20,),A20,VLOOKUP("*",INDEX(Данные!A:A,MATCH(A20,Данные!A:A,)+1):Данные!#REF!,1,)),"")</f>
        <v/>
      </c>
      <c r="B21" s="2" t="str">
        <f>IF($A21&lt;&gt;"",TRIM(LEFTB(SUBSTITUTE(MID(VLOOKUP(A21,Данные!A:B,2,),SEARCH("\",SUBSTITUTE(" "&amp;VLOOKUP(A21,Данные!A:B,2,)," ","\",ROW()-MATCH(A21,A$1:A21,)+1)),99)," ",REPT(" ",99)),99)),"")</f>
        <v/>
      </c>
      <c r="C21" s="1" t="str">
        <f>IF($A21&lt;&gt;"",VLOOKUP($A21,Данные!$A:C,COLUMN(),),"")</f>
        <v/>
      </c>
      <c r="D21" s="2" t="str">
        <f>IF($A21&lt;&gt;"",VLOOKUP($A21,Данные!$A:D,COLUMN(),),"")</f>
        <v/>
      </c>
      <c r="E21" s="2" t="str">
        <f>IF($A21&lt;&gt;"",VLOOKUP($A21,Данные!$A:E,COLUMN(),),"")</f>
        <v/>
      </c>
      <c r="F21" s="2" t="str">
        <f>IF($A21&lt;&gt;"",VLOOKUP($A21,Данные!$A:F,COLUMN(),),"")</f>
        <v/>
      </c>
    </row>
    <row r="22" spans="1:6">
      <c r="A22" s="13" t="str">
        <f>IFERROR(IF((1+LEN(VLOOKUP(A21,Данные!A:B,2,))-LEN(SUBSTITUTE(VLOOKUP(A21,Данные!A:B,2,)," ",)))&gt;ROW()-MATCH(A21,A$1:A21,),A21,VLOOKUP("*",INDEX(Данные!A:A,MATCH(A21,Данные!A:A,)+1):Данные!#REF!,1,)),"")</f>
        <v/>
      </c>
      <c r="B22" s="2" t="str">
        <f>IF($A22&lt;&gt;"",TRIM(LEFTB(SUBSTITUTE(MID(VLOOKUP(A22,Данные!A:B,2,),SEARCH("\",SUBSTITUTE(" "&amp;VLOOKUP(A22,Данные!A:B,2,)," ","\",ROW()-MATCH(A22,A$1:A22,)+1)),99)," ",REPT(" ",99)),99)),"")</f>
        <v/>
      </c>
      <c r="C22" s="1" t="str">
        <f>IF($A22&lt;&gt;"",VLOOKUP($A22,Данные!$A:C,COLUMN(),),"")</f>
        <v/>
      </c>
      <c r="D22" s="2" t="str">
        <f>IF($A22&lt;&gt;"",VLOOKUP($A22,Данные!$A:D,COLUMN(),),"")</f>
        <v/>
      </c>
      <c r="E22" s="2" t="str">
        <f>IF($A22&lt;&gt;"",VLOOKUP($A22,Данные!$A:E,COLUMN(),),"")</f>
        <v/>
      </c>
      <c r="F22" s="2" t="str">
        <f>IF($A22&lt;&gt;"",VLOOKUP($A22,Данные!$A:F,COLUMN(),),"")</f>
        <v/>
      </c>
    </row>
    <row r="23" spans="1:6">
      <c r="A23" s="13" t="str">
        <f>IFERROR(IF((1+LEN(VLOOKUP(A22,Данные!A:B,2,))-LEN(SUBSTITUTE(VLOOKUP(A22,Данные!A:B,2,)," ",)))&gt;ROW()-MATCH(A22,A$1:A22,),A22,VLOOKUP("*",INDEX(Данные!A:A,MATCH(A22,Данные!A:A,)+1):Данные!#REF!,1,)),"")</f>
        <v/>
      </c>
      <c r="B23" s="2" t="str">
        <f>IF($A23&lt;&gt;"",TRIM(LEFTB(SUBSTITUTE(MID(VLOOKUP(A23,Данные!A:B,2,),SEARCH("\",SUBSTITUTE(" "&amp;VLOOKUP(A23,Данные!A:B,2,)," ","\",ROW()-MATCH(A23,A$1:A23,)+1)),99)," ",REPT(" ",99)),99)),"")</f>
        <v/>
      </c>
      <c r="C23" s="1" t="str">
        <f>IF($A23&lt;&gt;"",VLOOKUP($A23,Данные!$A:C,COLUMN(),),"")</f>
        <v/>
      </c>
      <c r="D23" s="2" t="str">
        <f>IF($A23&lt;&gt;"",VLOOKUP($A23,Данные!$A:D,COLUMN(),),"")</f>
        <v/>
      </c>
      <c r="E23" s="2" t="str">
        <f>IF($A23&lt;&gt;"",VLOOKUP($A23,Данные!$A:E,COLUMN(),),"")</f>
        <v/>
      </c>
      <c r="F23" s="2" t="str">
        <f>IF($A23&lt;&gt;"",VLOOKUP($A23,Данные!$A:F,COLUMN(),),"")</f>
        <v/>
      </c>
    </row>
    <row r="24" spans="1:6">
      <c r="A24" s="13" t="str">
        <f>IFERROR(IF((1+LEN(VLOOKUP(A23,Данные!A:B,2,))-LEN(SUBSTITUTE(VLOOKUP(A23,Данные!A:B,2,)," ",)))&gt;ROW()-MATCH(A23,A$1:A23,),A23,VLOOKUP("*",INDEX(Данные!A:A,MATCH(A23,Данные!A:A,)+1):Данные!#REF!,1,)),"")</f>
        <v/>
      </c>
      <c r="B24" s="2" t="str">
        <f>IF($A24&lt;&gt;"",TRIM(LEFTB(SUBSTITUTE(MID(VLOOKUP(A24,Данные!A:B,2,),SEARCH("\",SUBSTITUTE(" "&amp;VLOOKUP(A24,Данные!A:B,2,)," ","\",ROW()-MATCH(A24,A$1:A24,)+1)),99)," ",REPT(" ",99)),99)),"")</f>
        <v/>
      </c>
      <c r="C24" s="1" t="str">
        <f>IF($A24&lt;&gt;"",VLOOKUP($A24,Данные!$A:C,COLUMN(),),"")</f>
        <v/>
      </c>
      <c r="D24" s="2" t="str">
        <f>IF($A24&lt;&gt;"",VLOOKUP($A24,Данные!$A:D,COLUMN(),),"")</f>
        <v/>
      </c>
      <c r="E24" s="2" t="str">
        <f>IF($A24&lt;&gt;"",VLOOKUP($A24,Данные!$A:E,COLUMN(),),"")</f>
        <v/>
      </c>
      <c r="F24" s="2" t="str">
        <f>IF($A24&lt;&gt;"",VLOOKUP($A24,Данные!$A:F,COLUMN(),),"")</f>
        <v/>
      </c>
    </row>
    <row r="25" spans="1:6">
      <c r="A25" s="13" t="str">
        <f>IFERROR(IF((1+LEN(VLOOKUP(A24,Данные!A:B,2,))-LEN(SUBSTITUTE(VLOOKUP(A24,Данные!A:B,2,)," ",)))&gt;ROW()-MATCH(A24,A$1:A24,),A24,VLOOKUP("*",INDEX(Данные!A:A,MATCH(A24,Данные!A:A,)+1):Данные!#REF!,1,)),"")</f>
        <v/>
      </c>
      <c r="B25" s="2" t="str">
        <f>IF($A25&lt;&gt;"",TRIM(LEFTB(SUBSTITUTE(MID(VLOOKUP(A25,Данные!A:B,2,),SEARCH("\",SUBSTITUTE(" "&amp;VLOOKUP(A25,Данные!A:B,2,)," ","\",ROW()-MATCH(A25,A$1:A25,)+1)),99)," ",REPT(" ",99)),99)),"")</f>
        <v/>
      </c>
      <c r="C25" s="1" t="str">
        <f>IF($A25&lt;&gt;"",VLOOKUP($A25,Данные!$A:C,COLUMN(),),"")</f>
        <v/>
      </c>
      <c r="D25" s="2" t="str">
        <f>IF($A25&lt;&gt;"",VLOOKUP($A25,Данные!$A:D,COLUMN(),),"")</f>
        <v/>
      </c>
      <c r="E25" s="2" t="str">
        <f>IF($A25&lt;&gt;"",VLOOKUP($A25,Данные!$A:E,COLUMN(),),"")</f>
        <v/>
      </c>
      <c r="F25" s="2" t="str">
        <f>IF($A25&lt;&gt;"",VLOOKUP($A25,Данные!$A:F,COLUMN(),),"")</f>
        <v/>
      </c>
    </row>
    <row r="26" spans="1:6">
      <c r="A26" s="13" t="str">
        <f>IFERROR(IF((1+LEN(VLOOKUP(A25,Данные!A:B,2,))-LEN(SUBSTITUTE(VLOOKUP(A25,Данные!A:B,2,)," ",)))&gt;ROW()-MATCH(A25,A$1:A25,),A25,VLOOKUP("*",INDEX(Данные!A:A,MATCH(A25,Данные!A:A,)+1):Данные!#REF!,1,)),"")</f>
        <v/>
      </c>
      <c r="B26" s="2" t="str">
        <f>IF($A26&lt;&gt;"",TRIM(LEFTB(SUBSTITUTE(MID(VLOOKUP(A26,Данные!A:B,2,),SEARCH("\",SUBSTITUTE(" "&amp;VLOOKUP(A26,Данные!A:B,2,)," ","\",ROW()-MATCH(A26,A$1:A26,)+1)),99)," ",REPT(" ",99)),99)),"")</f>
        <v/>
      </c>
      <c r="C26" s="1" t="str">
        <f>IF($A26&lt;&gt;"",VLOOKUP($A26,Данные!$A:C,COLUMN(),),"")</f>
        <v/>
      </c>
      <c r="D26" s="2" t="str">
        <f>IF($A26&lt;&gt;"",VLOOKUP($A26,Данные!$A:D,COLUMN(),),"")</f>
        <v/>
      </c>
      <c r="E26" s="2" t="str">
        <f>IF($A26&lt;&gt;"",VLOOKUP($A26,Данные!$A:E,COLUMN(),),"")</f>
        <v/>
      </c>
      <c r="F26" s="2" t="str">
        <f>IF($A26&lt;&gt;"",VLOOKUP($A26,Данные!$A:F,COLUMN(),),"")</f>
        <v/>
      </c>
    </row>
    <row r="27" spans="1:6">
      <c r="A27" s="13" t="str">
        <f>IFERROR(IF((1+LEN(VLOOKUP(A26,Данные!A:B,2,))-LEN(SUBSTITUTE(VLOOKUP(A26,Данные!A:B,2,)," ",)))&gt;ROW()-MATCH(A26,A$1:A26,),A26,VLOOKUP("*",INDEX(Данные!A:A,MATCH(A26,Данные!A:A,)+1):Данные!#REF!,1,)),"")</f>
        <v/>
      </c>
      <c r="B27" s="2" t="str">
        <f>IF($A27&lt;&gt;"",TRIM(LEFTB(SUBSTITUTE(MID(VLOOKUP(A27,Данные!A:B,2,),SEARCH("\",SUBSTITUTE(" "&amp;VLOOKUP(A27,Данные!A:B,2,)," ","\",ROW()-MATCH(A27,A$1:A27,)+1)),99)," ",REPT(" ",99)),99)),"")</f>
        <v/>
      </c>
      <c r="C27" s="1" t="str">
        <f>IF($A27&lt;&gt;"",VLOOKUP($A27,Данные!$A:C,COLUMN(),),"")</f>
        <v/>
      </c>
      <c r="D27" s="2" t="str">
        <f>IF($A27&lt;&gt;"",VLOOKUP($A27,Данные!$A:D,COLUMN(),),"")</f>
        <v/>
      </c>
      <c r="E27" s="2" t="str">
        <f>IF($A27&lt;&gt;"",VLOOKUP($A27,Данные!$A:E,COLUMN(),),"")</f>
        <v/>
      </c>
      <c r="F27" s="2" t="str">
        <f>IF($A27&lt;&gt;"",VLOOKUP($A27,Данные!$A:F,COLUMN(),),"")</f>
        <v/>
      </c>
    </row>
    <row r="28" spans="1:6">
      <c r="A28" s="13" t="str">
        <f>IFERROR(IF((1+LEN(VLOOKUP(A27,Данные!A:B,2,))-LEN(SUBSTITUTE(VLOOKUP(A27,Данные!A:B,2,)," ",)))&gt;ROW()-MATCH(A27,A$1:A27,),A27,VLOOKUP("*",INDEX(Данные!A:A,MATCH(A27,Данные!A:A,)+1):Данные!#REF!,1,)),"")</f>
        <v/>
      </c>
      <c r="B28" s="2" t="str">
        <f>IF($A28&lt;&gt;"",TRIM(LEFTB(SUBSTITUTE(MID(VLOOKUP(A28,Данные!A:B,2,),SEARCH("\",SUBSTITUTE(" "&amp;VLOOKUP(A28,Данные!A:B,2,)," ","\",ROW()-MATCH(A28,A$1:A28,)+1)),99)," ",REPT(" ",99)),99)),"")</f>
        <v/>
      </c>
      <c r="C28" s="1" t="str">
        <f>IF($A28&lt;&gt;"",VLOOKUP($A28,Данные!$A:C,COLUMN(),),"")</f>
        <v/>
      </c>
      <c r="D28" s="2" t="str">
        <f>IF($A28&lt;&gt;"",VLOOKUP($A28,Данные!$A:D,COLUMN(),),"")</f>
        <v/>
      </c>
      <c r="E28" s="2" t="str">
        <f>IF($A28&lt;&gt;"",VLOOKUP($A28,Данные!$A:E,COLUMN(),),"")</f>
        <v/>
      </c>
      <c r="F28" s="2" t="str">
        <f>IF($A28&lt;&gt;"",VLOOKUP($A28,Данные!$A:F,COLUMN(),),"")</f>
        <v/>
      </c>
    </row>
    <row r="29" spans="1:6">
      <c r="A29" s="13" t="str">
        <f>IFERROR(IF((1+LEN(VLOOKUP(A28,Данные!A:B,2,))-LEN(SUBSTITUTE(VLOOKUP(A28,Данные!A:B,2,)," ",)))&gt;ROW()-MATCH(A28,A$1:A28,),A28,VLOOKUP("*",INDEX(Данные!A:A,MATCH(A28,Данные!A:A,)+1):Данные!#REF!,1,)),"")</f>
        <v/>
      </c>
      <c r="B29" s="2" t="str">
        <f>IF($A29&lt;&gt;"",TRIM(LEFTB(SUBSTITUTE(MID(VLOOKUP(A29,Данные!A:B,2,),SEARCH("\",SUBSTITUTE(" "&amp;VLOOKUP(A29,Данные!A:B,2,)," ","\",ROW()-MATCH(A29,A$1:A29,)+1)),99)," ",REPT(" ",99)),99)),"")</f>
        <v/>
      </c>
      <c r="C29" s="1" t="str">
        <f>IF($A29&lt;&gt;"",VLOOKUP($A29,Данные!$A:C,COLUMN(),),"")</f>
        <v/>
      </c>
      <c r="D29" s="2" t="str">
        <f>IF($A29&lt;&gt;"",VLOOKUP($A29,Данные!$A:D,COLUMN(),),"")</f>
        <v/>
      </c>
      <c r="E29" s="2" t="str">
        <f>IF($A29&lt;&gt;"",VLOOKUP($A29,Данные!$A:E,COLUMN(),),"")</f>
        <v/>
      </c>
      <c r="F29" s="2" t="str">
        <f>IF($A29&lt;&gt;"",VLOOKUP($A29,Данные!$A:F,COLUMN(),),"")</f>
        <v/>
      </c>
    </row>
    <row r="30" spans="1:6">
      <c r="A30" s="13" t="str">
        <f>IFERROR(IF((1+LEN(VLOOKUP(A29,Данные!A:B,2,))-LEN(SUBSTITUTE(VLOOKUP(A29,Данные!A:B,2,)," ",)))&gt;ROW()-MATCH(A29,A$1:A29,),A29,VLOOKUP("*",INDEX(Данные!A:A,MATCH(A29,Данные!A:A,)+1):Данные!#REF!,1,)),"")</f>
        <v/>
      </c>
      <c r="B30" s="2" t="str">
        <f>IF($A30&lt;&gt;"",TRIM(LEFTB(SUBSTITUTE(MID(VLOOKUP(A30,Данные!A:B,2,),SEARCH("\",SUBSTITUTE(" "&amp;VLOOKUP(A30,Данные!A:B,2,)," ","\",ROW()-MATCH(A30,A$1:A30,)+1)),99)," ",REPT(" ",99)),99)),"")</f>
        <v/>
      </c>
      <c r="C30" s="1" t="str">
        <f>IF($A30&lt;&gt;"",VLOOKUP($A30,Данные!$A:C,COLUMN(),),"")</f>
        <v/>
      </c>
      <c r="D30" s="2" t="str">
        <f>IF($A30&lt;&gt;"",VLOOKUP($A30,Данные!$A:D,COLUMN(),),"")</f>
        <v/>
      </c>
      <c r="E30" s="2" t="str">
        <f>IF($A30&lt;&gt;"",VLOOKUP($A30,Данные!$A:E,COLUMN(),),"")</f>
        <v/>
      </c>
      <c r="F30" s="2" t="str">
        <f>IF($A30&lt;&gt;"",VLOOKUP($A30,Данные!$A:F,COLUMN(),),"")</f>
        <v/>
      </c>
    </row>
    <row r="31" spans="1:6">
      <c r="A31" s="13" t="str">
        <f>IFERROR(IF((1+LEN(VLOOKUP(A30,Данные!A:B,2,))-LEN(SUBSTITUTE(VLOOKUP(A30,Данные!A:B,2,)," ",)))&gt;ROW()-MATCH(A30,A$1:A30,),A30,VLOOKUP("*",INDEX(Данные!A:A,MATCH(A30,Данные!A:A,)+1):Данные!#REF!,1,)),"")</f>
        <v/>
      </c>
      <c r="B31" s="2" t="str">
        <f>IF($A31&lt;&gt;"",TRIM(LEFTB(SUBSTITUTE(MID(VLOOKUP(A31,Данные!A:B,2,),SEARCH("\",SUBSTITUTE(" "&amp;VLOOKUP(A31,Данные!A:B,2,)," ","\",ROW()-MATCH(A31,A$1:A31,)+1)),99)," ",REPT(" ",99)),99)),"")</f>
        <v/>
      </c>
      <c r="C31" s="1" t="str">
        <f>IF($A31&lt;&gt;"",VLOOKUP($A31,Данные!$A:C,COLUMN(),),"")</f>
        <v/>
      </c>
      <c r="D31" s="2" t="str">
        <f>IF($A31&lt;&gt;"",VLOOKUP($A31,Данные!$A:D,COLUMN(),),"")</f>
        <v/>
      </c>
      <c r="E31" s="2" t="str">
        <f>IF($A31&lt;&gt;"",VLOOKUP($A31,Данные!$A:E,COLUMN(),),"")</f>
        <v/>
      </c>
      <c r="F31" s="2" t="str">
        <f>IF($A31&lt;&gt;"",VLOOKUP($A31,Данные!$A:F,COLUMN(),),"")</f>
        <v/>
      </c>
    </row>
    <row r="32" spans="1:6">
      <c r="A32" s="13" t="str">
        <f>IFERROR(IF((1+LEN(VLOOKUP(A31,Данные!A:B,2,))-LEN(SUBSTITUTE(VLOOKUP(A31,Данные!A:B,2,)," ",)))&gt;ROW()-MATCH(A31,A$1:A31,),A31,VLOOKUP("*",INDEX(Данные!A:A,MATCH(A31,Данные!A:A,)+1):Данные!#REF!,1,)),"")</f>
        <v/>
      </c>
      <c r="B32" s="2" t="str">
        <f>IF($A32&lt;&gt;"",TRIM(LEFTB(SUBSTITUTE(MID(VLOOKUP(A32,Данные!A:B,2,),SEARCH("\",SUBSTITUTE(" "&amp;VLOOKUP(A32,Данные!A:B,2,)," ","\",ROW()-MATCH(A32,A$1:A32,)+1)),99)," ",REPT(" ",99)),99)),"")</f>
        <v/>
      </c>
      <c r="C32" s="1" t="str">
        <f>IF($A32&lt;&gt;"",VLOOKUP($A32,Данные!$A:C,COLUMN(),),"")</f>
        <v/>
      </c>
      <c r="D32" s="2" t="str">
        <f>IF($A32&lt;&gt;"",VLOOKUP($A32,Данные!$A:D,COLUMN(),),"")</f>
        <v/>
      </c>
      <c r="E32" s="2" t="str">
        <f>IF($A32&lt;&gt;"",VLOOKUP($A32,Данные!$A:E,COLUMN(),),"")</f>
        <v/>
      </c>
      <c r="F32" s="2" t="str">
        <f>IF($A32&lt;&gt;"",VLOOKUP($A32,Данные!$A:F,COLUMN(),),"")</f>
        <v/>
      </c>
    </row>
    <row r="33" spans="1:6">
      <c r="A33" s="13" t="str">
        <f>IFERROR(IF((1+LEN(VLOOKUP(A32,Данные!A:B,2,))-LEN(SUBSTITUTE(VLOOKUP(A32,Данные!A:B,2,)," ",)))&gt;ROW()-MATCH(A32,A$1:A32,),A32,VLOOKUP("*",INDEX(Данные!A:A,MATCH(A32,Данные!A:A,)+1):Данные!#REF!,1,)),"")</f>
        <v/>
      </c>
      <c r="B33" s="2" t="str">
        <f>IF($A33&lt;&gt;"",TRIM(LEFTB(SUBSTITUTE(MID(VLOOKUP(A33,Данные!A:B,2,),SEARCH("\",SUBSTITUTE(" "&amp;VLOOKUP(A33,Данные!A:B,2,)," ","\",ROW()-MATCH(A33,A$1:A33,)+1)),99)," ",REPT(" ",99)),99)),"")</f>
        <v/>
      </c>
      <c r="C33" s="1" t="str">
        <f>IF($A33&lt;&gt;"",VLOOKUP($A33,Данные!$A:C,COLUMN(),),"")</f>
        <v/>
      </c>
      <c r="D33" s="2" t="str">
        <f>IF($A33&lt;&gt;"",VLOOKUP($A33,Данные!$A:D,COLUMN(),),"")</f>
        <v/>
      </c>
      <c r="E33" s="2" t="str">
        <f>IF($A33&lt;&gt;"",VLOOKUP($A33,Данные!$A:E,COLUMN(),),"")</f>
        <v/>
      </c>
      <c r="F33" s="2" t="str">
        <f>IF($A33&lt;&gt;"",VLOOKUP($A33,Данные!$A:F,COLUMN(),),"")</f>
        <v/>
      </c>
    </row>
    <row r="34" spans="1:6">
      <c r="A34" s="13" t="str">
        <f>IFERROR(IF((1+LEN(VLOOKUP(A33,Данные!A:B,2,))-LEN(SUBSTITUTE(VLOOKUP(A33,Данные!A:B,2,)," ",)))&gt;ROW()-MATCH(A33,A$1:A33,),A33,VLOOKUP("*",INDEX(Данные!A:A,MATCH(A33,Данные!A:A,)+1):Данные!#REF!,1,)),"")</f>
        <v/>
      </c>
      <c r="B34" s="2" t="str">
        <f>IF($A34&lt;&gt;"",TRIM(LEFTB(SUBSTITUTE(MID(VLOOKUP(A34,Данные!A:B,2,),SEARCH("\",SUBSTITUTE(" "&amp;VLOOKUP(A34,Данные!A:B,2,)," ","\",ROW()-MATCH(A34,A$1:A34,)+1)),99)," ",REPT(" ",99)),99)),"")</f>
        <v/>
      </c>
      <c r="C34" s="1" t="str">
        <f>IF($A34&lt;&gt;"",VLOOKUP($A34,Данные!$A:C,COLUMN(),),"")</f>
        <v/>
      </c>
      <c r="D34" s="2" t="str">
        <f>IF($A34&lt;&gt;"",VLOOKUP($A34,Данные!$A:D,COLUMN(),),"")</f>
        <v/>
      </c>
      <c r="E34" s="2" t="str">
        <f>IF($A34&lt;&gt;"",VLOOKUP($A34,Данные!$A:E,COLUMN(),),"")</f>
        <v/>
      </c>
      <c r="F34" s="2" t="str">
        <f>IF($A34&lt;&gt;"",VLOOKUP($A34,Данные!$A:F,COLUMN(),),"")</f>
        <v/>
      </c>
    </row>
    <row r="35" spans="1:6">
      <c r="A35" s="13" t="str">
        <f>IFERROR(IF((1+LEN(VLOOKUP(A34,Данные!A:B,2,))-LEN(SUBSTITUTE(VLOOKUP(A34,Данные!A:B,2,)," ",)))&gt;ROW()-MATCH(A34,A$1:A34,),A34,VLOOKUP("*",INDEX(Данные!A:A,MATCH(A34,Данные!A:A,)+1):Данные!#REF!,1,)),"")</f>
        <v/>
      </c>
      <c r="B35" s="2" t="str">
        <f>IF($A35&lt;&gt;"",TRIM(LEFTB(SUBSTITUTE(MID(VLOOKUP(A35,Данные!A:B,2,),SEARCH("\",SUBSTITUTE(" "&amp;VLOOKUP(A35,Данные!A:B,2,)," ","\",ROW()-MATCH(A35,A$1:A35,)+1)),99)," ",REPT(" ",99)),99)),"")</f>
        <v/>
      </c>
      <c r="C35" s="1" t="str">
        <f>IF($A35&lt;&gt;"",VLOOKUP($A35,Данные!$A:C,COLUMN(),),"")</f>
        <v/>
      </c>
      <c r="D35" s="2" t="str">
        <f>IF($A35&lt;&gt;"",VLOOKUP($A35,Данные!$A:D,COLUMN(),),"")</f>
        <v/>
      </c>
      <c r="E35" s="2" t="str">
        <f>IF($A35&lt;&gt;"",VLOOKUP($A35,Данные!$A:E,COLUMN(),),"")</f>
        <v/>
      </c>
      <c r="F35" s="2" t="str">
        <f>IF($A35&lt;&gt;"",VLOOKUP($A35,Данные!$A:F,COLUMN(),),"")</f>
        <v/>
      </c>
    </row>
    <row r="36" spans="1:6">
      <c r="A36" s="13" t="str">
        <f>IFERROR(IF((1+LEN(VLOOKUP(A35,Данные!A:B,2,))-LEN(SUBSTITUTE(VLOOKUP(A35,Данные!A:B,2,)," ",)))&gt;ROW()-MATCH(A35,A$1:A35,),A35,VLOOKUP("*",INDEX(Данные!A:A,MATCH(A35,Данные!A:A,)+1):Данные!#REF!,1,)),"")</f>
        <v/>
      </c>
      <c r="B36" s="2" t="str">
        <f>IF($A36&lt;&gt;"",TRIM(LEFTB(SUBSTITUTE(MID(VLOOKUP(A36,Данные!A:B,2,),SEARCH("\",SUBSTITUTE(" "&amp;VLOOKUP(A36,Данные!A:B,2,)," ","\",ROW()-MATCH(A36,A$1:A36,)+1)),99)," ",REPT(" ",99)),99)),"")</f>
        <v/>
      </c>
      <c r="C36" s="1" t="str">
        <f>IF($A36&lt;&gt;"",VLOOKUP($A36,Данные!$A:C,COLUMN(),),"")</f>
        <v/>
      </c>
      <c r="D36" s="2" t="str">
        <f>IF($A36&lt;&gt;"",VLOOKUP($A36,Данные!$A:D,COLUMN(),),"")</f>
        <v/>
      </c>
      <c r="E36" s="2" t="str">
        <f>IF($A36&lt;&gt;"",VLOOKUP($A36,Данные!$A:E,COLUMN(),),"")</f>
        <v/>
      </c>
      <c r="F36" s="2" t="str">
        <f>IF($A36&lt;&gt;"",VLOOKUP($A36,Данные!$A:F,COLUMN(),),"")</f>
        <v/>
      </c>
    </row>
    <row r="37" spans="1:6">
      <c r="A37" s="13" t="str">
        <f>IFERROR(IF((1+LEN(VLOOKUP(A36,Данные!A:B,2,))-LEN(SUBSTITUTE(VLOOKUP(A36,Данные!A:B,2,)," ",)))&gt;ROW()-MATCH(A36,A$1:A36,),A36,VLOOKUP("*",INDEX(Данные!A:A,MATCH(A36,Данные!A:A,)+1):Данные!#REF!,1,)),"")</f>
        <v/>
      </c>
      <c r="B37" s="2" t="str">
        <f>IF($A37&lt;&gt;"",TRIM(LEFTB(SUBSTITUTE(MID(VLOOKUP(A37,Данные!A:B,2,),SEARCH("\",SUBSTITUTE(" "&amp;VLOOKUP(A37,Данные!A:B,2,)," ","\",ROW()-MATCH(A37,A$1:A37,)+1)),99)," ",REPT(" ",99)),99)),"")</f>
        <v/>
      </c>
      <c r="C37" s="1" t="str">
        <f>IF($A37&lt;&gt;"",VLOOKUP($A37,Данные!$A:C,COLUMN(),),"")</f>
        <v/>
      </c>
      <c r="D37" s="2" t="str">
        <f>IF($A37&lt;&gt;"",VLOOKUP($A37,Данные!$A:D,COLUMN(),),"")</f>
        <v/>
      </c>
      <c r="E37" s="2" t="str">
        <f>IF($A37&lt;&gt;"",VLOOKUP($A37,Данные!$A:E,COLUMN(),),"")</f>
        <v/>
      </c>
      <c r="F37" s="2" t="str">
        <f>IF($A37&lt;&gt;"",VLOOKUP($A37,Данные!$A:F,COLUMN(),),"")</f>
        <v/>
      </c>
    </row>
    <row r="38" spans="1:6">
      <c r="A38" s="13" t="str">
        <f>IFERROR(IF((1+LEN(VLOOKUP(A37,Данные!A:B,2,))-LEN(SUBSTITUTE(VLOOKUP(A37,Данные!A:B,2,)," ",)))&gt;ROW()-MATCH(A37,A$1:A37,),A37,VLOOKUP("*",INDEX(Данные!A:A,MATCH(A37,Данные!A:A,)+1):Данные!#REF!,1,)),"")</f>
        <v/>
      </c>
      <c r="B38" s="2" t="str">
        <f>IF($A38&lt;&gt;"",TRIM(LEFTB(SUBSTITUTE(MID(VLOOKUP(A38,Данные!A:B,2,),SEARCH("\",SUBSTITUTE(" "&amp;VLOOKUP(A38,Данные!A:B,2,)," ","\",ROW()-MATCH(A38,A$1:A38,)+1)),99)," ",REPT(" ",99)),99)),"")</f>
        <v/>
      </c>
      <c r="C38" s="1" t="str">
        <f>IF($A38&lt;&gt;"",VLOOKUP($A38,Данные!$A:C,COLUMN(),),"")</f>
        <v/>
      </c>
      <c r="D38" s="2" t="str">
        <f>IF($A38&lt;&gt;"",VLOOKUP($A38,Данные!$A:D,COLUMN(),),"")</f>
        <v/>
      </c>
      <c r="E38" s="2" t="str">
        <f>IF($A38&lt;&gt;"",VLOOKUP($A38,Данные!$A:E,COLUMN(),),"")</f>
        <v/>
      </c>
      <c r="F38" s="2" t="str">
        <f>IF($A38&lt;&gt;"",VLOOKUP($A38,Данные!$A:F,COLUMN(),),"")</f>
        <v/>
      </c>
    </row>
    <row r="39" spans="1:6">
      <c r="A39" s="13" t="str">
        <f>IFERROR(IF((1+LEN(VLOOKUP(A38,Данные!A:B,2,))-LEN(SUBSTITUTE(VLOOKUP(A38,Данные!A:B,2,)," ",)))&gt;ROW()-MATCH(A38,A$1:A38,),A38,VLOOKUP("*",INDEX(Данные!A:A,MATCH(A38,Данные!A:A,)+1):Данные!#REF!,1,)),"")</f>
        <v/>
      </c>
      <c r="B39" s="2" t="str">
        <f>IF($A39&lt;&gt;"",TRIM(LEFTB(SUBSTITUTE(MID(VLOOKUP(A39,Данные!A:B,2,),SEARCH("\",SUBSTITUTE(" "&amp;VLOOKUP(A39,Данные!A:B,2,)," ","\",ROW()-MATCH(A39,A$1:A39,)+1)),99)," ",REPT(" ",99)),99)),"")</f>
        <v/>
      </c>
      <c r="C39" s="1" t="str">
        <f>IF($A39&lt;&gt;"",VLOOKUP($A39,Данные!$A:C,COLUMN(),),"")</f>
        <v/>
      </c>
      <c r="D39" s="2" t="str">
        <f>IF($A39&lt;&gt;"",VLOOKUP($A39,Данные!$A:D,COLUMN(),),"")</f>
        <v/>
      </c>
      <c r="E39" s="2" t="str">
        <f>IF($A39&lt;&gt;"",VLOOKUP($A39,Данные!$A:E,COLUMN(),),"")</f>
        <v/>
      </c>
      <c r="F39" s="2" t="str">
        <f>IF($A39&lt;&gt;"",VLOOKUP($A39,Данные!$A:F,COLUMN(),),"")</f>
        <v/>
      </c>
    </row>
    <row r="40" spans="1:6">
      <c r="A40" s="13" t="str">
        <f>IFERROR(IF((1+LEN(VLOOKUP(A39,Данные!A:B,2,))-LEN(SUBSTITUTE(VLOOKUP(A39,Данные!A:B,2,)," ",)))&gt;ROW()-MATCH(A39,A$1:A39,),A39,VLOOKUP("*",INDEX(Данные!A:A,MATCH(A39,Данные!A:A,)+1):Данные!#REF!,1,)),"")</f>
        <v/>
      </c>
      <c r="B40" s="2" t="str">
        <f>IF($A40&lt;&gt;"",TRIM(LEFTB(SUBSTITUTE(MID(VLOOKUP(A40,Данные!A:B,2,),SEARCH("\",SUBSTITUTE(" "&amp;VLOOKUP(A40,Данные!A:B,2,)," ","\",ROW()-MATCH(A40,A$1:A40,)+1)),99)," ",REPT(" ",99)),99)),"")</f>
        <v/>
      </c>
      <c r="C40" s="1" t="str">
        <f>IF($A40&lt;&gt;"",VLOOKUP($A40,Данные!$A:C,COLUMN(),),"")</f>
        <v/>
      </c>
      <c r="D40" s="2" t="str">
        <f>IF($A40&lt;&gt;"",VLOOKUP($A40,Данные!$A:D,COLUMN(),),"")</f>
        <v/>
      </c>
      <c r="E40" s="2" t="str">
        <f>IF($A40&lt;&gt;"",VLOOKUP($A40,Данные!$A:E,COLUMN(),),"")</f>
        <v/>
      </c>
      <c r="F40" s="2" t="str">
        <f>IF($A40&lt;&gt;"",VLOOKUP($A40,Данные!$A:F,COLUMN(),),"")</f>
        <v/>
      </c>
    </row>
    <row r="41" spans="1:6">
      <c r="A41" s="13" t="str">
        <f>IFERROR(IF((1+LEN(VLOOKUP(A40,Данные!A:B,2,))-LEN(SUBSTITUTE(VLOOKUP(A40,Данные!A:B,2,)," ",)))&gt;ROW()-MATCH(A40,A$1:A40,),A40,VLOOKUP("*",INDEX(Данные!A:A,MATCH(A40,Данные!A:A,)+1):Данные!#REF!,1,)),"")</f>
        <v/>
      </c>
      <c r="B41" s="2" t="str">
        <f>IF($A41&lt;&gt;"",TRIM(LEFTB(SUBSTITUTE(MID(VLOOKUP(A41,Данные!A:B,2,),SEARCH("\",SUBSTITUTE(" "&amp;VLOOKUP(A41,Данные!A:B,2,)," ","\",ROW()-MATCH(A41,A$1:A41,)+1)),99)," ",REPT(" ",99)),99)),"")</f>
        <v/>
      </c>
      <c r="C41" s="1" t="str">
        <f>IF($A41&lt;&gt;"",VLOOKUP($A41,Данные!$A:C,COLUMN(),),"")</f>
        <v/>
      </c>
      <c r="D41" s="2" t="str">
        <f>IF($A41&lt;&gt;"",VLOOKUP($A41,Данные!$A:D,COLUMN(),),"")</f>
        <v/>
      </c>
      <c r="E41" s="2" t="str">
        <f>IF($A41&lt;&gt;"",VLOOKUP($A41,Данные!$A:E,COLUMN(),),"")</f>
        <v/>
      </c>
      <c r="F41" s="2" t="str">
        <f>IF($A41&lt;&gt;"",VLOOKUP($A41,Данные!$A:F,COLUMN(),),"")</f>
        <v/>
      </c>
    </row>
    <row r="42" spans="1:6">
      <c r="A42" s="13" t="str">
        <f>IFERROR(IF((1+LEN(VLOOKUP(A41,Данные!A:B,2,))-LEN(SUBSTITUTE(VLOOKUP(A41,Данные!A:B,2,)," ",)))&gt;ROW()-MATCH(A41,A$1:A41,),A41,VLOOKUP("*",INDEX(Данные!A:A,MATCH(A41,Данные!A:A,)+1):Данные!#REF!,1,)),"")</f>
        <v/>
      </c>
      <c r="B42" s="2" t="str">
        <f>IF($A42&lt;&gt;"",TRIM(LEFTB(SUBSTITUTE(MID(VLOOKUP(A42,Данные!A:B,2,),SEARCH("\",SUBSTITUTE(" "&amp;VLOOKUP(A42,Данные!A:B,2,)," ","\",ROW()-MATCH(A42,A$1:A42,)+1)),99)," ",REPT(" ",99)),99)),"")</f>
        <v/>
      </c>
      <c r="C42" s="1" t="str">
        <f>IF($A42&lt;&gt;"",VLOOKUP($A42,Данные!$A:C,COLUMN(),),"")</f>
        <v/>
      </c>
      <c r="D42" s="2" t="str">
        <f>IF($A42&lt;&gt;"",VLOOKUP($A42,Данные!$A:D,COLUMN(),),"")</f>
        <v/>
      </c>
      <c r="E42" s="2" t="str">
        <f>IF($A42&lt;&gt;"",VLOOKUP($A42,Данные!$A:E,COLUMN(),),"")</f>
        <v/>
      </c>
      <c r="F42" s="2" t="str">
        <f>IF($A42&lt;&gt;"",VLOOKUP($A42,Данные!$A:F,COLUMN(),),"")</f>
        <v/>
      </c>
    </row>
    <row r="43" spans="1:6">
      <c r="A43" s="13" t="str">
        <f>IFERROR(IF((1+LEN(VLOOKUP(A42,Данные!A:B,2,))-LEN(SUBSTITUTE(VLOOKUP(A42,Данные!A:B,2,)," ",)))&gt;ROW()-MATCH(A42,A$1:A42,),A42,VLOOKUP("*",INDEX(Данные!A:A,MATCH(A42,Данные!A:A,)+1):Данные!#REF!,1,)),"")</f>
        <v/>
      </c>
      <c r="B43" s="2" t="str">
        <f>IF($A43&lt;&gt;"",TRIM(LEFTB(SUBSTITUTE(MID(VLOOKUP(A43,Данные!A:B,2,),SEARCH("\",SUBSTITUTE(" "&amp;VLOOKUP(A43,Данные!A:B,2,)," ","\",ROW()-MATCH(A43,A$1:A43,)+1)),99)," ",REPT(" ",99)),99)),"")</f>
        <v/>
      </c>
      <c r="C43" s="1" t="str">
        <f>IF($A43&lt;&gt;"",VLOOKUP($A43,Данные!$A:C,COLUMN(),),"")</f>
        <v/>
      </c>
      <c r="D43" s="2" t="str">
        <f>IF($A43&lt;&gt;"",VLOOKUP($A43,Данные!$A:D,COLUMN(),),"")</f>
        <v/>
      </c>
      <c r="E43" s="2" t="str">
        <f>IF($A43&lt;&gt;"",VLOOKUP($A43,Данные!$A:E,COLUMN(),),"")</f>
        <v/>
      </c>
      <c r="F43" s="2" t="str">
        <f>IF($A43&lt;&gt;"",VLOOKUP($A43,Данные!$A:F,COLUMN(),),"")</f>
        <v/>
      </c>
    </row>
    <row r="44" spans="1:6">
      <c r="A44" s="13" t="str">
        <f>IFERROR(IF((1+LEN(VLOOKUP(A43,Данные!A:B,2,))-LEN(SUBSTITUTE(VLOOKUP(A43,Данные!A:B,2,)," ",)))&gt;ROW()-MATCH(A43,A$1:A43,),A43,VLOOKUP("*",INDEX(Данные!A:A,MATCH(A43,Данные!A:A,)+1):Данные!#REF!,1,)),"")</f>
        <v/>
      </c>
      <c r="B44" s="2" t="str">
        <f>IF($A44&lt;&gt;"",TRIM(LEFTB(SUBSTITUTE(MID(VLOOKUP(A44,Данные!A:B,2,),SEARCH("\",SUBSTITUTE(" "&amp;VLOOKUP(A44,Данные!A:B,2,)," ","\",ROW()-MATCH(A44,A$1:A44,)+1)),99)," ",REPT(" ",99)),99)),"")</f>
        <v/>
      </c>
      <c r="C44" s="1" t="str">
        <f>IF($A44&lt;&gt;"",VLOOKUP($A44,Данные!$A:C,COLUMN(),),"")</f>
        <v/>
      </c>
      <c r="D44" s="2" t="str">
        <f>IF($A44&lt;&gt;"",VLOOKUP($A44,Данные!$A:D,COLUMN(),),"")</f>
        <v/>
      </c>
      <c r="E44" s="2" t="str">
        <f>IF($A44&lt;&gt;"",VLOOKUP($A44,Данные!$A:E,COLUMN(),),"")</f>
        <v/>
      </c>
      <c r="F44" s="2" t="str">
        <f>IF($A44&lt;&gt;"",VLOOKUP($A44,Данные!$A:F,COLUMN(),),"")</f>
        <v/>
      </c>
    </row>
    <row r="45" spans="1:6">
      <c r="A45" s="13" t="str">
        <f>IFERROR(IF((1+LEN(VLOOKUP(A44,Данные!A:B,2,))-LEN(SUBSTITUTE(VLOOKUP(A44,Данные!A:B,2,)," ",)))&gt;ROW()-MATCH(A44,A$1:A44,),A44,VLOOKUP("*",INDEX(Данные!A:A,MATCH(A44,Данные!A:A,)+1):Данные!#REF!,1,)),"")</f>
        <v/>
      </c>
      <c r="B45" s="2" t="str">
        <f>IF($A45&lt;&gt;"",TRIM(LEFTB(SUBSTITUTE(MID(VLOOKUP(A45,Данные!A:B,2,),SEARCH("\",SUBSTITUTE(" "&amp;VLOOKUP(A45,Данные!A:B,2,)," ","\",ROW()-MATCH(A45,A$1:A45,)+1)),99)," ",REPT(" ",99)),99)),"")</f>
        <v/>
      </c>
      <c r="C45" s="1" t="str">
        <f>IF($A45&lt;&gt;"",VLOOKUP($A45,Данные!$A:C,COLUMN(),),"")</f>
        <v/>
      </c>
      <c r="D45" s="2" t="str">
        <f>IF($A45&lt;&gt;"",VLOOKUP($A45,Данные!$A:D,COLUMN(),),"")</f>
        <v/>
      </c>
      <c r="E45" s="2" t="str">
        <f>IF($A45&lt;&gt;"",VLOOKUP($A45,Данные!$A:E,COLUMN(),),"")</f>
        <v/>
      </c>
      <c r="F45" s="2" t="str">
        <f>IF($A45&lt;&gt;"",VLOOKUP($A45,Данные!$A:F,COLUMN(),),"")</f>
        <v/>
      </c>
    </row>
    <row r="46" spans="1:6">
      <c r="A46" s="13" t="str">
        <f>IFERROR(IF((1+LEN(VLOOKUP(A45,Данные!A:B,2,))-LEN(SUBSTITUTE(VLOOKUP(A45,Данные!A:B,2,)," ",)))&gt;ROW()-MATCH(A45,A$1:A45,),A45,VLOOKUP("*",INDEX(Данные!A:A,MATCH(A45,Данные!A:A,)+1):Данные!#REF!,1,)),"")</f>
        <v/>
      </c>
      <c r="B46" s="2" t="str">
        <f>IF($A46&lt;&gt;"",TRIM(LEFTB(SUBSTITUTE(MID(VLOOKUP(A46,Данные!A:B,2,),SEARCH("\",SUBSTITUTE(" "&amp;VLOOKUP(A46,Данные!A:B,2,)," ","\",ROW()-MATCH(A46,A$1:A46,)+1)),99)," ",REPT(" ",99)),99)),"")</f>
        <v/>
      </c>
      <c r="C46" s="1" t="str">
        <f>IF($A46&lt;&gt;"",VLOOKUP($A46,Данные!$A:C,COLUMN(),),"")</f>
        <v/>
      </c>
      <c r="D46" s="2" t="str">
        <f>IF($A46&lt;&gt;"",VLOOKUP($A46,Данные!$A:D,COLUMN(),),"")</f>
        <v/>
      </c>
      <c r="E46" s="2" t="str">
        <f>IF($A46&lt;&gt;"",VLOOKUP($A46,Данные!$A:E,COLUMN(),),"")</f>
        <v/>
      </c>
      <c r="F46" s="2" t="str">
        <f>IF($A46&lt;&gt;"",VLOOKUP($A46,Данные!$A:F,COLUMN(),),"")</f>
        <v/>
      </c>
    </row>
    <row r="47" spans="1:6">
      <c r="A47" s="13" t="str">
        <f>IFERROR(IF((1+LEN(VLOOKUP(A46,Данные!A:B,2,))-LEN(SUBSTITUTE(VLOOKUP(A46,Данные!A:B,2,)," ",)))&gt;ROW()-MATCH(A46,A$1:A46,),A46,VLOOKUP("*",INDEX(Данные!A:A,MATCH(A46,Данные!A:A,)+1):Данные!#REF!,1,)),"")</f>
        <v/>
      </c>
      <c r="B47" s="2" t="str">
        <f>IF($A47&lt;&gt;"",TRIM(LEFTB(SUBSTITUTE(MID(VLOOKUP(A47,Данные!A:B,2,),SEARCH("\",SUBSTITUTE(" "&amp;VLOOKUP(A47,Данные!A:B,2,)," ","\",ROW()-MATCH(A47,A$1:A47,)+1)),99)," ",REPT(" ",99)),99)),"")</f>
        <v/>
      </c>
      <c r="C47" s="1" t="str">
        <f>IF($A47&lt;&gt;"",VLOOKUP($A47,Данные!$A:C,COLUMN(),),"")</f>
        <v/>
      </c>
      <c r="D47" s="2" t="str">
        <f>IF($A47&lt;&gt;"",VLOOKUP($A47,Данные!$A:D,COLUMN(),),"")</f>
        <v/>
      </c>
      <c r="E47" s="2" t="str">
        <f>IF($A47&lt;&gt;"",VLOOKUP($A47,Данные!$A:E,COLUMN(),),"")</f>
        <v/>
      </c>
      <c r="F47" s="2" t="str">
        <f>IF($A47&lt;&gt;"",VLOOKUP($A47,Данные!$A:F,COLUMN(),),"")</f>
        <v/>
      </c>
    </row>
    <row r="48" spans="1:6">
      <c r="A48" s="13" t="str">
        <f>IFERROR(IF((1+LEN(VLOOKUP(A47,Данные!A:B,2,))-LEN(SUBSTITUTE(VLOOKUP(A47,Данные!A:B,2,)," ",)))&gt;ROW()-MATCH(A47,A$1:A47,),A47,VLOOKUP("*",INDEX(Данные!A:A,MATCH(A47,Данные!A:A,)+1):Данные!#REF!,1,)),"")</f>
        <v/>
      </c>
      <c r="B48" s="2" t="str">
        <f>IF($A48&lt;&gt;"",TRIM(LEFTB(SUBSTITUTE(MID(VLOOKUP(A48,Данные!A:B,2,),SEARCH("\",SUBSTITUTE(" "&amp;VLOOKUP(A48,Данные!A:B,2,)," ","\",ROW()-MATCH(A48,A$1:A48,)+1)),99)," ",REPT(" ",99)),99)),"")</f>
        <v/>
      </c>
      <c r="C48" s="1" t="str">
        <f>IF($A48&lt;&gt;"",VLOOKUP($A48,Данные!$A:C,COLUMN(),),"")</f>
        <v/>
      </c>
      <c r="D48" s="2" t="str">
        <f>IF($A48&lt;&gt;"",VLOOKUP($A48,Данные!$A:D,COLUMN(),),"")</f>
        <v/>
      </c>
      <c r="E48" s="2" t="str">
        <f>IF($A48&lt;&gt;"",VLOOKUP($A48,Данные!$A:E,COLUMN(),),"")</f>
        <v/>
      </c>
      <c r="F48" s="2" t="str">
        <f>IF($A48&lt;&gt;"",VLOOKUP($A48,Данные!$A:F,COLUMN(),),"")</f>
        <v/>
      </c>
    </row>
    <row r="49" spans="1:6">
      <c r="A49" s="13" t="str">
        <f>IFERROR(IF((1+LEN(VLOOKUP(A48,Данные!A:B,2,))-LEN(SUBSTITUTE(VLOOKUP(A48,Данные!A:B,2,)," ",)))&gt;ROW()-MATCH(A48,A$1:A48,),A48,VLOOKUP("*",INDEX(Данные!A:A,MATCH(A48,Данные!A:A,)+1):Данные!#REF!,1,)),"")</f>
        <v/>
      </c>
      <c r="B49" s="2" t="str">
        <f>IF($A49&lt;&gt;"",TRIM(LEFTB(SUBSTITUTE(MID(VLOOKUP(A49,Данные!A:B,2,),SEARCH("\",SUBSTITUTE(" "&amp;VLOOKUP(A49,Данные!A:B,2,)," ","\",ROW()-MATCH(A49,A$1:A49,)+1)),99)," ",REPT(" ",99)),99)),"")</f>
        <v/>
      </c>
      <c r="C49" s="1" t="str">
        <f>IF($A49&lt;&gt;"",VLOOKUP($A49,Данные!$A:C,COLUMN(),),"")</f>
        <v/>
      </c>
      <c r="D49" s="2" t="str">
        <f>IF($A49&lt;&gt;"",VLOOKUP($A49,Данные!$A:D,COLUMN(),),"")</f>
        <v/>
      </c>
      <c r="E49" s="2" t="str">
        <f>IF($A49&lt;&gt;"",VLOOKUP($A49,Данные!$A:E,COLUMN(),),"")</f>
        <v/>
      </c>
      <c r="F49" s="2" t="str">
        <f>IF($A49&lt;&gt;"",VLOOKUP($A49,Данные!$A:F,COLUMN(),),"")</f>
        <v/>
      </c>
    </row>
    <row r="50" spans="1:6">
      <c r="A50" s="13" t="str">
        <f>IFERROR(IF((1+LEN(VLOOKUP(A49,Данные!A:B,2,))-LEN(SUBSTITUTE(VLOOKUP(A49,Данные!A:B,2,)," ",)))&gt;ROW()-MATCH(A49,A$1:A49,),A49,VLOOKUP("*",INDEX(Данные!A:A,MATCH(A49,Данные!A:A,)+1):Данные!#REF!,1,)),"")</f>
        <v/>
      </c>
      <c r="B50" s="2" t="str">
        <f>IF($A50&lt;&gt;"",TRIM(LEFTB(SUBSTITUTE(MID(VLOOKUP(A50,Данные!A:B,2,),SEARCH("\",SUBSTITUTE(" "&amp;VLOOKUP(A50,Данные!A:B,2,)," ","\",ROW()-MATCH(A50,A$1:A50,)+1)),99)," ",REPT(" ",99)),99)),"")</f>
        <v/>
      </c>
      <c r="C50" s="1" t="str">
        <f>IF($A50&lt;&gt;"",VLOOKUP($A50,Данные!$A:C,COLUMN(),),"")</f>
        <v/>
      </c>
      <c r="D50" s="2" t="str">
        <f>IF($A50&lt;&gt;"",VLOOKUP($A50,Данные!$A:D,COLUMN(),),"")</f>
        <v/>
      </c>
      <c r="E50" s="2" t="str">
        <f>IF($A50&lt;&gt;"",VLOOKUP($A50,Данные!$A:E,COLUMN(),),"")</f>
        <v/>
      </c>
      <c r="F50" s="2" t="str">
        <f>IF($A50&lt;&gt;"",VLOOKUP($A50,Данные!$A:F,COLUMN(),),"")</f>
        <v/>
      </c>
    </row>
    <row r="51" spans="1:6">
      <c r="A51" s="13" t="str">
        <f>IFERROR(IF((1+LEN(VLOOKUP(A50,Данные!A:B,2,))-LEN(SUBSTITUTE(VLOOKUP(A50,Данные!A:B,2,)," ",)))&gt;ROW()-MATCH(A50,A$1:A50,),A50,VLOOKUP("*",INDEX(Данные!A:A,MATCH(A50,Данные!A:A,)+1):Данные!#REF!,1,)),"")</f>
        <v/>
      </c>
      <c r="B51" s="2" t="str">
        <f>IF($A51&lt;&gt;"",TRIM(LEFTB(SUBSTITUTE(MID(VLOOKUP(A51,Данные!A:B,2,),SEARCH("\",SUBSTITUTE(" "&amp;VLOOKUP(A51,Данные!A:B,2,)," ","\",ROW()-MATCH(A51,A$1:A51,)+1)),99)," ",REPT(" ",99)),99)),"")</f>
        <v/>
      </c>
      <c r="C51" s="1" t="str">
        <f>IF($A51&lt;&gt;"",VLOOKUP($A51,Данные!$A:C,COLUMN(),),"")</f>
        <v/>
      </c>
      <c r="D51" s="2" t="str">
        <f>IF($A51&lt;&gt;"",VLOOKUP($A51,Данные!$A:D,COLUMN(),),"")</f>
        <v/>
      </c>
      <c r="E51" s="2" t="str">
        <f>IF($A51&lt;&gt;"",VLOOKUP($A51,Данные!$A:E,COLUMN(),),"")</f>
        <v/>
      </c>
      <c r="F51" s="2" t="str">
        <f>IF($A51&lt;&gt;"",VLOOKUP($A51,Данные!$A:F,COLUMN(),),"")</f>
        <v/>
      </c>
    </row>
    <row r="52" spans="1:6">
      <c r="A52" s="13" t="str">
        <f>IFERROR(IF((1+LEN(VLOOKUP(A51,Данные!A:B,2,))-LEN(SUBSTITUTE(VLOOKUP(A51,Данные!A:B,2,)," ",)))&gt;ROW()-MATCH(A51,A$1:A51,),A51,VLOOKUP("*",INDEX(Данные!A:A,MATCH(A51,Данные!A:A,)+1):Данные!#REF!,1,)),"")</f>
        <v/>
      </c>
      <c r="B52" s="2" t="str">
        <f>IF($A52&lt;&gt;"",TRIM(LEFTB(SUBSTITUTE(MID(VLOOKUP(A52,Данные!A:B,2,),SEARCH("\",SUBSTITUTE(" "&amp;VLOOKUP(A52,Данные!A:B,2,)," ","\",ROW()-MATCH(A52,A$1:A52,)+1)),99)," ",REPT(" ",99)),99)),"")</f>
        <v/>
      </c>
      <c r="C52" s="1" t="str">
        <f>IF($A52&lt;&gt;"",VLOOKUP($A52,Данные!$A:C,COLUMN(),),"")</f>
        <v/>
      </c>
      <c r="D52" s="2" t="str">
        <f>IF($A52&lt;&gt;"",VLOOKUP($A52,Данные!$A:D,COLUMN(),),"")</f>
        <v/>
      </c>
      <c r="E52" s="2" t="str">
        <f>IF($A52&lt;&gt;"",VLOOKUP($A52,Данные!$A:E,COLUMN(),),"")</f>
        <v/>
      </c>
      <c r="F52" s="2" t="str">
        <f>IF($A52&lt;&gt;"",VLOOKUP($A52,Данные!$A:F,COLUMN(),),"")</f>
        <v/>
      </c>
    </row>
    <row r="53" spans="1:6">
      <c r="A53" s="13" t="str">
        <f>IFERROR(IF((1+LEN(VLOOKUP(A52,Данные!A:B,2,))-LEN(SUBSTITUTE(VLOOKUP(A52,Данные!A:B,2,)," ",)))&gt;ROW()-MATCH(A52,A$1:A52,),A52,VLOOKUP("*",INDEX(Данные!A:A,MATCH(A52,Данные!A:A,)+1):Данные!#REF!,1,)),"")</f>
        <v/>
      </c>
      <c r="B53" s="2" t="str">
        <f>IF($A53&lt;&gt;"",TRIM(LEFTB(SUBSTITUTE(MID(VLOOKUP(A53,Данные!A:B,2,),SEARCH("\",SUBSTITUTE(" "&amp;VLOOKUP(A53,Данные!A:B,2,)," ","\",ROW()-MATCH(A53,A$1:A53,)+1)),99)," ",REPT(" ",99)),99)),"")</f>
        <v/>
      </c>
      <c r="C53" s="1" t="str">
        <f>IF($A53&lt;&gt;"",VLOOKUP($A53,Данные!$A:C,COLUMN(),),"")</f>
        <v/>
      </c>
      <c r="D53" s="2" t="str">
        <f>IF($A53&lt;&gt;"",VLOOKUP($A53,Данные!$A:D,COLUMN(),),"")</f>
        <v/>
      </c>
      <c r="E53" s="2" t="str">
        <f>IF($A53&lt;&gt;"",VLOOKUP($A53,Данные!$A:E,COLUMN(),),"")</f>
        <v/>
      </c>
      <c r="F53" s="2" t="str">
        <f>IF($A53&lt;&gt;"",VLOOKUP($A53,Данные!$A:F,COLUMN(),),"")</f>
        <v/>
      </c>
    </row>
    <row r="54" spans="1:6">
      <c r="A54" s="13" t="str">
        <f>IFERROR(IF((1+LEN(VLOOKUP(A53,Данные!A:B,2,))-LEN(SUBSTITUTE(VLOOKUP(A53,Данные!A:B,2,)," ",)))&gt;ROW()-MATCH(A53,A$1:A53,),A53,VLOOKUP("*",INDEX(Данные!A:A,MATCH(A53,Данные!A:A,)+1):Данные!#REF!,1,)),"")</f>
        <v/>
      </c>
      <c r="B54" s="2" t="str">
        <f>IF($A54&lt;&gt;"",TRIM(LEFTB(SUBSTITUTE(MID(VLOOKUP(A54,Данные!A:B,2,),SEARCH("\",SUBSTITUTE(" "&amp;VLOOKUP(A54,Данные!A:B,2,)," ","\",ROW()-MATCH(A54,A$1:A54,)+1)),99)," ",REPT(" ",99)),99)),"")</f>
        <v/>
      </c>
      <c r="C54" s="1" t="str">
        <f>IF($A54&lt;&gt;"",VLOOKUP($A54,Данные!$A:C,COLUMN(),),"")</f>
        <v/>
      </c>
      <c r="D54" s="2" t="str">
        <f>IF($A54&lt;&gt;"",VLOOKUP($A54,Данные!$A:D,COLUMN(),),"")</f>
        <v/>
      </c>
      <c r="E54" s="2" t="str">
        <f>IF($A54&lt;&gt;"",VLOOKUP($A54,Данные!$A:E,COLUMN(),),"")</f>
        <v/>
      </c>
      <c r="F54" s="2" t="str">
        <f>IF($A54&lt;&gt;"",VLOOKUP($A54,Данные!$A:F,COLUMN(),),"")</f>
        <v/>
      </c>
    </row>
    <row r="55" spans="1:6">
      <c r="A55" s="13" t="str">
        <f>IFERROR(IF((1+LEN(VLOOKUP(A54,Данные!A:B,2,))-LEN(SUBSTITUTE(VLOOKUP(A54,Данные!A:B,2,)," ",)))&gt;ROW()-MATCH(A54,A$1:A54,),A54,VLOOKUP("*",INDEX(Данные!A:A,MATCH(A54,Данные!A:A,)+1):Данные!#REF!,1,)),"")</f>
        <v/>
      </c>
      <c r="B55" s="2" t="str">
        <f>IF($A55&lt;&gt;"",TRIM(LEFTB(SUBSTITUTE(MID(VLOOKUP(A55,Данные!A:B,2,),SEARCH("\",SUBSTITUTE(" "&amp;VLOOKUP(A55,Данные!A:B,2,)," ","\",ROW()-MATCH(A55,A$1:A55,)+1)),99)," ",REPT(" ",99)),99)),"")</f>
        <v/>
      </c>
      <c r="C55" s="1" t="str">
        <f>IF($A55&lt;&gt;"",VLOOKUP($A55,Данные!$A:C,COLUMN(),),"")</f>
        <v/>
      </c>
      <c r="D55" s="2" t="str">
        <f>IF($A55&lt;&gt;"",VLOOKUP($A55,Данные!$A:D,COLUMN(),),"")</f>
        <v/>
      </c>
      <c r="E55" s="2" t="str">
        <f>IF($A55&lt;&gt;"",VLOOKUP($A55,Данные!$A:E,COLUMN(),),"")</f>
        <v/>
      </c>
      <c r="F55" s="2" t="str">
        <f>IF($A55&lt;&gt;"",VLOOKUP($A55,Данные!$A:F,COLUMN(),),"")</f>
        <v/>
      </c>
    </row>
    <row r="56" spans="1:6">
      <c r="A56" s="13" t="str">
        <f>IFERROR(IF((1+LEN(VLOOKUP(A55,Данные!A:B,2,))-LEN(SUBSTITUTE(VLOOKUP(A55,Данные!A:B,2,)," ",)))&gt;ROW()-MATCH(A55,A$1:A55,),A55,VLOOKUP("*",INDEX(Данные!A:A,MATCH(A55,Данные!A:A,)+1):Данные!#REF!,1,)),"")</f>
        <v/>
      </c>
      <c r="B56" s="2" t="str">
        <f>IF($A56&lt;&gt;"",TRIM(LEFTB(SUBSTITUTE(MID(VLOOKUP(A56,Данные!A:B,2,),SEARCH("\",SUBSTITUTE(" "&amp;VLOOKUP(A56,Данные!A:B,2,)," ","\",ROW()-MATCH(A56,A$1:A56,)+1)),99)," ",REPT(" ",99)),99)),"")</f>
        <v/>
      </c>
      <c r="C56" s="1" t="str">
        <f>IF($A56&lt;&gt;"",VLOOKUP($A56,Данные!$A:C,COLUMN(),),"")</f>
        <v/>
      </c>
      <c r="D56" s="2" t="str">
        <f>IF($A56&lt;&gt;"",VLOOKUP($A56,Данные!$A:D,COLUMN(),),"")</f>
        <v/>
      </c>
      <c r="E56" s="2" t="str">
        <f>IF($A56&lt;&gt;"",VLOOKUP($A56,Данные!$A:E,COLUMN(),),"")</f>
        <v/>
      </c>
      <c r="F56" s="2" t="str">
        <f>IF($A56&lt;&gt;"",VLOOKUP($A56,Данные!$A:F,COLUMN(),),"")</f>
        <v/>
      </c>
    </row>
    <row r="57" spans="1:6">
      <c r="A57" s="13" t="str">
        <f>IFERROR(IF((1+LEN(VLOOKUP(A56,Данные!A:B,2,))-LEN(SUBSTITUTE(VLOOKUP(A56,Данные!A:B,2,)," ",)))&gt;ROW()-MATCH(A56,A$1:A56,),A56,VLOOKUP("*",INDEX(Данные!A:A,MATCH(A56,Данные!A:A,)+1):Данные!#REF!,1,)),"")</f>
        <v/>
      </c>
      <c r="B57" s="2" t="str">
        <f>IF($A57&lt;&gt;"",TRIM(LEFTB(SUBSTITUTE(MID(VLOOKUP(A57,Данные!A:B,2,),SEARCH("\",SUBSTITUTE(" "&amp;VLOOKUP(A57,Данные!A:B,2,)," ","\",ROW()-MATCH(A57,A$1:A57,)+1)),99)," ",REPT(" ",99)),99)),"")</f>
        <v/>
      </c>
      <c r="C57" s="1" t="str">
        <f>IF($A57&lt;&gt;"",VLOOKUP($A57,Данные!$A:C,COLUMN(),),"")</f>
        <v/>
      </c>
      <c r="D57" s="2" t="str">
        <f>IF($A57&lt;&gt;"",VLOOKUP($A57,Данные!$A:D,COLUMN(),),"")</f>
        <v/>
      </c>
      <c r="E57" s="2" t="str">
        <f>IF($A57&lt;&gt;"",VLOOKUP($A57,Данные!$A:E,COLUMN(),),"")</f>
        <v/>
      </c>
      <c r="F57" s="2" t="str">
        <f>IF($A57&lt;&gt;"",VLOOKUP($A57,Данные!$A:F,COLUMN(),),"")</f>
        <v/>
      </c>
    </row>
    <row r="58" spans="1:6">
      <c r="A58" s="13" t="str">
        <f>IFERROR(IF((1+LEN(VLOOKUP(A57,Данные!A:B,2,))-LEN(SUBSTITUTE(VLOOKUP(A57,Данные!A:B,2,)," ",)))&gt;ROW()-MATCH(A57,A$1:A57,),A57,VLOOKUP("*",INDEX(Данные!A:A,MATCH(A57,Данные!A:A,)+1):Данные!#REF!,1,)),"")</f>
        <v/>
      </c>
      <c r="B58" s="2" t="str">
        <f>IF($A58&lt;&gt;"",TRIM(LEFTB(SUBSTITUTE(MID(VLOOKUP(A58,Данные!A:B,2,),SEARCH("\",SUBSTITUTE(" "&amp;VLOOKUP(A58,Данные!A:B,2,)," ","\",ROW()-MATCH(A58,A$1:A58,)+1)),99)," ",REPT(" ",99)),99)),"")</f>
        <v/>
      </c>
      <c r="C58" s="1" t="str">
        <f>IF($A58&lt;&gt;"",VLOOKUP($A58,Данные!$A:C,COLUMN(),),"")</f>
        <v/>
      </c>
      <c r="D58" s="2" t="str">
        <f>IF($A58&lt;&gt;"",VLOOKUP($A58,Данные!$A:D,COLUMN(),),"")</f>
        <v/>
      </c>
      <c r="E58" s="2" t="str">
        <f>IF($A58&lt;&gt;"",VLOOKUP($A58,Данные!$A:E,COLUMN(),),"")</f>
        <v/>
      </c>
      <c r="F58" s="2" t="str">
        <f>IF($A58&lt;&gt;"",VLOOKUP($A58,Данные!$A:F,COLUMN(),),"")</f>
        <v/>
      </c>
    </row>
    <row r="59" spans="1:6">
      <c r="A59" s="13" t="str">
        <f>IFERROR(IF((1+LEN(VLOOKUP(A58,Данные!A:B,2,))-LEN(SUBSTITUTE(VLOOKUP(A58,Данные!A:B,2,)," ",)))&gt;ROW()-MATCH(A58,A$1:A58,),A58,VLOOKUP("*",INDEX(Данные!A:A,MATCH(A58,Данные!A:A,)+1):Данные!#REF!,1,)),"")</f>
        <v/>
      </c>
      <c r="B59" s="2" t="str">
        <f>IF($A59&lt;&gt;"",TRIM(LEFTB(SUBSTITUTE(MID(VLOOKUP(A59,Данные!A:B,2,),SEARCH("\",SUBSTITUTE(" "&amp;VLOOKUP(A59,Данные!A:B,2,)," ","\",ROW()-MATCH(A59,A$1:A59,)+1)),99)," ",REPT(" ",99)),99)),"")</f>
        <v/>
      </c>
      <c r="C59" s="1" t="str">
        <f>IF($A59&lt;&gt;"",VLOOKUP($A59,Данные!$A:C,COLUMN(),),"")</f>
        <v/>
      </c>
      <c r="D59" s="2" t="str">
        <f>IF($A59&lt;&gt;"",VLOOKUP($A59,Данные!$A:D,COLUMN(),),"")</f>
        <v/>
      </c>
      <c r="E59" s="2" t="str">
        <f>IF($A59&lt;&gt;"",VLOOKUP($A59,Данные!$A:E,COLUMN(),),"")</f>
        <v/>
      </c>
      <c r="F59" s="2" t="str">
        <f>IF($A59&lt;&gt;"",VLOOKUP($A59,Данные!$A:F,COLUMN(),),"")</f>
        <v/>
      </c>
    </row>
    <row r="60" spans="1:6">
      <c r="A60" s="13" t="str">
        <f>IFERROR(IF((1+LEN(VLOOKUP(A59,Данные!A:B,2,))-LEN(SUBSTITUTE(VLOOKUP(A59,Данные!A:B,2,)," ",)))&gt;ROW()-MATCH(A59,A$1:A59,),A59,VLOOKUP("*",INDEX(Данные!A:A,MATCH(A59,Данные!A:A,)+1):Данные!#REF!,1,)),"")</f>
        <v/>
      </c>
      <c r="B60" s="2" t="str">
        <f>IF($A60&lt;&gt;"",TRIM(LEFTB(SUBSTITUTE(MID(VLOOKUP(A60,Данные!A:B,2,),SEARCH("\",SUBSTITUTE(" "&amp;VLOOKUP(A60,Данные!A:B,2,)," ","\",ROW()-MATCH(A60,A$1:A60,)+1)),99)," ",REPT(" ",99)),99)),"")</f>
        <v/>
      </c>
      <c r="C60" s="1" t="str">
        <f>IF($A60&lt;&gt;"",VLOOKUP($A60,Данные!$A:C,COLUMN(),),"")</f>
        <v/>
      </c>
      <c r="D60" s="2" t="str">
        <f>IF($A60&lt;&gt;"",VLOOKUP($A60,Данные!$A:D,COLUMN(),),"")</f>
        <v/>
      </c>
      <c r="E60" s="2" t="str">
        <f>IF($A60&lt;&gt;"",VLOOKUP($A60,Данные!$A:E,COLUMN(),),"")</f>
        <v/>
      </c>
      <c r="F60" s="2" t="str">
        <f>IF($A60&lt;&gt;"",VLOOKUP($A60,Данные!$A:F,COLUMN(),),"")</f>
        <v/>
      </c>
    </row>
    <row r="61" spans="1:6">
      <c r="A61" s="13" t="str">
        <f>IFERROR(IF((1+LEN(VLOOKUP(A60,Данные!A:B,2,))-LEN(SUBSTITUTE(VLOOKUP(A60,Данные!A:B,2,)," ",)))&gt;ROW()-MATCH(A60,A$1:A60,),A60,VLOOKUP("*",INDEX(Данные!A:A,MATCH(A60,Данные!A:A,)+1):Данные!#REF!,1,)),"")</f>
        <v/>
      </c>
      <c r="B61" s="2" t="str">
        <f>IF($A61&lt;&gt;"",TRIM(LEFTB(SUBSTITUTE(MID(VLOOKUP(A61,Данные!A:B,2,),SEARCH("\",SUBSTITUTE(" "&amp;VLOOKUP(A61,Данные!A:B,2,)," ","\",ROW()-MATCH(A61,A$1:A61,)+1)),99)," ",REPT(" ",99)),99)),"")</f>
        <v/>
      </c>
      <c r="C61" s="1" t="str">
        <f>IF($A61&lt;&gt;"",VLOOKUP($A61,Данные!$A:C,COLUMN(),),"")</f>
        <v/>
      </c>
      <c r="D61" s="2" t="str">
        <f>IF($A61&lt;&gt;"",VLOOKUP($A61,Данные!$A:D,COLUMN(),),"")</f>
        <v/>
      </c>
      <c r="E61" s="2" t="str">
        <f>IF($A61&lt;&gt;"",VLOOKUP($A61,Данные!$A:E,COLUMN(),),"")</f>
        <v/>
      </c>
      <c r="F61" s="2" t="str">
        <f>IF($A61&lt;&gt;"",VLOOKUP($A61,Данные!$A:F,COLUMN(),),"")</f>
        <v/>
      </c>
    </row>
    <row r="62" spans="1:6">
      <c r="A62" s="13" t="str">
        <f>IFERROR(IF((1+LEN(VLOOKUP(A61,Данные!A:B,2,))-LEN(SUBSTITUTE(VLOOKUP(A61,Данные!A:B,2,)," ",)))&gt;ROW()-MATCH(A61,A$1:A61,),A61,VLOOKUP("*",INDEX(Данные!A:A,MATCH(A61,Данные!A:A,)+1):Данные!#REF!,1,)),"")</f>
        <v/>
      </c>
      <c r="B62" s="2" t="str">
        <f>IF($A62&lt;&gt;"",TRIM(LEFTB(SUBSTITUTE(MID(VLOOKUP(A62,Данные!A:B,2,),SEARCH("\",SUBSTITUTE(" "&amp;VLOOKUP(A62,Данные!A:B,2,)," ","\",ROW()-MATCH(A62,A$1:A62,)+1)),99)," ",REPT(" ",99)),99)),"")</f>
        <v/>
      </c>
      <c r="C62" s="1" t="str">
        <f>IF($A62&lt;&gt;"",VLOOKUP($A62,Данные!$A:C,COLUMN(),),"")</f>
        <v/>
      </c>
      <c r="D62" s="2" t="str">
        <f>IF($A62&lt;&gt;"",VLOOKUP($A62,Данные!$A:D,COLUMN(),),"")</f>
        <v/>
      </c>
      <c r="E62" s="2" t="str">
        <f>IF($A62&lt;&gt;"",VLOOKUP($A62,Данные!$A:E,COLUMN(),),"")</f>
        <v/>
      </c>
      <c r="F62" s="2" t="str">
        <f>IF($A62&lt;&gt;"",VLOOKUP($A62,Данные!$A:F,COLUMN(),),"")</f>
        <v/>
      </c>
    </row>
    <row r="63" spans="1:6">
      <c r="A63" s="13" t="str">
        <f>IFERROR(IF((1+LEN(VLOOKUP(A62,Данные!A:B,2,))-LEN(SUBSTITUTE(VLOOKUP(A62,Данные!A:B,2,)," ",)))&gt;ROW()-MATCH(A62,A$1:A62,),A62,VLOOKUP("*",INDEX(Данные!A:A,MATCH(A62,Данные!A:A,)+1):Данные!#REF!,1,)),"")</f>
        <v/>
      </c>
      <c r="B63" s="2" t="str">
        <f>IF($A63&lt;&gt;"",TRIM(LEFTB(SUBSTITUTE(MID(VLOOKUP(A63,Данные!A:B,2,),SEARCH("\",SUBSTITUTE(" "&amp;VLOOKUP(A63,Данные!A:B,2,)," ","\",ROW()-MATCH(A63,A$1:A63,)+1)),99)," ",REPT(" ",99)),99)),"")</f>
        <v/>
      </c>
      <c r="C63" s="1" t="str">
        <f>IF($A63&lt;&gt;"",VLOOKUP($A63,Данные!$A:C,COLUMN(),),"")</f>
        <v/>
      </c>
      <c r="D63" s="2" t="str">
        <f>IF($A63&lt;&gt;"",VLOOKUP($A63,Данные!$A:D,COLUMN(),),"")</f>
        <v/>
      </c>
      <c r="E63" s="2" t="str">
        <f>IF($A63&lt;&gt;"",VLOOKUP($A63,Данные!$A:E,COLUMN(),),"")</f>
        <v/>
      </c>
      <c r="F63" s="2" t="str">
        <f>IF($A63&lt;&gt;"",VLOOKUP($A63,Данные!$A:F,COLUMN(),),"")</f>
        <v/>
      </c>
    </row>
    <row r="64" spans="1:6">
      <c r="A64" s="13" t="str">
        <f>IFERROR(IF((1+LEN(VLOOKUP(A63,Данные!A:B,2,))-LEN(SUBSTITUTE(VLOOKUP(A63,Данные!A:B,2,)," ",)))&gt;ROW()-MATCH(A63,A$1:A63,),A63,VLOOKUP("*",INDEX(Данные!A:A,MATCH(A63,Данные!A:A,)+1):Данные!#REF!,1,)),"")</f>
        <v/>
      </c>
      <c r="B64" s="2" t="str">
        <f>IF($A64&lt;&gt;"",TRIM(LEFTB(SUBSTITUTE(MID(VLOOKUP(A64,Данные!A:B,2,),SEARCH("\",SUBSTITUTE(" "&amp;VLOOKUP(A64,Данные!A:B,2,)," ","\",ROW()-MATCH(A64,A$1:A64,)+1)),99)," ",REPT(" ",99)),99)),"")</f>
        <v/>
      </c>
      <c r="C64" s="1" t="str">
        <f>IF($A64&lt;&gt;"",VLOOKUP($A64,Данные!$A:C,COLUMN(),),"")</f>
        <v/>
      </c>
      <c r="D64" s="2" t="str">
        <f>IF($A64&lt;&gt;"",VLOOKUP($A64,Данные!$A:D,COLUMN(),),"")</f>
        <v/>
      </c>
      <c r="E64" s="2" t="str">
        <f>IF($A64&lt;&gt;"",VLOOKUP($A64,Данные!$A:E,COLUMN(),),"")</f>
        <v/>
      </c>
      <c r="F64" s="2" t="str">
        <f>IF($A64&lt;&gt;"",VLOOKUP($A64,Данные!$A:F,COLUMN(),),"")</f>
        <v/>
      </c>
    </row>
    <row r="65" spans="1:6">
      <c r="A65" s="13" t="str">
        <f>IFERROR(IF((1+LEN(VLOOKUP(A64,Данные!A:B,2,))-LEN(SUBSTITUTE(VLOOKUP(A64,Данные!A:B,2,)," ",)))&gt;ROW()-MATCH(A64,A$1:A64,),A64,VLOOKUP("*",INDEX(Данные!A:A,MATCH(A64,Данные!A:A,)+1):Данные!#REF!,1,)),"")</f>
        <v/>
      </c>
      <c r="B65" s="2" t="str">
        <f>IF($A65&lt;&gt;"",TRIM(LEFTB(SUBSTITUTE(MID(VLOOKUP(A65,Данные!A:B,2,),SEARCH("\",SUBSTITUTE(" "&amp;VLOOKUP(A65,Данные!A:B,2,)," ","\",ROW()-MATCH(A65,A$1:A65,)+1)),99)," ",REPT(" ",99)),99)),"")</f>
        <v/>
      </c>
      <c r="C65" s="1" t="str">
        <f>IF($A65&lt;&gt;"",VLOOKUP($A65,Данные!$A:C,COLUMN(),),"")</f>
        <v/>
      </c>
      <c r="D65" s="2" t="str">
        <f>IF($A65&lt;&gt;"",VLOOKUP($A65,Данные!$A:D,COLUMN(),),"")</f>
        <v/>
      </c>
      <c r="E65" s="2" t="str">
        <f>IF($A65&lt;&gt;"",VLOOKUP($A65,Данные!$A:E,COLUMN(),),"")</f>
        <v/>
      </c>
      <c r="F65" s="2" t="str">
        <f>IF($A65&lt;&gt;"",VLOOKUP($A65,Данные!$A:F,COLUMN(),),"")</f>
        <v/>
      </c>
    </row>
    <row r="66" spans="1:6">
      <c r="A66" s="13" t="str">
        <f>IFERROR(IF((1+LEN(VLOOKUP(A65,Данные!A:B,2,))-LEN(SUBSTITUTE(VLOOKUP(A65,Данные!A:B,2,)," ",)))&gt;ROW()-MATCH(A65,A$1:A65,),A65,VLOOKUP("*",INDEX(Данные!A:A,MATCH(A65,Данные!A:A,)+1):Данные!#REF!,1,)),"")</f>
        <v/>
      </c>
      <c r="B66" s="2" t="str">
        <f>IF($A66&lt;&gt;"",TRIM(LEFTB(SUBSTITUTE(MID(VLOOKUP(A66,Данные!A:B,2,),SEARCH("\",SUBSTITUTE(" "&amp;VLOOKUP(A66,Данные!A:B,2,)," ","\",ROW()-MATCH(A66,A$1:A66,)+1)),99)," ",REPT(" ",99)),99)),"")</f>
        <v/>
      </c>
      <c r="C66" s="1" t="str">
        <f>IF($A66&lt;&gt;"",VLOOKUP($A66,Данные!$A:C,COLUMN(),),"")</f>
        <v/>
      </c>
      <c r="D66" s="2" t="str">
        <f>IF($A66&lt;&gt;"",VLOOKUP($A66,Данные!$A:D,COLUMN(),),"")</f>
        <v/>
      </c>
      <c r="E66" s="2" t="str">
        <f>IF($A66&lt;&gt;"",VLOOKUP($A66,Данные!$A:E,COLUMN(),),"")</f>
        <v/>
      </c>
      <c r="F66" s="2" t="str">
        <f>IF($A66&lt;&gt;"",VLOOKUP($A66,Данные!$A:F,COLUMN(),),"")</f>
        <v/>
      </c>
    </row>
    <row r="67" spans="1:6">
      <c r="A67" s="13" t="str">
        <f>IFERROR(IF((1+LEN(VLOOKUP(A66,Данные!A:B,2,))-LEN(SUBSTITUTE(VLOOKUP(A66,Данные!A:B,2,)," ",)))&gt;ROW()-MATCH(A66,A$1:A66,),A66,VLOOKUP("*",INDEX(Данные!A:A,MATCH(A66,Данные!A:A,)+1):Данные!#REF!,1,)),"")</f>
        <v/>
      </c>
      <c r="B67" s="2" t="str">
        <f>IF($A67&lt;&gt;"",TRIM(LEFTB(SUBSTITUTE(MID(VLOOKUP(A67,Данные!A:B,2,),SEARCH("\",SUBSTITUTE(" "&amp;VLOOKUP(A67,Данные!A:B,2,)," ","\",ROW()-MATCH(A67,A$1:A67,)+1)),99)," ",REPT(" ",99)),99)),"")</f>
        <v/>
      </c>
      <c r="C67" s="1" t="str">
        <f>IF($A67&lt;&gt;"",VLOOKUP($A67,Данные!$A:C,COLUMN(),),"")</f>
        <v/>
      </c>
      <c r="D67" s="2" t="str">
        <f>IF($A67&lt;&gt;"",VLOOKUP($A67,Данные!$A:D,COLUMN(),),"")</f>
        <v/>
      </c>
      <c r="E67" s="2" t="str">
        <f>IF($A67&lt;&gt;"",VLOOKUP($A67,Данные!$A:E,COLUMN(),),"")</f>
        <v/>
      </c>
      <c r="F67" s="2" t="str">
        <f>IF($A67&lt;&gt;"",VLOOKUP($A67,Данные!$A:F,COLUMN(),),"")</f>
        <v/>
      </c>
    </row>
    <row r="68" spans="1:6">
      <c r="A68" s="13" t="str">
        <f>IFERROR(IF((1+LEN(VLOOKUP(A67,Данные!A:B,2,))-LEN(SUBSTITUTE(VLOOKUP(A67,Данные!A:B,2,)," ",)))&gt;ROW()-MATCH(A67,A$1:A67,),A67,VLOOKUP("*",INDEX(Данные!A:A,MATCH(A67,Данные!A:A,)+1):Данные!#REF!,1,)),"")</f>
        <v/>
      </c>
      <c r="B68" s="2" t="str">
        <f>IF($A68&lt;&gt;"",TRIM(LEFTB(SUBSTITUTE(MID(VLOOKUP(A68,Данные!A:B,2,),SEARCH("\",SUBSTITUTE(" "&amp;VLOOKUP(A68,Данные!A:B,2,)," ","\",ROW()-MATCH(A68,A$1:A68,)+1)),99)," ",REPT(" ",99)),99)),"")</f>
        <v/>
      </c>
      <c r="C68" s="1" t="str">
        <f>IF($A68&lt;&gt;"",VLOOKUP($A68,Данные!$A:C,COLUMN(),),"")</f>
        <v/>
      </c>
      <c r="D68" s="2" t="str">
        <f>IF($A68&lt;&gt;"",VLOOKUP($A68,Данные!$A:D,COLUMN(),),"")</f>
        <v/>
      </c>
      <c r="E68" s="2" t="str">
        <f>IF($A68&lt;&gt;"",VLOOKUP($A68,Данные!$A:E,COLUMN(),),"")</f>
        <v/>
      </c>
      <c r="F68" s="2" t="str">
        <f>IF($A68&lt;&gt;"",VLOOKUP($A68,Данные!$A:F,COLUMN(),),"")</f>
        <v/>
      </c>
    </row>
    <row r="69" spans="1:6">
      <c r="A69" s="13" t="str">
        <f>IFERROR(IF((1+LEN(VLOOKUP(A68,Данные!A:B,2,))-LEN(SUBSTITUTE(VLOOKUP(A68,Данные!A:B,2,)," ",)))&gt;ROW()-MATCH(A68,A$1:A68,),A68,VLOOKUP("*",INDEX(Данные!A:A,MATCH(A68,Данные!A:A,)+1):Данные!#REF!,1,)),"")</f>
        <v/>
      </c>
      <c r="B69" s="2" t="str">
        <f>IF($A69&lt;&gt;"",TRIM(LEFTB(SUBSTITUTE(MID(VLOOKUP(A69,Данные!A:B,2,),SEARCH("\",SUBSTITUTE(" "&amp;VLOOKUP(A69,Данные!A:B,2,)," ","\",ROW()-MATCH(A69,A$1:A69,)+1)),99)," ",REPT(" ",99)),99)),"")</f>
        <v/>
      </c>
      <c r="C69" s="1" t="str">
        <f>IF($A69&lt;&gt;"",VLOOKUP($A69,Данные!$A:C,COLUMN(),),"")</f>
        <v/>
      </c>
      <c r="D69" s="2" t="str">
        <f>IF($A69&lt;&gt;"",VLOOKUP($A69,Данные!$A:D,COLUMN(),),"")</f>
        <v/>
      </c>
      <c r="E69" s="2" t="str">
        <f>IF($A69&lt;&gt;"",VLOOKUP($A69,Данные!$A:E,COLUMN(),),"")</f>
        <v/>
      </c>
      <c r="F69" s="2" t="str">
        <f>IF($A69&lt;&gt;"",VLOOKUP($A69,Данные!$A:F,COLUMN(),),"")</f>
        <v/>
      </c>
    </row>
    <row r="70" spans="1:6">
      <c r="A70" s="13" t="str">
        <f>IFERROR(IF((1+LEN(VLOOKUP(A69,Данные!A:B,2,))-LEN(SUBSTITUTE(VLOOKUP(A69,Данные!A:B,2,)," ",)))&gt;ROW()-MATCH(A69,A$1:A69,),A69,VLOOKUP("*",INDEX(Данные!A:A,MATCH(A69,Данные!A:A,)+1):Данные!#REF!,1,)),"")</f>
        <v/>
      </c>
      <c r="B70" s="2" t="str">
        <f>IF($A70&lt;&gt;"",TRIM(LEFTB(SUBSTITUTE(MID(VLOOKUP(A70,Данные!A:B,2,),SEARCH("\",SUBSTITUTE(" "&amp;VLOOKUP(A70,Данные!A:B,2,)," ","\",ROW()-MATCH(A70,A$1:A70,)+1)),99)," ",REPT(" ",99)),99)),"")</f>
        <v/>
      </c>
      <c r="C70" s="1" t="str">
        <f>IF($A70&lt;&gt;"",VLOOKUP($A70,Данные!$A:C,COLUMN(),),"")</f>
        <v/>
      </c>
      <c r="D70" s="2" t="str">
        <f>IF($A70&lt;&gt;"",VLOOKUP($A70,Данные!$A:D,COLUMN(),),"")</f>
        <v/>
      </c>
      <c r="E70" s="2" t="str">
        <f>IF($A70&lt;&gt;"",VLOOKUP($A70,Данные!$A:E,COLUMN(),),"")</f>
        <v/>
      </c>
      <c r="F70" s="2" t="str">
        <f>IF($A70&lt;&gt;"",VLOOKUP($A70,Данные!$A:F,COLUMN(),),"")</f>
        <v/>
      </c>
    </row>
    <row r="71" spans="1:6">
      <c r="A71" s="13" t="str">
        <f>IFERROR(IF((1+LEN(VLOOKUP(A70,Данные!A:B,2,))-LEN(SUBSTITUTE(VLOOKUP(A70,Данные!A:B,2,)," ",)))&gt;ROW()-MATCH(A70,A$1:A70,),A70,VLOOKUP("*",INDEX(Данные!A:A,MATCH(A70,Данные!A:A,)+1):Данные!#REF!,1,)),"")</f>
        <v/>
      </c>
      <c r="B71" s="2" t="str">
        <f>IF($A71&lt;&gt;"",TRIM(LEFTB(SUBSTITUTE(MID(VLOOKUP(A71,Данные!A:B,2,),SEARCH("\",SUBSTITUTE(" "&amp;VLOOKUP(A71,Данные!A:B,2,)," ","\",ROW()-MATCH(A71,A$1:A71,)+1)),99)," ",REPT(" ",99)),99)),"")</f>
        <v/>
      </c>
      <c r="C71" s="1" t="str">
        <f>IF($A71&lt;&gt;"",VLOOKUP($A71,Данные!$A:C,COLUMN(),),"")</f>
        <v/>
      </c>
      <c r="D71" s="2" t="str">
        <f>IF($A71&lt;&gt;"",VLOOKUP($A71,Данные!$A:D,COLUMN(),),"")</f>
        <v/>
      </c>
      <c r="E71" s="2" t="str">
        <f>IF($A71&lt;&gt;"",VLOOKUP($A71,Данные!$A:E,COLUMN(),),"")</f>
        <v/>
      </c>
      <c r="F71" s="2" t="str">
        <f>IF($A71&lt;&gt;"",VLOOKUP($A71,Данные!$A:F,COLUMN(),),"")</f>
        <v/>
      </c>
    </row>
    <row r="72" spans="1:6">
      <c r="A72" s="13" t="str">
        <f>IFERROR(IF((1+LEN(VLOOKUP(A71,Данные!A:B,2,))-LEN(SUBSTITUTE(VLOOKUP(A71,Данные!A:B,2,)," ",)))&gt;ROW()-MATCH(A71,A$1:A71,),A71,VLOOKUP("*",INDEX(Данные!A:A,MATCH(A71,Данные!A:A,)+1):Данные!#REF!,1,)),"")</f>
        <v/>
      </c>
      <c r="B72" s="2" t="str">
        <f>IF($A72&lt;&gt;"",TRIM(LEFTB(SUBSTITUTE(MID(VLOOKUP(A72,Данные!A:B,2,),SEARCH("\",SUBSTITUTE(" "&amp;VLOOKUP(A72,Данные!A:B,2,)," ","\",ROW()-MATCH(A72,A$1:A72,)+1)),99)," ",REPT(" ",99)),99)),"")</f>
        <v/>
      </c>
      <c r="C72" s="1" t="str">
        <f>IF($A72&lt;&gt;"",VLOOKUP($A72,Данные!$A:C,COLUMN(),),"")</f>
        <v/>
      </c>
      <c r="D72" s="2" t="str">
        <f>IF($A72&lt;&gt;"",VLOOKUP($A72,Данные!$A:D,COLUMN(),),"")</f>
        <v/>
      </c>
      <c r="E72" s="2" t="str">
        <f>IF($A72&lt;&gt;"",VLOOKUP($A72,Данные!$A:E,COLUMN(),),"")</f>
        <v/>
      </c>
      <c r="F72" s="2" t="str">
        <f>IF($A72&lt;&gt;"",VLOOKUP($A72,Данные!$A:F,COLUMN(),),"")</f>
        <v/>
      </c>
    </row>
    <row r="73" spans="1:6">
      <c r="A73" s="13" t="str">
        <f>IFERROR(IF((1+LEN(VLOOKUP(A72,Данные!A:B,2,))-LEN(SUBSTITUTE(VLOOKUP(A72,Данные!A:B,2,)," ",)))&gt;ROW()-MATCH(A72,A$1:A72,),A72,VLOOKUP("*",INDEX(Данные!A:A,MATCH(A72,Данные!A:A,)+1):Данные!#REF!,1,)),"")</f>
        <v/>
      </c>
      <c r="B73" s="2" t="str">
        <f>IF($A73&lt;&gt;"",TRIM(LEFTB(SUBSTITUTE(MID(VLOOKUP(A73,Данные!A:B,2,),SEARCH("\",SUBSTITUTE(" "&amp;VLOOKUP(A73,Данные!A:B,2,)," ","\",ROW()-MATCH(A73,A$1:A73,)+1)),99)," ",REPT(" ",99)),99)),"")</f>
        <v/>
      </c>
      <c r="C73" s="1" t="str">
        <f>IF($A73&lt;&gt;"",VLOOKUP($A73,Данные!$A:C,COLUMN(),),"")</f>
        <v/>
      </c>
      <c r="D73" s="2" t="str">
        <f>IF($A73&lt;&gt;"",VLOOKUP($A73,Данные!$A:D,COLUMN(),),"")</f>
        <v/>
      </c>
      <c r="E73" s="2" t="str">
        <f>IF($A73&lt;&gt;"",VLOOKUP($A73,Данные!$A:E,COLUMN(),),"")</f>
        <v/>
      </c>
      <c r="F73" s="2" t="str">
        <f>IF($A73&lt;&gt;"",VLOOKUP($A73,Данные!$A:F,COLUMN(),),"")</f>
        <v/>
      </c>
    </row>
    <row r="74" spans="1:6">
      <c r="A74" s="13" t="str">
        <f>IFERROR(IF((1+LEN(VLOOKUP(A73,Данные!A:B,2,))-LEN(SUBSTITUTE(VLOOKUP(A73,Данные!A:B,2,)," ",)))&gt;ROW()-MATCH(A73,A$1:A73,),A73,VLOOKUP("*",INDEX(Данные!A:A,MATCH(A73,Данные!A:A,)+1):Данные!#REF!,1,)),"")</f>
        <v/>
      </c>
      <c r="B74" s="2" t="str">
        <f>IF($A74&lt;&gt;"",TRIM(LEFTB(SUBSTITUTE(MID(VLOOKUP(A74,Данные!A:B,2,),SEARCH("\",SUBSTITUTE(" "&amp;VLOOKUP(A74,Данные!A:B,2,)," ","\",ROW()-MATCH(A74,A$1:A74,)+1)),99)," ",REPT(" ",99)),99)),"")</f>
        <v/>
      </c>
      <c r="C74" s="1" t="str">
        <f>IF($A74&lt;&gt;"",VLOOKUP($A74,Данные!$A:C,COLUMN(),),"")</f>
        <v/>
      </c>
      <c r="D74" s="2" t="str">
        <f>IF($A74&lt;&gt;"",VLOOKUP($A74,Данные!$A:D,COLUMN(),),"")</f>
        <v/>
      </c>
      <c r="E74" s="2" t="str">
        <f>IF($A74&lt;&gt;"",VLOOKUP($A74,Данные!$A:E,COLUMN(),),"")</f>
        <v/>
      </c>
      <c r="F74" s="2" t="str">
        <f>IF($A74&lt;&gt;"",VLOOKUP($A74,Данные!$A:F,COLUMN(),),"")</f>
        <v/>
      </c>
    </row>
    <row r="75" spans="1:6">
      <c r="A75" s="13" t="str">
        <f>IFERROR(IF((1+LEN(VLOOKUP(A74,Данные!A:B,2,))-LEN(SUBSTITUTE(VLOOKUP(A74,Данные!A:B,2,)," ",)))&gt;ROW()-MATCH(A74,A$1:A74,),A74,VLOOKUP("*",INDEX(Данные!A:A,MATCH(A74,Данные!A:A,)+1):Данные!#REF!,1,)),"")</f>
        <v/>
      </c>
      <c r="B75" s="2" t="str">
        <f>IF($A75&lt;&gt;"",TRIM(LEFTB(SUBSTITUTE(MID(VLOOKUP(A75,Данные!A:B,2,),SEARCH("\",SUBSTITUTE(" "&amp;VLOOKUP(A75,Данные!A:B,2,)," ","\",ROW()-MATCH(A75,A$1:A75,)+1)),99)," ",REPT(" ",99)),99)),"")</f>
        <v/>
      </c>
      <c r="C75" s="1" t="str">
        <f>IF($A75&lt;&gt;"",VLOOKUP($A75,Данные!$A:C,COLUMN(),),"")</f>
        <v/>
      </c>
      <c r="D75" s="2" t="str">
        <f>IF($A75&lt;&gt;"",VLOOKUP($A75,Данные!$A:D,COLUMN(),),"")</f>
        <v/>
      </c>
      <c r="E75" s="2" t="str">
        <f>IF($A75&lt;&gt;"",VLOOKUP($A75,Данные!$A:E,COLUMN(),),"")</f>
        <v/>
      </c>
      <c r="F75" s="2" t="str">
        <f>IF($A75&lt;&gt;"",VLOOKUP($A75,Данные!$A:F,COLUMN(),),"")</f>
        <v/>
      </c>
    </row>
    <row r="76" spans="1:6">
      <c r="A76" s="13" t="str">
        <f>IFERROR(IF((1+LEN(VLOOKUP(A75,Данные!A:B,2,))-LEN(SUBSTITUTE(VLOOKUP(A75,Данные!A:B,2,)," ",)))&gt;ROW()-MATCH(A75,A$1:A75,),A75,VLOOKUP("*",INDEX(Данные!A:A,MATCH(A75,Данные!A:A,)+1):Данные!#REF!,1,)),"")</f>
        <v/>
      </c>
      <c r="B76" s="2" t="str">
        <f>IF($A76&lt;&gt;"",TRIM(LEFTB(SUBSTITUTE(MID(VLOOKUP(A76,Данные!A:B,2,),SEARCH("\",SUBSTITUTE(" "&amp;VLOOKUP(A76,Данные!A:B,2,)," ","\",ROW()-MATCH(A76,A$1:A76,)+1)),99)," ",REPT(" ",99)),99)),"")</f>
        <v/>
      </c>
      <c r="C76" s="1" t="str">
        <f>IF($A76&lt;&gt;"",VLOOKUP($A76,Данные!$A:C,COLUMN(),),"")</f>
        <v/>
      </c>
      <c r="D76" s="2" t="str">
        <f>IF($A76&lt;&gt;"",VLOOKUP($A76,Данные!$A:D,COLUMN(),),"")</f>
        <v/>
      </c>
      <c r="E76" s="2" t="str">
        <f>IF($A76&lt;&gt;"",VLOOKUP($A76,Данные!$A:E,COLUMN(),),"")</f>
        <v/>
      </c>
      <c r="F76" s="2" t="str">
        <f>IF($A76&lt;&gt;"",VLOOKUP($A76,Данные!$A:F,COLUMN(),),"")</f>
        <v/>
      </c>
    </row>
  </sheetData>
  <autoFilter ref="A1:F76"/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Normal="100" workbookViewId="0">
      <selection activeCell="A2" sqref="A2"/>
    </sheetView>
  </sheetViews>
  <sheetFormatPr defaultRowHeight="15"/>
  <cols>
    <col min="1" max="1" width="15.5703125" style="12" bestFit="1" customWidth="1"/>
    <col min="2" max="2" width="15.42578125" style="12" bestFit="1" customWidth="1"/>
    <col min="3" max="3" width="11.140625" style="12" customWidth="1"/>
    <col min="4" max="4" width="28.28515625" style="12" customWidth="1"/>
    <col min="5" max="5" width="21.42578125" style="12" customWidth="1"/>
    <col min="6" max="6" width="42.140625" customWidth="1"/>
  </cols>
  <sheetData>
    <row r="1" spans="1:5">
      <c r="A1" s="10" t="s">
        <v>1</v>
      </c>
      <c r="B1" s="10" t="s">
        <v>3</v>
      </c>
      <c r="C1" s="10" t="s">
        <v>0</v>
      </c>
      <c r="D1" s="11" t="s">
        <v>37</v>
      </c>
      <c r="E1" s="10" t="s">
        <v>36</v>
      </c>
    </row>
    <row r="2" spans="1:5">
      <c r="A2" s="13" t="e">
        <f>IF((COUNTA(Данные!A:A)-1)*2+2&gt;ROW(),IFERROR(VLOOKUP("*",INDEX(Данные!A:A,MATCH(A1,Данные!A:A,)+1):Данные!#REF!,1,),VLOOKUP("*",INDEX(Данные!A:A,MATCH(A$1,Данные!A:A,)+1):Данные!#REF!,1,)),"")</f>
        <v>#REF!</v>
      </c>
      <c r="B2" s="14" t="e">
        <f>IF(A2&lt;&gt;"",VLOOKUP($A2,Данные!$A:C,3,),"")</f>
        <v>#REF!</v>
      </c>
      <c r="C2" s="13" t="e">
        <f>IF(B2&lt;&gt;"",VLOOKUP($A2,Данные!$A:D,4,),"")</f>
        <v>#REF!</v>
      </c>
      <c r="D2" s="12" t="e">
        <f>IF(B2&lt;&gt;"",VLOOKUP(A2,Данные!A:F,4+ROUNDUP(ROW(D1)/(COUNTA(Данные!A:A)-1),),),"")</f>
        <v>#REF!</v>
      </c>
      <c r="E2" s="12" t="e">
        <f>IF(B2&lt;&gt;"",INDEX(Данные!$E$1:$F$1,ROUNDUP(ROW(D1)/(COUNTA(Данные!A:A)-1),)),"")</f>
        <v>#REF!</v>
      </c>
    </row>
    <row r="3" spans="1:5">
      <c r="A3" s="13" t="e">
        <f>IF((COUNTA(Данные!A:A)-1)*2+2&gt;ROW(),IFERROR(VLOOKUP("*",INDEX(Данные!A:A,MATCH(A2,Данные!A:A,)+1):Данные!#REF!,1,),VLOOKUP("*",INDEX(Данные!A:A,MATCH(A$1,Данные!A:A,)+1):Данные!#REF!,1,)),"")</f>
        <v>#REF!</v>
      </c>
      <c r="B3" s="14" t="e">
        <f>IF(A3&lt;&gt;"",VLOOKUP($A3,Данные!$A:C,3,),"")</f>
        <v>#REF!</v>
      </c>
      <c r="C3" s="13" t="e">
        <f>IF(B3&lt;&gt;"",VLOOKUP($A3,Данные!$A:D,4,),"")</f>
        <v>#REF!</v>
      </c>
      <c r="D3" s="12" t="e">
        <f>IF(B3&lt;&gt;"",VLOOKUP(A3,Данные!A:F,4+ROUNDUP(ROW(D2)/(COUNTA(Данные!A:A)-1),),),"")</f>
        <v>#REF!</v>
      </c>
      <c r="E3" s="12" t="e">
        <f>IF(B3&lt;&gt;"",INDEX(Данные!$E$1:$F$1,ROUNDUP(ROW(D2)/(COUNTA(Данные!A:A)-1),)),"")</f>
        <v>#REF!</v>
      </c>
    </row>
    <row r="4" spans="1:5">
      <c r="A4" s="13" t="e">
        <f>IF((COUNTA(Данные!A:A)-1)*2+2&gt;ROW(),IFERROR(VLOOKUP("*",INDEX(Данные!A:A,MATCH(A3,Данные!A:A,)+1):Данные!#REF!,1,),VLOOKUP("*",INDEX(Данные!A:A,MATCH(A$1,Данные!A:A,)+1):Данные!#REF!,1,)),"")</f>
        <v>#REF!</v>
      </c>
      <c r="B4" s="14" t="e">
        <f>IF(A4&lt;&gt;"",VLOOKUP($A4,Данные!$A:C,3,),"")</f>
        <v>#REF!</v>
      </c>
      <c r="C4" s="13" t="e">
        <f>IF(B4&lt;&gt;"",VLOOKUP($A4,Данные!$A:D,4,),"")</f>
        <v>#REF!</v>
      </c>
      <c r="D4" s="12" t="e">
        <f>IF(B4&lt;&gt;"",VLOOKUP(A4,Данные!A:F,4+ROUNDUP(ROW(D3)/(COUNTA(Данные!A:A)-1),),),"")</f>
        <v>#REF!</v>
      </c>
      <c r="E4" s="12" t="e">
        <f>IF(B4&lt;&gt;"",INDEX(Данные!$E$1:$F$1,ROUNDUP(ROW(D3)/(COUNTA(Данные!A:A)-1),)),"")</f>
        <v>#REF!</v>
      </c>
    </row>
    <row r="5" spans="1:5">
      <c r="A5" s="13" t="e">
        <f>IF((COUNTA(Данные!A:A)-1)*2+2&gt;ROW(),IFERROR(VLOOKUP("*",INDEX(Данные!A:A,MATCH(A4,Данные!A:A,)+1):Данные!#REF!,1,),VLOOKUP("*",INDEX(Данные!A:A,MATCH(A$1,Данные!A:A,)+1):Данные!#REF!,1,)),"")</f>
        <v>#REF!</v>
      </c>
      <c r="B5" s="14" t="e">
        <f>IF(A5&lt;&gt;"",VLOOKUP($A5,Данные!$A:C,3,),"")</f>
        <v>#REF!</v>
      </c>
      <c r="C5" s="13" t="e">
        <f>IF(B5&lt;&gt;"",VLOOKUP($A5,Данные!$A:D,4,),"")</f>
        <v>#REF!</v>
      </c>
      <c r="D5" s="12" t="e">
        <f>IF(B5&lt;&gt;"",VLOOKUP(A5,Данные!A:F,4+ROUNDUP(ROW(D4)/(COUNTA(Данные!A:A)-1),),),"")</f>
        <v>#REF!</v>
      </c>
      <c r="E5" s="12" t="e">
        <f>IF(B5&lt;&gt;"",INDEX(Данные!$E$1:$F$1,ROUNDUP(ROW(D4)/(COUNTA(Данные!A:A)-1),)),"")</f>
        <v>#REF!</v>
      </c>
    </row>
    <row r="6" spans="1:5">
      <c r="A6" s="13" t="e">
        <f>IF((COUNTA(Данные!A:A)-1)*2+2&gt;ROW(),IFERROR(VLOOKUP("*",INDEX(Данные!A:A,MATCH(A5,Данные!A:A,)+1):Данные!#REF!,1,),VLOOKUP("*",INDEX(Данные!A:A,MATCH(A$1,Данные!A:A,)+1):Данные!#REF!,1,)),"")</f>
        <v>#REF!</v>
      </c>
      <c r="B6" s="14" t="e">
        <f>IF(A6&lt;&gt;"",VLOOKUP($A6,Данные!$A:C,3,),"")</f>
        <v>#REF!</v>
      </c>
      <c r="C6" s="13" t="e">
        <f>IF(B6&lt;&gt;"",VLOOKUP($A6,Данные!$A:D,4,),"")</f>
        <v>#REF!</v>
      </c>
      <c r="D6" s="12" t="e">
        <f>IF(B6&lt;&gt;"",VLOOKUP(A6,Данные!A:F,4+ROUNDUP(ROW(D5)/(COUNTA(Данные!A:A)-1),),),"")</f>
        <v>#REF!</v>
      </c>
      <c r="E6" s="12" t="e">
        <f>IF(B6&lt;&gt;"",INDEX(Данные!$E$1:$F$1,ROUNDUP(ROW(D5)/(COUNTA(Данные!A:A)-1),)),"")</f>
        <v>#REF!</v>
      </c>
    </row>
    <row r="7" spans="1:5">
      <c r="A7" s="13" t="e">
        <f>IF((COUNTA(Данные!A:A)-1)*2+2&gt;ROW(),IFERROR(VLOOKUP("*",INDEX(Данные!A:A,MATCH(A6,Данные!A:A,)+1):Данные!#REF!,1,),VLOOKUP("*",INDEX(Данные!A:A,MATCH(A$1,Данные!A:A,)+1):Данные!#REF!,1,)),"")</f>
        <v>#REF!</v>
      </c>
      <c r="B7" s="14" t="e">
        <f>IF(A7&lt;&gt;"",VLOOKUP($A7,Данные!$A:C,3,),"")</f>
        <v>#REF!</v>
      </c>
      <c r="C7" s="13" t="e">
        <f>IF(B7&lt;&gt;"",VLOOKUP($A7,Данные!$A:D,4,),"")</f>
        <v>#REF!</v>
      </c>
      <c r="D7" s="12" t="e">
        <f>IF(B7&lt;&gt;"",VLOOKUP(A7,Данные!A:F,4+ROUNDUP(ROW(D6)/(COUNTA(Данные!A:A)-1),),),"")</f>
        <v>#REF!</v>
      </c>
      <c r="E7" s="12" t="e">
        <f>IF(B7&lt;&gt;"",INDEX(Данные!$E$1:$F$1,ROUNDUP(ROW(D6)/(COUNTA(Данные!A:A)-1),)),"")</f>
        <v>#REF!</v>
      </c>
    </row>
    <row r="8" spans="1:5">
      <c r="A8" s="13" t="e">
        <f>IF((COUNTA(Данные!A:A)-1)*2+2&gt;ROW(),IFERROR(VLOOKUP("*",INDEX(Данные!A:A,MATCH(A7,Данные!A:A,)+1):Данные!#REF!,1,),VLOOKUP("*",INDEX(Данные!A:A,MATCH(A$1,Данные!A:A,)+1):Данные!#REF!,1,)),"")</f>
        <v>#REF!</v>
      </c>
      <c r="B8" s="14" t="e">
        <f>IF(A8&lt;&gt;"",VLOOKUP($A8,Данные!$A:C,3,),"")</f>
        <v>#REF!</v>
      </c>
      <c r="C8" s="13" t="e">
        <f>IF(B8&lt;&gt;"",VLOOKUP($A8,Данные!$A:D,4,),"")</f>
        <v>#REF!</v>
      </c>
      <c r="D8" s="12" t="e">
        <f>IF(B8&lt;&gt;"",VLOOKUP(A8,Данные!A:F,4+ROUNDUP(ROW(D7)/(COUNTA(Данные!A:A)-1),),),"")</f>
        <v>#REF!</v>
      </c>
      <c r="E8" s="12" t="e">
        <f>IF(B8&lt;&gt;"",INDEX(Данные!$E$1:$F$1,ROUNDUP(ROW(D7)/(COUNTA(Данные!A:A)-1),)),"")</f>
        <v>#REF!</v>
      </c>
    </row>
    <row r="9" spans="1:5">
      <c r="A9" s="13" t="e">
        <f>IF((COUNTA(Данные!A:A)-1)*2+2&gt;ROW(),IFERROR(VLOOKUP("*",INDEX(Данные!A:A,MATCH(A8,Данные!A:A,)+1):Данные!#REF!,1,),VLOOKUP("*",INDEX(Данные!A:A,MATCH(A$1,Данные!A:A,)+1):Данные!#REF!,1,)),"")</f>
        <v>#REF!</v>
      </c>
      <c r="B9" s="14" t="e">
        <f>IF(A9&lt;&gt;"",VLOOKUP($A9,Данные!$A:C,3,),"")</f>
        <v>#REF!</v>
      </c>
      <c r="C9" s="13" t="e">
        <f>IF(B9&lt;&gt;"",VLOOKUP($A9,Данные!$A:D,4,),"")</f>
        <v>#REF!</v>
      </c>
      <c r="D9" s="12" t="e">
        <f>IF(B9&lt;&gt;"",VLOOKUP(A9,Данные!A:F,4+ROUNDUP(ROW(D8)/(COUNTA(Данные!A:A)-1),),),"")</f>
        <v>#REF!</v>
      </c>
      <c r="E9" s="12" t="e">
        <f>IF(B9&lt;&gt;"",INDEX(Данные!$E$1:$F$1,ROUNDUP(ROW(D8)/(COUNTA(Данные!A:A)-1),)),"")</f>
        <v>#REF!</v>
      </c>
    </row>
    <row r="10" spans="1:5">
      <c r="A10" s="13" t="e">
        <f>IF((COUNTA(Данные!A:A)-1)*2+2&gt;ROW(),IFERROR(VLOOKUP("*",INDEX(Данные!A:A,MATCH(A9,Данные!A:A,)+1):Данные!#REF!,1,),VLOOKUP("*",INDEX(Данные!A:A,MATCH(A$1,Данные!A:A,)+1):Данные!#REF!,1,)),"")</f>
        <v>#REF!</v>
      </c>
      <c r="B10" s="14" t="e">
        <f>IF(A10&lt;&gt;"",VLOOKUP($A10,Данные!$A:C,3,),"")</f>
        <v>#REF!</v>
      </c>
      <c r="C10" s="13" t="e">
        <f>IF(B10&lt;&gt;"",VLOOKUP($A10,Данные!$A:D,4,),"")</f>
        <v>#REF!</v>
      </c>
      <c r="D10" s="12" t="e">
        <f>IF(B10&lt;&gt;"",VLOOKUP(A10,Данные!A:F,4+ROUNDUP(ROW(D9)/(COUNTA(Данные!A:A)-1),),),"")</f>
        <v>#REF!</v>
      </c>
      <c r="E10" s="12" t="e">
        <f>IF(B10&lt;&gt;"",INDEX(Данные!$E$1:$F$1,ROUNDUP(ROW(D9)/(COUNTA(Данные!A:A)-1),)),"")</f>
        <v>#REF!</v>
      </c>
    </row>
    <row r="11" spans="1:5">
      <c r="A11" s="13" t="e">
        <f>IF((COUNTA(Данные!A:A)-1)*2+2&gt;ROW(),IFERROR(VLOOKUP("*",INDEX(Данные!A:A,MATCH(A10,Данные!A:A,)+1):Данные!#REF!,1,),VLOOKUP("*",INDEX(Данные!A:A,MATCH(A$1,Данные!A:A,)+1):Данные!#REF!,1,)),"")</f>
        <v>#REF!</v>
      </c>
      <c r="B11" s="14" t="e">
        <f>IF(A11&lt;&gt;"",VLOOKUP($A11,Данные!$A:C,3,),"")</f>
        <v>#REF!</v>
      </c>
      <c r="C11" s="13" t="e">
        <f>IF(B11&lt;&gt;"",VLOOKUP($A11,Данные!$A:D,4,),"")</f>
        <v>#REF!</v>
      </c>
      <c r="D11" s="12" t="e">
        <f>IF(B11&lt;&gt;"",VLOOKUP(A11,Данные!A:F,4+ROUNDUP(ROW(D10)/(COUNTA(Данные!A:A)-1),),),"")</f>
        <v>#REF!</v>
      </c>
      <c r="E11" s="12" t="e">
        <f>IF(B11&lt;&gt;"",INDEX(Данные!$E$1:$F$1,ROUNDUP(ROW(D10)/(COUNTA(Данные!A:A)-1),)),"")</f>
        <v>#REF!</v>
      </c>
    </row>
    <row r="12" spans="1:5">
      <c r="A12" s="13" t="e">
        <f>IF((COUNTA(Данные!A:A)-1)*2+2&gt;ROW(),IFERROR(VLOOKUP("*",INDEX(Данные!A:A,MATCH(A11,Данные!A:A,)+1):Данные!#REF!,1,),VLOOKUP("*",INDEX(Данные!A:A,MATCH(A$1,Данные!A:A,)+1):Данные!#REF!,1,)),"")</f>
        <v>#REF!</v>
      </c>
      <c r="B12" s="14" t="e">
        <f>IF(A12&lt;&gt;"",VLOOKUP($A12,Данные!$A:C,3,),"")</f>
        <v>#REF!</v>
      </c>
      <c r="C12" s="13" t="e">
        <f>IF(B12&lt;&gt;"",VLOOKUP($A12,Данные!$A:D,4,),"")</f>
        <v>#REF!</v>
      </c>
      <c r="D12" s="12" t="e">
        <f>IF(B12&lt;&gt;"",VLOOKUP(A12,Данные!A:F,4+ROUNDUP(ROW(D11)/(COUNTA(Данные!A:A)-1),),),"")</f>
        <v>#REF!</v>
      </c>
      <c r="E12" s="12" t="e">
        <f>IF(B12&lt;&gt;"",INDEX(Данные!$E$1:$F$1,ROUNDUP(ROW(D11)/(COUNTA(Данные!A:A)-1),)),"")</f>
        <v>#REF!</v>
      </c>
    </row>
    <row r="13" spans="1:5">
      <c r="A13" s="13" t="e">
        <f>IF((COUNTA(Данные!A:A)-1)*2+2&gt;ROW(),IFERROR(VLOOKUP("*",INDEX(Данные!A:A,MATCH(A12,Данные!A:A,)+1):Данные!#REF!,1,),VLOOKUP("*",INDEX(Данные!A:A,MATCH(A$1,Данные!A:A,)+1):Данные!#REF!,1,)),"")</f>
        <v>#REF!</v>
      </c>
      <c r="B13" s="14" t="e">
        <f>IF(A13&lt;&gt;"",VLOOKUP($A13,Данные!$A:C,3,),"")</f>
        <v>#REF!</v>
      </c>
      <c r="C13" s="13" t="e">
        <f>IF(B13&lt;&gt;"",VLOOKUP($A13,Данные!$A:D,4,),"")</f>
        <v>#REF!</v>
      </c>
      <c r="D13" s="12" t="e">
        <f>IF(B13&lt;&gt;"",VLOOKUP(A13,Данные!A:F,4+ROUNDUP(ROW(D12)/(COUNTA(Данные!A:A)-1),),),"")</f>
        <v>#REF!</v>
      </c>
      <c r="E13" s="12" t="e">
        <f>IF(B13&lt;&gt;"",INDEX(Данные!$E$1:$F$1,ROUNDUP(ROW(D12)/(COUNTA(Данные!A:A)-1),)),"")</f>
        <v>#REF!</v>
      </c>
    </row>
    <row r="14" spans="1:5">
      <c r="A14" s="13" t="e">
        <f>IF((COUNTA(Данные!A:A)-1)*2+2&gt;ROW(),IFERROR(VLOOKUP("*",INDEX(Данные!A:A,MATCH(A13,Данные!A:A,)+1):Данные!#REF!,1,),VLOOKUP("*",INDEX(Данные!A:A,MATCH(A$1,Данные!A:A,)+1):Данные!#REF!,1,)),"")</f>
        <v>#REF!</v>
      </c>
      <c r="B14" s="14" t="e">
        <f>IF(A14&lt;&gt;"",VLOOKUP($A14,Данные!$A:C,3,),"")</f>
        <v>#REF!</v>
      </c>
      <c r="C14" s="13" t="e">
        <f>IF(B14&lt;&gt;"",VLOOKUP($A14,Данные!$A:D,4,),"")</f>
        <v>#REF!</v>
      </c>
      <c r="D14" s="12" t="e">
        <f>IF(B14&lt;&gt;"",VLOOKUP(A14,Данные!A:F,4+ROUNDUP(ROW(D13)/(COUNTA(Данные!A:A)-1),),),"")</f>
        <v>#REF!</v>
      </c>
      <c r="E14" s="12" t="e">
        <f>IF(B14&lt;&gt;"",INDEX(Данные!$E$1:$F$1,ROUNDUP(ROW(D13)/(COUNTA(Данные!A:A)-1),)),"")</f>
        <v>#REF!</v>
      </c>
    </row>
    <row r="15" spans="1:5">
      <c r="A15" s="13" t="e">
        <f>IF((COUNTA(Данные!A:A)-1)*2+2&gt;ROW(),IFERROR(VLOOKUP("*",INDEX(Данные!A:A,MATCH(A14,Данные!A:A,)+1):Данные!#REF!,1,),VLOOKUP("*",INDEX(Данные!A:A,MATCH(A$1,Данные!A:A,)+1):Данные!#REF!,1,)),"")</f>
        <v>#REF!</v>
      </c>
      <c r="B15" s="14" t="e">
        <f>IF(A15&lt;&gt;"",VLOOKUP($A15,Данные!$A:C,3,),"")</f>
        <v>#REF!</v>
      </c>
      <c r="C15" s="13" t="e">
        <f>IF(B15&lt;&gt;"",VLOOKUP($A15,Данные!$A:D,4,),"")</f>
        <v>#REF!</v>
      </c>
      <c r="D15" s="12" t="e">
        <f>IF(B15&lt;&gt;"",VLOOKUP(A15,Данные!A:F,4+ROUNDUP(ROW(D14)/(COUNTA(Данные!A:A)-1),),),"")</f>
        <v>#REF!</v>
      </c>
      <c r="E15" s="12" t="e">
        <f>IF(B15&lt;&gt;"",INDEX(Данные!$E$1:$F$1,ROUNDUP(ROW(D14)/(COUNTA(Данные!A:A)-1),)),"")</f>
        <v>#REF!</v>
      </c>
    </row>
    <row r="16" spans="1:5">
      <c r="A16" s="13" t="e">
        <f>IF((COUNTA(Данные!A:A)-1)*2+2&gt;ROW(),IFERROR(VLOOKUP("*",INDEX(Данные!A:A,MATCH(A15,Данные!A:A,)+1):Данные!#REF!,1,),VLOOKUP("*",INDEX(Данные!A:A,MATCH(A$1,Данные!A:A,)+1):Данные!#REF!,1,)),"")</f>
        <v>#REF!</v>
      </c>
      <c r="B16" s="14" t="e">
        <f>IF(A16&lt;&gt;"",VLOOKUP($A16,Данные!$A:C,3,),"")</f>
        <v>#REF!</v>
      </c>
      <c r="C16" s="13" t="e">
        <f>IF(B16&lt;&gt;"",VLOOKUP($A16,Данные!$A:D,4,),"")</f>
        <v>#REF!</v>
      </c>
      <c r="D16" s="12" t="e">
        <f>IF(B16&lt;&gt;"",VLOOKUP(A16,Данные!A:F,4+ROUNDUP(ROW(D15)/(COUNTA(Данные!A:A)-1),),),"")</f>
        <v>#REF!</v>
      </c>
      <c r="E16" s="12" t="e">
        <f>IF(B16&lt;&gt;"",INDEX(Данные!$E$1:$F$1,ROUNDUP(ROW(D15)/(COUNTA(Данные!A:A)-1),)),"")</f>
        <v>#REF!</v>
      </c>
    </row>
    <row r="17" spans="1:5">
      <c r="A17" s="13" t="e">
        <f>IF((COUNTA(Данные!A:A)-1)*2+2&gt;ROW(),IFERROR(VLOOKUP("*",INDEX(Данные!A:A,MATCH(A16,Данные!A:A,)+1):Данные!#REF!,1,),VLOOKUP("*",INDEX(Данные!A:A,MATCH(A$1,Данные!A:A,)+1):Данные!#REF!,1,)),"")</f>
        <v>#REF!</v>
      </c>
      <c r="B17" s="14" t="e">
        <f>IF(A17&lt;&gt;"",VLOOKUP($A17,Данные!$A:C,3,),"")</f>
        <v>#REF!</v>
      </c>
      <c r="C17" s="13" t="e">
        <f>IF(B17&lt;&gt;"",VLOOKUP($A17,Данные!$A:D,4,),"")</f>
        <v>#REF!</v>
      </c>
      <c r="D17" s="12" t="e">
        <f>IF(B17&lt;&gt;"",VLOOKUP(A17,Данные!A:F,4+ROUNDUP(ROW(D16)/(COUNTA(Данные!A:A)-1),),),"")</f>
        <v>#REF!</v>
      </c>
      <c r="E17" s="12" t="e">
        <f>IF(B17&lt;&gt;"",INDEX(Данные!$E$1:$F$1,ROUNDUP(ROW(D16)/(COUNTA(Данные!A:A)-1),)),"")</f>
        <v>#REF!</v>
      </c>
    </row>
    <row r="18" spans="1:5">
      <c r="A18" s="13" t="e">
        <f>IF((COUNTA(Данные!A:A)-1)*2+2&gt;ROW(),IFERROR(VLOOKUP("*",INDEX(Данные!A:A,MATCH(A17,Данные!A:A,)+1):Данные!#REF!,1,),VLOOKUP("*",INDEX(Данные!A:A,MATCH(A$1,Данные!A:A,)+1):Данные!#REF!,1,)),"")</f>
        <v>#REF!</v>
      </c>
      <c r="B18" s="14" t="e">
        <f>IF(A18&lt;&gt;"",VLOOKUP($A18,Данные!$A:C,3,),"")</f>
        <v>#REF!</v>
      </c>
      <c r="C18" s="13" t="e">
        <f>IF(B18&lt;&gt;"",VLOOKUP($A18,Данные!$A:D,4,),"")</f>
        <v>#REF!</v>
      </c>
      <c r="D18" s="12" t="e">
        <f>IF(B18&lt;&gt;"",VLOOKUP(A18,Данные!A:F,4+ROUNDUP(ROW(D17)/(COUNTA(Данные!A:A)-1),),),"")</f>
        <v>#REF!</v>
      </c>
      <c r="E18" s="12" t="e">
        <f>IF(B18&lt;&gt;"",INDEX(Данные!$E$1:$F$1,ROUNDUP(ROW(D17)/(COUNTA(Данные!A:A)-1),)),"")</f>
        <v>#REF!</v>
      </c>
    </row>
    <row r="19" spans="1:5">
      <c r="A19" s="13" t="e">
        <f>IF((COUNTA(Данные!A:A)-1)*2+2&gt;ROW(),IFERROR(VLOOKUP("*",INDEX(Данные!A:A,MATCH(A18,Данные!A:A,)+1):Данные!#REF!,1,),VLOOKUP("*",INDEX(Данные!A:A,MATCH(A$1,Данные!A:A,)+1):Данные!#REF!,1,)),"")</f>
        <v>#REF!</v>
      </c>
      <c r="B19" s="14" t="e">
        <f>IF(A19&lt;&gt;"",VLOOKUP($A19,Данные!$A:C,3,),"")</f>
        <v>#REF!</v>
      </c>
      <c r="C19" s="13" t="e">
        <f>IF(B19&lt;&gt;"",VLOOKUP($A19,Данные!$A:D,4,),"")</f>
        <v>#REF!</v>
      </c>
      <c r="D19" s="12" t="e">
        <f>IF(B19&lt;&gt;"",VLOOKUP(A19,Данные!A:F,4+ROUNDUP(ROW(D18)/(COUNTA(Данные!A:A)-1),),),"")</f>
        <v>#REF!</v>
      </c>
      <c r="E19" s="12" t="e">
        <f>IF(B19&lt;&gt;"",INDEX(Данные!$E$1:$F$1,ROUNDUP(ROW(D18)/(COUNTA(Данные!A:A)-1),)),"")</f>
        <v>#REF!</v>
      </c>
    </row>
    <row r="20" spans="1:5">
      <c r="A20" s="13" t="e">
        <f>IF((COUNTA(Данные!A:A)-1)*2+2&gt;ROW(),IFERROR(VLOOKUP("*",INDEX(Данные!A:A,MATCH(A19,Данные!A:A,)+1):Данные!#REF!,1,),VLOOKUP("*",INDEX(Данные!A:A,MATCH(A$1,Данные!A:A,)+1):Данные!#REF!,1,)),"")</f>
        <v>#REF!</v>
      </c>
      <c r="B20" s="14" t="e">
        <f>IF(A20&lt;&gt;"",VLOOKUP($A20,Данные!$A:C,3,),"")</f>
        <v>#REF!</v>
      </c>
      <c r="C20" s="13" t="e">
        <f>IF(B20&lt;&gt;"",VLOOKUP($A20,Данные!$A:D,4,),"")</f>
        <v>#REF!</v>
      </c>
      <c r="D20" s="12" t="e">
        <f>IF(B20&lt;&gt;"",VLOOKUP(A20,Данные!A:F,4+ROUNDUP(ROW(D19)/(COUNTA(Данные!A:A)-1),),),"")</f>
        <v>#REF!</v>
      </c>
      <c r="E20" s="12" t="e">
        <f>IF(B20&lt;&gt;"",INDEX(Данные!$E$1:$F$1,ROUNDUP(ROW(D19)/(COUNTA(Данные!A:A)-1),)),"")</f>
        <v>#REF!</v>
      </c>
    </row>
    <row r="21" spans="1:5">
      <c r="A21" s="13" t="e">
        <f>IF((COUNTA(Данные!A:A)-1)*2+2&gt;ROW(),IFERROR(VLOOKUP("*",INDEX(Данные!A:A,MATCH(A20,Данные!A:A,)+1):Данные!#REF!,1,),VLOOKUP("*",INDEX(Данные!A:A,MATCH(A$1,Данные!A:A,)+1):Данные!#REF!,1,)),"")</f>
        <v>#REF!</v>
      </c>
      <c r="B21" s="14" t="e">
        <f>IF(A21&lt;&gt;"",VLOOKUP($A21,Данные!$A:C,3,),"")</f>
        <v>#REF!</v>
      </c>
      <c r="C21" s="13" t="e">
        <f>IF(B21&lt;&gt;"",VLOOKUP($A21,Данные!$A:D,4,),"")</f>
        <v>#REF!</v>
      </c>
      <c r="D21" s="12" t="e">
        <f>IF(B21&lt;&gt;"",VLOOKUP(A21,Данные!A:F,4+ROUNDUP(ROW(D20)/(COUNTA(Данные!A:A)-1),),),"")</f>
        <v>#REF!</v>
      </c>
      <c r="E21" s="12" t="e">
        <f>IF(B21&lt;&gt;"",INDEX(Данные!$E$1:$F$1,ROUNDUP(ROW(D20)/(COUNTA(Данные!A:A)-1),)),"")</f>
        <v>#REF!</v>
      </c>
    </row>
    <row r="22" spans="1:5">
      <c r="A22" s="13" t="e">
        <f>IF((COUNTA(Данные!A:A)-1)*2+2&gt;ROW(),IFERROR(VLOOKUP("*",INDEX(Данные!A:A,MATCH(A21,Данные!A:A,)+1):Данные!#REF!,1,),VLOOKUP("*",INDEX(Данные!A:A,MATCH(A$1,Данные!A:A,)+1):Данные!#REF!,1,)),"")</f>
        <v>#REF!</v>
      </c>
      <c r="B22" s="14" t="e">
        <f>IF(A22&lt;&gt;"",VLOOKUP($A22,Данные!$A:C,3,),"")</f>
        <v>#REF!</v>
      </c>
      <c r="C22" s="13" t="e">
        <f>IF(B22&lt;&gt;"",VLOOKUP($A22,Данные!$A:D,4,),"")</f>
        <v>#REF!</v>
      </c>
      <c r="D22" s="12" t="e">
        <f>IF(B22&lt;&gt;"",VLOOKUP(A22,Данные!A:F,4+ROUNDUP(ROW(D21)/(COUNTA(Данные!A:A)-1),),),"")</f>
        <v>#REF!</v>
      </c>
      <c r="E22" s="12" t="e">
        <f>IF(B22&lt;&gt;"",INDEX(Данные!$E$1:$F$1,ROUNDUP(ROW(D21)/(COUNTA(Данные!A:A)-1),)),"")</f>
        <v>#REF!</v>
      </c>
    </row>
    <row r="23" spans="1:5">
      <c r="A23" s="13" t="e">
        <f>IF((COUNTA(Данные!A:A)-1)*2+2&gt;ROW(),IFERROR(VLOOKUP("*",INDEX(Данные!A:A,MATCH(A22,Данные!A:A,)+1):Данные!#REF!,1,),VLOOKUP("*",INDEX(Данные!A:A,MATCH(A$1,Данные!A:A,)+1):Данные!#REF!,1,)),"")</f>
        <v>#REF!</v>
      </c>
      <c r="B23" s="14" t="e">
        <f>IF(A23&lt;&gt;"",VLOOKUP($A23,Данные!$A:C,3,),"")</f>
        <v>#REF!</v>
      </c>
      <c r="C23" s="13" t="e">
        <f>IF(B23&lt;&gt;"",VLOOKUP($A23,Данные!$A:D,4,),"")</f>
        <v>#REF!</v>
      </c>
      <c r="D23" s="12" t="e">
        <f>IF(B23&lt;&gt;"",VLOOKUP(A23,Данные!A:F,4+ROUNDUP(ROW(D22)/(COUNTA(Данные!A:A)-1),),),"")</f>
        <v>#REF!</v>
      </c>
      <c r="E23" s="12" t="e">
        <f>IF(B23&lt;&gt;"",INDEX(Данные!$E$1:$F$1,ROUNDUP(ROW(D22)/(COUNTA(Данные!A:A)-1),)),"")</f>
        <v>#REF!</v>
      </c>
    </row>
    <row r="24" spans="1:5">
      <c r="A24" s="13" t="e">
        <f>IF((COUNTA(Данные!A:A)-1)*2+2&gt;ROW(),IFERROR(VLOOKUP("*",INDEX(Данные!A:A,MATCH(A23,Данные!A:A,)+1):Данные!#REF!,1,),VLOOKUP("*",INDEX(Данные!A:A,MATCH(A$1,Данные!A:A,)+1):Данные!#REF!,1,)),"")</f>
        <v>#REF!</v>
      </c>
      <c r="B24" s="14" t="e">
        <f>IF(A24&lt;&gt;"",VLOOKUP($A24,Данные!$A:C,3,),"")</f>
        <v>#REF!</v>
      </c>
      <c r="C24" s="13" t="e">
        <f>IF(B24&lt;&gt;"",VLOOKUP($A24,Данные!$A:D,4,),"")</f>
        <v>#REF!</v>
      </c>
      <c r="D24" s="12" t="e">
        <f>IF(B24&lt;&gt;"",VLOOKUP(A24,Данные!A:F,4+ROUNDUP(ROW(D23)/(COUNTA(Данные!A:A)-1),),),"")</f>
        <v>#REF!</v>
      </c>
      <c r="E24" s="12" t="e">
        <f>IF(B24&lt;&gt;"",INDEX(Данные!$E$1:$F$1,ROUNDUP(ROW(D23)/(COUNTA(Данные!A:A)-1),)),"")</f>
        <v>#REF!</v>
      </c>
    </row>
    <row r="25" spans="1:5">
      <c r="A25" s="13" t="e">
        <f>IF((COUNTA(Данные!A:A)-1)*2+2&gt;ROW(),IFERROR(VLOOKUP("*",INDEX(Данные!A:A,MATCH(A24,Данные!A:A,)+1):Данные!#REF!,1,),VLOOKUP("*",INDEX(Данные!A:A,MATCH(A$1,Данные!A:A,)+1):Данные!#REF!,1,)),"")</f>
        <v>#REF!</v>
      </c>
      <c r="B25" s="14" t="e">
        <f>IF(A25&lt;&gt;"",VLOOKUP($A25,Данные!$A:C,3,),"")</f>
        <v>#REF!</v>
      </c>
      <c r="C25" s="13" t="e">
        <f>IF(B25&lt;&gt;"",VLOOKUP($A25,Данные!$A:D,4,),"")</f>
        <v>#REF!</v>
      </c>
      <c r="D25" s="12" t="e">
        <f>IF(B25&lt;&gt;"",VLOOKUP(A25,Данные!A:F,4+ROUNDUP(ROW(D24)/(COUNTA(Данные!A:A)-1),),),"")</f>
        <v>#REF!</v>
      </c>
      <c r="E25" s="12" t="e">
        <f>IF(B25&lt;&gt;"",INDEX(Данные!$E$1:$F$1,ROUNDUP(ROW(D24)/(COUNTA(Данные!A:A)-1),)),"")</f>
        <v>#REF!</v>
      </c>
    </row>
    <row r="26" spans="1:5">
      <c r="A26" s="13" t="e">
        <f>IF((COUNTA(Данные!A:A)-1)*2+2&gt;ROW(),IFERROR(VLOOKUP("*",INDEX(Данные!A:A,MATCH(A25,Данные!A:A,)+1):Данные!#REF!,1,),VLOOKUP("*",INDEX(Данные!A:A,MATCH(A$1,Данные!A:A,)+1):Данные!#REF!,1,)),"")</f>
        <v>#REF!</v>
      </c>
      <c r="B26" s="14" t="e">
        <f>IF(A26&lt;&gt;"",VLOOKUP($A26,Данные!$A:C,3,),"")</f>
        <v>#REF!</v>
      </c>
      <c r="C26" s="13" t="e">
        <f>IF(B26&lt;&gt;"",VLOOKUP($A26,Данные!$A:D,4,),"")</f>
        <v>#REF!</v>
      </c>
      <c r="D26" s="12" t="e">
        <f>IF(B26&lt;&gt;"",VLOOKUP(A26,Данные!A:F,4+ROUNDUP(ROW(D25)/(COUNTA(Данные!A:A)-1),),),"")</f>
        <v>#REF!</v>
      </c>
      <c r="E26" s="12" t="e">
        <f>IF(B26&lt;&gt;"",INDEX(Данные!$E$1:$F$1,ROUNDUP(ROW(D25)/(COUNTA(Данные!A:A)-1),)),"")</f>
        <v>#REF!</v>
      </c>
    </row>
    <row r="27" spans="1:5">
      <c r="A27" s="13" t="e">
        <f>IF((COUNTA(Данные!A:A)-1)*2+2&gt;ROW(),IFERROR(VLOOKUP("*",INDEX(Данные!A:A,MATCH(A26,Данные!A:A,)+1):Данные!#REF!,1,),VLOOKUP("*",INDEX(Данные!A:A,MATCH(A$1,Данные!A:A,)+1):Данные!#REF!,1,)),"")</f>
        <v>#REF!</v>
      </c>
      <c r="B27" s="14" t="e">
        <f>IF(A27&lt;&gt;"",VLOOKUP($A27,Данные!$A:C,3,),"")</f>
        <v>#REF!</v>
      </c>
      <c r="C27" s="13" t="e">
        <f>IF(B27&lt;&gt;"",VLOOKUP($A27,Данные!$A:D,4,),"")</f>
        <v>#REF!</v>
      </c>
      <c r="D27" s="12" t="e">
        <f>IF(B27&lt;&gt;"",VLOOKUP(A27,Данные!A:F,4+ROUNDUP(ROW(D26)/(COUNTA(Данные!A:A)-1),),),"")</f>
        <v>#REF!</v>
      </c>
      <c r="E27" s="12" t="e">
        <f>IF(B27&lt;&gt;"",INDEX(Данные!$E$1:$F$1,ROUNDUP(ROW(D26)/(COUNTA(Данные!A:A)-1),)),"")</f>
        <v>#REF!</v>
      </c>
    </row>
    <row r="28" spans="1:5">
      <c r="A28" s="13" t="e">
        <f>IF((COUNTA(Данные!A:A)-1)*2+2&gt;ROW(),IFERROR(VLOOKUP("*",INDEX(Данные!A:A,MATCH(A27,Данные!A:A,)+1):Данные!#REF!,1,),VLOOKUP("*",INDEX(Данные!A:A,MATCH(A$1,Данные!A:A,)+1):Данные!#REF!,1,)),"")</f>
        <v>#REF!</v>
      </c>
      <c r="B28" s="14" t="e">
        <f>IF(A28&lt;&gt;"",VLOOKUP($A28,Данные!$A:C,3,),"")</f>
        <v>#REF!</v>
      </c>
      <c r="C28" s="13" t="e">
        <f>IF(B28&lt;&gt;"",VLOOKUP($A28,Данные!$A:D,4,),"")</f>
        <v>#REF!</v>
      </c>
      <c r="D28" s="12" t="e">
        <f>IF(B28&lt;&gt;"",VLOOKUP(A28,Данные!A:F,4+ROUNDUP(ROW(D27)/(COUNTA(Данные!A:A)-1),),),"")</f>
        <v>#REF!</v>
      </c>
      <c r="E28" s="12" t="e">
        <f>IF(B28&lt;&gt;"",INDEX(Данные!$E$1:$F$1,ROUNDUP(ROW(D27)/(COUNTA(Данные!A:A)-1),)),"")</f>
        <v>#REF!</v>
      </c>
    </row>
    <row r="29" spans="1:5">
      <c r="A29" s="13" t="e">
        <f>IF((COUNTA(Данные!A:A)-1)*2+2&gt;ROW(),IFERROR(VLOOKUP("*",INDEX(Данные!A:A,MATCH(A28,Данные!A:A,)+1):Данные!#REF!,1,),VLOOKUP("*",INDEX(Данные!A:A,MATCH(A$1,Данные!A:A,)+1):Данные!#REF!,1,)),"")</f>
        <v>#REF!</v>
      </c>
      <c r="B29" s="14" t="e">
        <f>IF(A29&lt;&gt;"",VLOOKUP($A29,Данные!$A:C,3,),"")</f>
        <v>#REF!</v>
      </c>
      <c r="C29" s="13" t="e">
        <f>IF(B29&lt;&gt;"",VLOOKUP($A29,Данные!$A:D,4,),"")</f>
        <v>#REF!</v>
      </c>
      <c r="D29" s="12" t="e">
        <f>IF(B29&lt;&gt;"",VLOOKUP(A29,Данные!A:F,4+ROUNDUP(ROW(D28)/(COUNTA(Данные!A:A)-1),),),"")</f>
        <v>#REF!</v>
      </c>
      <c r="E29" s="12" t="e">
        <f>IF(B29&lt;&gt;"",INDEX(Данные!$E$1:$F$1,ROUNDUP(ROW(D28)/(COUNTA(Данные!A:A)-1),)),"")</f>
        <v>#REF!</v>
      </c>
    </row>
    <row r="30" spans="1:5">
      <c r="A30" s="13" t="e">
        <f>IF((COUNTA(Данные!A:A)-1)*2+2&gt;ROW(),IFERROR(VLOOKUP("*",INDEX(Данные!A:A,MATCH(A29,Данные!A:A,)+1):Данные!#REF!,1,),VLOOKUP("*",INDEX(Данные!A:A,MATCH(A$1,Данные!A:A,)+1):Данные!#REF!,1,)),"")</f>
        <v>#REF!</v>
      </c>
      <c r="B30" s="14" t="e">
        <f>IF(A30&lt;&gt;"",VLOOKUP($A30,Данные!$A:C,3,),"")</f>
        <v>#REF!</v>
      </c>
      <c r="C30" s="13" t="e">
        <f>IF(B30&lt;&gt;"",VLOOKUP($A30,Данные!$A:D,4,),"")</f>
        <v>#REF!</v>
      </c>
      <c r="D30" s="12" t="e">
        <f>IF(B30&lt;&gt;"",VLOOKUP(A30,Данные!A:F,4+ROUNDUP(ROW(D29)/(COUNTA(Данные!A:A)-1),),),"")</f>
        <v>#REF!</v>
      </c>
      <c r="E30" s="12" t="e">
        <f>IF(B30&lt;&gt;"",INDEX(Данные!$E$1:$F$1,ROUNDUP(ROW(D29)/(COUNTA(Данные!A:A)-1),)),"")</f>
        <v>#REF!</v>
      </c>
    </row>
    <row r="31" spans="1:5">
      <c r="A31" s="13" t="e">
        <f>IF((COUNTA(Данные!A:A)-1)*2+2&gt;ROW(),IFERROR(VLOOKUP("*",INDEX(Данные!A:A,MATCH(A30,Данные!A:A,)+1):Данные!#REF!,1,),VLOOKUP("*",INDEX(Данные!A:A,MATCH(A$1,Данные!A:A,)+1):Данные!#REF!,1,)),"")</f>
        <v>#REF!</v>
      </c>
      <c r="B31" s="14" t="e">
        <f>IF(A31&lt;&gt;"",VLOOKUP($A31,Данные!$A:C,3,),"")</f>
        <v>#REF!</v>
      </c>
      <c r="C31" s="13" t="e">
        <f>IF(B31&lt;&gt;"",VLOOKUP($A31,Данные!$A:D,4,),"")</f>
        <v>#REF!</v>
      </c>
      <c r="D31" s="12" t="e">
        <f>IF(B31&lt;&gt;"",VLOOKUP(A31,Данные!A:F,4+ROUNDUP(ROW(D30)/(COUNTA(Данные!A:A)-1),),),"")</f>
        <v>#REF!</v>
      </c>
      <c r="E31" s="12" t="e">
        <f>IF(B31&lt;&gt;"",INDEX(Данные!$E$1:$F$1,ROUNDUP(ROW(D30)/(COUNTA(Данные!A:A)-1),)),"")</f>
        <v>#REF!</v>
      </c>
    </row>
    <row r="32" spans="1:5">
      <c r="A32" s="13" t="e">
        <f>IF((COUNTA(Данные!A:A)-1)*2+2&gt;ROW(),IFERROR(VLOOKUP("*",INDEX(Данные!A:A,MATCH(A31,Данные!A:A,)+1):Данные!#REF!,1,),VLOOKUP("*",INDEX(Данные!A:A,MATCH(A$1,Данные!A:A,)+1):Данные!#REF!,1,)),"")</f>
        <v>#REF!</v>
      </c>
      <c r="B32" s="14" t="e">
        <f>IF(A32&lt;&gt;"",VLOOKUP($A32,Данные!$A:C,3,),"")</f>
        <v>#REF!</v>
      </c>
      <c r="C32" s="13" t="e">
        <f>IF(B32&lt;&gt;"",VLOOKUP($A32,Данные!$A:D,4,),"")</f>
        <v>#REF!</v>
      </c>
      <c r="D32" s="12" t="e">
        <f>IF(B32&lt;&gt;"",VLOOKUP(A32,Данные!A:F,4+ROUNDUP(ROW(D31)/(COUNTA(Данные!A:A)-1),),),"")</f>
        <v>#REF!</v>
      </c>
      <c r="E32" s="12" t="e">
        <f>IF(B32&lt;&gt;"",INDEX(Данные!$E$1:$F$1,ROUNDUP(ROW(D31)/(COUNTA(Данные!A:A)-1),)),"")</f>
        <v>#REF!</v>
      </c>
    </row>
    <row r="33" spans="1:5">
      <c r="A33" s="13" t="e">
        <f>IF((COUNTA(Данные!A:A)-1)*2+2&gt;ROW(),IFERROR(VLOOKUP("*",INDEX(Данные!A:A,MATCH(A32,Данные!A:A,)+1):Данные!#REF!,1,),VLOOKUP("*",INDEX(Данные!A:A,MATCH(A$1,Данные!A:A,)+1):Данные!#REF!,1,)),"")</f>
        <v>#REF!</v>
      </c>
      <c r="B33" s="14" t="e">
        <f>IF(A33&lt;&gt;"",VLOOKUP($A33,Данные!$A:C,3,),"")</f>
        <v>#REF!</v>
      </c>
      <c r="C33" s="13" t="e">
        <f>IF(B33&lt;&gt;"",VLOOKUP($A33,Данные!$A:D,4,),"")</f>
        <v>#REF!</v>
      </c>
      <c r="D33" s="12" t="e">
        <f>IF(B33&lt;&gt;"",VLOOKUP(A33,Данные!A:F,4+ROUNDUP(ROW(D32)/(COUNTA(Данные!A:A)-1),),),"")</f>
        <v>#REF!</v>
      </c>
      <c r="E33" s="12" t="e">
        <f>IF(B33&lt;&gt;"",INDEX(Данные!$E$1:$F$1,ROUNDUP(ROW(D32)/(COUNTA(Данные!A:A)-1),)),"")</f>
        <v>#REF!</v>
      </c>
    </row>
    <row r="34" spans="1:5">
      <c r="A34" s="13" t="e">
        <f>IF((COUNTA(Данные!A:A)-1)*2+2&gt;ROW(),IFERROR(VLOOKUP("*",INDEX(Данные!A:A,MATCH(A33,Данные!A:A,)+1):Данные!#REF!,1,),VLOOKUP("*",INDEX(Данные!A:A,MATCH(A$1,Данные!A:A,)+1):Данные!#REF!,1,)),"")</f>
        <v>#REF!</v>
      </c>
      <c r="B34" s="14" t="e">
        <f>IF(A34&lt;&gt;"",VLOOKUP($A34,Данные!$A:C,3,),"")</f>
        <v>#REF!</v>
      </c>
      <c r="C34" s="13" t="e">
        <f>IF(B34&lt;&gt;"",VLOOKUP($A34,Данные!$A:D,4,),"")</f>
        <v>#REF!</v>
      </c>
      <c r="D34" s="12" t="e">
        <f>IF(B34&lt;&gt;"",VLOOKUP(A34,Данные!A:F,4+ROUNDUP(ROW(D33)/(COUNTA(Данные!A:A)-1),),),"")</f>
        <v>#REF!</v>
      </c>
      <c r="E34" s="12" t="e">
        <f>IF(B34&lt;&gt;"",INDEX(Данные!$E$1:$F$1,ROUNDUP(ROW(D33)/(COUNTA(Данные!A:A)-1),)),"")</f>
        <v>#REF!</v>
      </c>
    </row>
    <row r="35" spans="1:5">
      <c r="A35" s="13" t="e">
        <f>IF((COUNTA(Данные!A:A)-1)*2+2&gt;ROW(),IFERROR(VLOOKUP("*",INDEX(Данные!A:A,MATCH(A34,Данные!A:A,)+1):Данные!#REF!,1,),VLOOKUP("*",INDEX(Данные!A:A,MATCH(A$1,Данные!A:A,)+1):Данные!#REF!,1,)),"")</f>
        <v>#REF!</v>
      </c>
      <c r="B35" s="14" t="e">
        <f>IF(A35&lt;&gt;"",VLOOKUP($A35,Данные!$A:C,3,),"")</f>
        <v>#REF!</v>
      </c>
      <c r="C35" s="13" t="e">
        <f>IF(B35&lt;&gt;"",VLOOKUP($A35,Данные!$A:D,4,),"")</f>
        <v>#REF!</v>
      </c>
      <c r="D35" s="12" t="e">
        <f>IF(B35&lt;&gt;"",VLOOKUP(A35,Данные!A:F,4+ROUNDUP(ROW(D34)/(COUNTA(Данные!A:A)-1),),),"")</f>
        <v>#REF!</v>
      </c>
      <c r="E35" s="12" t="e">
        <f>IF(B35&lt;&gt;"",INDEX(Данные!$E$1:$F$1,ROUNDUP(ROW(D34)/(COUNTA(Данные!A:A)-1),)),"")</f>
        <v>#REF!</v>
      </c>
    </row>
    <row r="36" spans="1:5">
      <c r="A36" s="13" t="e">
        <f>IF((COUNTA(Данные!A:A)-1)*2+2&gt;ROW(),IFERROR(VLOOKUP("*",INDEX(Данные!A:A,MATCH(A35,Данные!A:A,)+1):Данные!#REF!,1,),VLOOKUP("*",INDEX(Данные!A:A,MATCH(A$1,Данные!A:A,)+1):Данные!#REF!,1,)),"")</f>
        <v>#REF!</v>
      </c>
      <c r="B36" s="14" t="e">
        <f>IF(A36&lt;&gt;"",VLOOKUP($A36,Данные!$A:C,3,),"")</f>
        <v>#REF!</v>
      </c>
      <c r="C36" s="13" t="e">
        <f>IF(B36&lt;&gt;"",VLOOKUP($A36,Данные!$A:D,4,),"")</f>
        <v>#REF!</v>
      </c>
      <c r="D36" s="12" t="e">
        <f>IF(B36&lt;&gt;"",VLOOKUP(A36,Данные!A:F,4+ROUNDUP(ROW(D35)/(COUNTA(Данные!A:A)-1),),),"")</f>
        <v>#REF!</v>
      </c>
      <c r="E36" s="12" t="e">
        <f>IF(B36&lt;&gt;"",INDEX(Данные!$E$1:$F$1,ROUNDUP(ROW(D35)/(COUNTA(Данные!A:A)-1),)),"")</f>
        <v>#REF!</v>
      </c>
    </row>
    <row r="37" spans="1:5">
      <c r="A37" s="13" t="e">
        <f>IF((COUNTA(Данные!A:A)-1)*2+2&gt;ROW(),IFERROR(VLOOKUP("*",INDEX(Данные!A:A,MATCH(A36,Данные!A:A,)+1):Данные!#REF!,1,),VLOOKUP("*",INDEX(Данные!A:A,MATCH(A$1,Данные!A:A,)+1):Данные!#REF!,1,)),"")</f>
        <v>#REF!</v>
      </c>
      <c r="B37" s="14" t="e">
        <f>IF(A37&lt;&gt;"",VLOOKUP($A37,Данные!$A:C,3,),"")</f>
        <v>#REF!</v>
      </c>
      <c r="C37" s="13" t="e">
        <f>IF(B37&lt;&gt;"",VLOOKUP($A37,Данные!$A:D,4,),"")</f>
        <v>#REF!</v>
      </c>
      <c r="D37" s="12" t="e">
        <f>IF(B37&lt;&gt;"",VLOOKUP(A37,Данные!A:F,4+ROUNDUP(ROW(D36)/(COUNTA(Данные!A:A)-1),),),"")</f>
        <v>#REF!</v>
      </c>
      <c r="E37" s="12" t="e">
        <f>IF(B37&lt;&gt;"",INDEX(Данные!$E$1:$F$1,ROUNDUP(ROW(D36)/(COUNTA(Данные!A:A)-1),)),"")</f>
        <v>#REF!</v>
      </c>
    </row>
    <row r="38" spans="1:5">
      <c r="A38" s="13" t="e">
        <f>IF((COUNTA(Данные!A:A)-1)*2+2&gt;ROW(),IFERROR(VLOOKUP("*",INDEX(Данные!A:A,MATCH(A37,Данные!A:A,)+1):Данные!#REF!,1,),VLOOKUP("*",INDEX(Данные!A:A,MATCH(A$1,Данные!A:A,)+1):Данные!#REF!,1,)),"")</f>
        <v>#REF!</v>
      </c>
      <c r="B38" s="14" t="e">
        <f>IF(A38&lt;&gt;"",VLOOKUP($A38,Данные!$A:C,3,),"")</f>
        <v>#REF!</v>
      </c>
      <c r="C38" s="13" t="e">
        <f>IF(B38&lt;&gt;"",VLOOKUP($A38,Данные!$A:D,4,),"")</f>
        <v>#REF!</v>
      </c>
      <c r="D38" s="12" t="e">
        <f>IF(B38&lt;&gt;"",VLOOKUP(A38,Данные!A:F,4+ROUNDUP(ROW(D37)/(COUNTA(Данные!A:A)-1),),),"")</f>
        <v>#REF!</v>
      </c>
      <c r="E38" s="12" t="e">
        <f>IF(B38&lt;&gt;"",INDEX(Данные!$E$1:$F$1,ROUNDUP(ROW(D37)/(COUNTA(Данные!A:A)-1),)),"")</f>
        <v>#REF!</v>
      </c>
    </row>
    <row r="39" spans="1:5">
      <c r="A39" s="13" t="e">
        <f>IF((COUNTA(Данные!A:A)-1)*2+2&gt;ROW(),IFERROR(VLOOKUP("*",INDEX(Данные!A:A,MATCH(A38,Данные!A:A,)+1):Данные!#REF!,1,),VLOOKUP("*",INDEX(Данные!A:A,MATCH(A$1,Данные!A:A,)+1):Данные!#REF!,1,)),"")</f>
        <v>#REF!</v>
      </c>
      <c r="B39" s="14" t="e">
        <f>IF(A39&lt;&gt;"",VLOOKUP($A39,Данные!$A:C,3,),"")</f>
        <v>#REF!</v>
      </c>
      <c r="C39" s="13" t="e">
        <f>IF(B39&lt;&gt;"",VLOOKUP($A39,Данные!$A:D,4,),"")</f>
        <v>#REF!</v>
      </c>
      <c r="D39" s="12" t="e">
        <f>IF(B39&lt;&gt;"",VLOOKUP(A39,Данные!A:F,4+ROUNDUP(ROW(D38)/(COUNTA(Данные!A:A)-1),),),"")</f>
        <v>#REF!</v>
      </c>
      <c r="E39" s="12" t="e">
        <f>IF(B39&lt;&gt;"",INDEX(Данные!$E$1:$F$1,ROUNDUP(ROW(D38)/(COUNTA(Данные!A:A)-1),)),"")</f>
        <v>#REF!</v>
      </c>
    </row>
    <row r="40" spans="1:5">
      <c r="A40" s="13" t="e">
        <f>IF((COUNTA(Данные!A:A)-1)*2+2&gt;ROW(),IFERROR(VLOOKUP("*",INDEX(Данные!A:A,MATCH(A39,Данные!A:A,)+1):Данные!#REF!,1,),VLOOKUP("*",INDEX(Данные!A:A,MATCH(A$1,Данные!A:A,)+1):Данные!#REF!,1,)),"")</f>
        <v>#REF!</v>
      </c>
      <c r="B40" s="14" t="e">
        <f>IF(A40&lt;&gt;"",VLOOKUP($A40,Данные!$A:C,3,),"")</f>
        <v>#REF!</v>
      </c>
      <c r="C40" s="13" t="e">
        <f>IF(B40&lt;&gt;"",VLOOKUP($A40,Данные!$A:D,4,),"")</f>
        <v>#REF!</v>
      </c>
      <c r="D40" s="12" t="e">
        <f>IF(B40&lt;&gt;"",VLOOKUP(A40,Данные!A:F,4+ROUNDUP(ROW(D39)/(COUNTA(Данные!A:A)-1),),),"")</f>
        <v>#REF!</v>
      </c>
      <c r="E40" s="12" t="e">
        <f>IF(B40&lt;&gt;"",INDEX(Данные!$E$1:$F$1,ROUNDUP(ROW(D39)/(COUNTA(Данные!A:A)-1),)),"")</f>
        <v>#REF!</v>
      </c>
    </row>
    <row r="41" spans="1:5">
      <c r="A41" s="13" t="e">
        <f>IF((COUNTA(Данные!A:A)-1)*2+2&gt;ROW(),IFERROR(VLOOKUP("*",INDEX(Данные!A:A,MATCH(A40,Данные!A:A,)+1):Данные!#REF!,1,),VLOOKUP("*",INDEX(Данные!A:A,MATCH(A$1,Данные!A:A,)+1):Данные!#REF!,1,)),"")</f>
        <v>#REF!</v>
      </c>
      <c r="B41" s="14" t="e">
        <f>IF(A41&lt;&gt;"",VLOOKUP($A41,Данные!$A:C,3,),"")</f>
        <v>#REF!</v>
      </c>
      <c r="C41" s="13" t="e">
        <f>IF(B41&lt;&gt;"",VLOOKUP($A41,Данные!$A:D,4,),"")</f>
        <v>#REF!</v>
      </c>
      <c r="D41" s="12" t="e">
        <f>IF(B41&lt;&gt;"",VLOOKUP(A41,Данные!A:F,4+ROUNDUP(ROW(D40)/(COUNTA(Данные!A:A)-1),),),"")</f>
        <v>#REF!</v>
      </c>
      <c r="E41" s="12" t="e">
        <f>IF(B41&lt;&gt;"",INDEX(Данные!$E$1:$F$1,ROUNDUP(ROW(D40)/(COUNTA(Данные!A:A)-1),)),"")</f>
        <v>#REF!</v>
      </c>
    </row>
    <row r="42" spans="1:5">
      <c r="A42" s="13" t="e">
        <f>IF((COUNTA(Данные!A:A)-1)*2+2&gt;ROW(),IFERROR(VLOOKUP("*",INDEX(Данные!A:A,MATCH(A41,Данные!A:A,)+1):Данные!#REF!,1,),VLOOKUP("*",INDEX(Данные!A:A,MATCH(A$1,Данные!A:A,)+1):Данные!#REF!,1,)),"")</f>
        <v>#REF!</v>
      </c>
      <c r="B42" s="14" t="e">
        <f>IF(A42&lt;&gt;"",VLOOKUP($A42,Данные!$A:C,3,),"")</f>
        <v>#REF!</v>
      </c>
      <c r="C42" s="13" t="e">
        <f>IF(B42&lt;&gt;"",VLOOKUP($A42,Данные!$A:D,4,),"")</f>
        <v>#REF!</v>
      </c>
      <c r="D42" s="12" t="e">
        <f>IF(B42&lt;&gt;"",VLOOKUP(A42,Данные!A:F,4+ROUNDUP(ROW(D41)/(COUNTA(Данные!A:A)-1),),),"")</f>
        <v>#REF!</v>
      </c>
      <c r="E42" s="12" t="e">
        <f>IF(B42&lt;&gt;"",INDEX(Данные!$E$1:$F$1,ROUNDUP(ROW(D41)/(COUNTA(Данные!A:A)-1),)),"")</f>
        <v>#REF!</v>
      </c>
    </row>
    <row r="43" spans="1:5">
      <c r="A43" s="13" t="e">
        <f>IF((COUNTA(Данные!A:A)-1)*2+2&gt;ROW(),IFERROR(VLOOKUP("*",INDEX(Данные!A:A,MATCH(A42,Данные!A:A,)+1):Данные!#REF!,1,),VLOOKUP("*",INDEX(Данные!A:A,MATCH(A$1,Данные!A:A,)+1):Данные!#REF!,1,)),"")</f>
        <v>#REF!</v>
      </c>
      <c r="B43" s="14" t="e">
        <f>IF(A43&lt;&gt;"",VLOOKUP($A43,Данные!$A:C,3,),"")</f>
        <v>#REF!</v>
      </c>
      <c r="C43" s="13" t="e">
        <f>IF(B43&lt;&gt;"",VLOOKUP($A43,Данные!$A:D,4,),"")</f>
        <v>#REF!</v>
      </c>
      <c r="D43" s="12" t="e">
        <f>IF(B43&lt;&gt;"",VLOOKUP(A43,Данные!A:F,4+ROUNDUP(ROW(D42)/(COUNTA(Данные!A:A)-1),),),"")</f>
        <v>#REF!</v>
      </c>
      <c r="E43" s="12" t="e">
        <f>IF(B43&lt;&gt;"",INDEX(Данные!$E$1:$F$1,ROUNDUP(ROW(D42)/(COUNTA(Данные!A:A)-1),)),"")</f>
        <v>#REF!</v>
      </c>
    </row>
    <row r="44" spans="1:5">
      <c r="A44" s="13" t="e">
        <f>IF((COUNTA(Данные!A:A)-1)*2+2&gt;ROW(),IFERROR(VLOOKUP("*",INDEX(Данные!A:A,MATCH(A43,Данные!A:A,)+1):Данные!#REF!,1,),VLOOKUP("*",INDEX(Данные!A:A,MATCH(A$1,Данные!A:A,)+1):Данные!#REF!,1,)),"")</f>
        <v>#REF!</v>
      </c>
      <c r="B44" s="14" t="e">
        <f>IF(A44&lt;&gt;"",VLOOKUP($A44,Данные!$A:C,3,),"")</f>
        <v>#REF!</v>
      </c>
      <c r="C44" s="13" t="e">
        <f>IF(B44&lt;&gt;"",VLOOKUP($A44,Данные!$A:D,4,),"")</f>
        <v>#REF!</v>
      </c>
      <c r="D44" s="12" t="e">
        <f>IF(B44&lt;&gt;"",VLOOKUP(A44,Данные!A:F,4+ROUNDUP(ROW(D43)/(COUNTA(Данные!A:A)-1),),),"")</f>
        <v>#REF!</v>
      </c>
      <c r="E44" s="12" t="e">
        <f>IF(B44&lt;&gt;"",INDEX(Данные!$E$1:$F$1,ROUNDUP(ROW(D43)/(COUNTA(Данные!A:A)-1),)),"")</f>
        <v>#REF!</v>
      </c>
    </row>
    <row r="45" spans="1:5">
      <c r="A45" s="13" t="e">
        <f>IF((COUNTA(Данные!A:A)-1)*2+2&gt;ROW(),IFERROR(VLOOKUP("*",INDEX(Данные!A:A,MATCH(A44,Данные!A:A,)+1):Данные!#REF!,1,),VLOOKUP("*",INDEX(Данные!A:A,MATCH(A$1,Данные!A:A,)+1):Данные!#REF!,1,)),"")</f>
        <v>#REF!</v>
      </c>
      <c r="B45" s="14" t="e">
        <f>IF(A45&lt;&gt;"",VLOOKUP($A45,Данные!$A:C,3,),"")</f>
        <v>#REF!</v>
      </c>
      <c r="C45" s="13" t="e">
        <f>IF(B45&lt;&gt;"",VLOOKUP($A45,Данные!$A:D,4,),"")</f>
        <v>#REF!</v>
      </c>
      <c r="D45" s="12" t="e">
        <f>IF(B45&lt;&gt;"",VLOOKUP(A45,Данные!A:F,4+ROUNDUP(ROW(D44)/(COUNTA(Данные!A:A)-1),),),"")</f>
        <v>#REF!</v>
      </c>
      <c r="E45" s="12" t="e">
        <f>IF(B45&lt;&gt;"",INDEX(Данные!$E$1:$F$1,ROUNDUP(ROW(D44)/(COUNTA(Данные!A:A)-1),)),"")</f>
        <v>#REF!</v>
      </c>
    </row>
    <row r="46" spans="1:5">
      <c r="A46" s="13" t="str">
        <f>IF((COUNTA(Данные!A:A)-1)*2+2&gt;ROW(),IFERROR(VLOOKUP("*",INDEX(Данные!A:A,MATCH(A45,Данные!A:A,)+1):Данные!#REF!,1,),VLOOKUP("*",INDEX(Данные!A:A,MATCH(A$1,Данные!A:A,)+1):Данные!#REF!,1,)),"")</f>
        <v/>
      </c>
      <c r="B46" s="14" t="str">
        <f>IF(A46&lt;&gt;"",VLOOKUP($A46,Данные!$A:C,3,),"")</f>
        <v/>
      </c>
      <c r="C46" s="13" t="str">
        <f>IF(B46&lt;&gt;"",VLOOKUP($A46,Данные!$A:D,4,),"")</f>
        <v/>
      </c>
      <c r="D46" s="12" t="str">
        <f>IF(B46&lt;&gt;"",VLOOKUP(A46,Данные!A:F,4+ROUNDUP(ROW(D45)/(COUNTA(Данные!A:A)-1),),),"")</f>
        <v/>
      </c>
      <c r="E46" s="12" t="str">
        <f>IF(B46&lt;&gt;"",INDEX(Данные!$E$1:$F$1,ROUNDUP(ROW(D45)/(COUNTA(Данные!A:A)-1),)),"")</f>
        <v/>
      </c>
    </row>
  </sheetData>
  <autoFilter ref="A1:E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Раскладка</vt:lpstr>
      <vt:lpstr>Цвета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2023-05-12T11:04:43Z</dcterms:modified>
</cp:coreProperties>
</file>