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740" windowHeight="1263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AN8" i="1" l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L24" i="1" s="1"/>
  <c r="K25" i="1" a="1"/>
  <c r="K25" i="1" s="1"/>
  <c r="L25" i="1" s="1"/>
  <c r="K3" i="1" a="1"/>
  <c r="K3" i="1" s="1"/>
  <c r="AN7" i="1"/>
  <c r="AN6" i="1"/>
  <c r="AN5" i="1"/>
  <c r="AN4" i="1"/>
  <c r="V25" i="1" a="1"/>
  <c r="V25" i="1" s="1"/>
  <c r="V24" i="1" a="1"/>
  <c r="V24" i="1" s="1"/>
  <c r="AI4" i="1" a="1"/>
  <c r="AI4" i="1" s="1"/>
  <c r="V4" i="1" a="1"/>
  <c r="V4" i="1" s="1"/>
  <c r="V5" i="1" a="1"/>
  <c r="V5" i="1" s="1"/>
  <c r="V6" i="1" a="1"/>
  <c r="V6" i="1" s="1"/>
  <c r="V7" i="1" a="1"/>
  <c r="V7" i="1" s="1"/>
  <c r="V8" i="1" a="1"/>
  <c r="V8" i="1" s="1"/>
  <c r="V9" i="1" a="1"/>
  <c r="V9" i="1" s="1"/>
  <c r="V10" i="1" a="1"/>
  <c r="V10" i="1" s="1"/>
  <c r="V11" i="1" a="1"/>
  <c r="V11" i="1" s="1"/>
  <c r="V12" i="1" a="1"/>
  <c r="V12" i="1" s="1"/>
  <c r="V13" i="1" a="1"/>
  <c r="V13" i="1" s="1"/>
  <c r="V14" i="1" a="1"/>
  <c r="V14" i="1" s="1"/>
  <c r="V15" i="1" a="1"/>
  <c r="V15" i="1" s="1"/>
  <c r="V16" i="1" a="1"/>
  <c r="V16" i="1" s="1"/>
  <c r="V17" i="1" a="1"/>
  <c r="V17" i="1" s="1"/>
  <c r="V18" i="1" a="1"/>
  <c r="V18" i="1" s="1"/>
  <c r="V19" i="1" a="1"/>
  <c r="V19" i="1" s="1"/>
  <c r="V20" i="1" a="1"/>
  <c r="V20" i="1" s="1"/>
  <c r="V21" i="1" a="1"/>
  <c r="V21" i="1" s="1"/>
  <c r="V22" i="1" a="1"/>
  <c r="V22" i="1" s="1"/>
  <c r="V23" i="1" a="1"/>
  <c r="V23" i="1" s="1"/>
  <c r="V3" i="1" a="1"/>
  <c r="V3" i="1" s="1"/>
  <c r="O25" i="1" l="1"/>
  <c r="S25" i="1"/>
  <c r="P25" i="1"/>
  <c r="T25" i="1"/>
  <c r="Q25" i="1"/>
  <c r="N25" i="1"/>
  <c r="R25" i="1"/>
  <c r="O24" i="1"/>
  <c r="S24" i="1"/>
  <c r="P24" i="1"/>
  <c r="T24" i="1"/>
  <c r="Q24" i="1"/>
  <c r="N24" i="1"/>
  <c r="R24" i="1"/>
  <c r="L7" i="1"/>
  <c r="Q7" i="1" s="1"/>
  <c r="L11" i="1"/>
  <c r="Q11" i="1" s="1"/>
  <c r="L13" i="1"/>
  <c r="O13" i="1" s="1"/>
  <c r="L15" i="1"/>
  <c r="Q15" i="1" s="1"/>
  <c r="L19" i="1"/>
  <c r="Q19" i="1" s="1"/>
  <c r="L23" i="1"/>
  <c r="Q23" i="1" s="1"/>
  <c r="AJ10" i="1" a="1"/>
  <c r="AJ10" i="1" s="1"/>
  <c r="AJ9" i="1" a="1"/>
  <c r="AJ9" i="1" s="1"/>
  <c r="AJ8" i="1" a="1"/>
  <c r="AJ8" i="1" s="1"/>
  <c r="AJ6" i="1" a="1"/>
  <c r="AJ6" i="1" s="1"/>
  <c r="AJ5" i="1" a="1"/>
  <c r="AJ5" i="1" s="1"/>
  <c r="AJ4" i="1" a="1"/>
  <c r="AJ4" i="1" s="1"/>
  <c r="AJ3" i="1" a="1"/>
  <c r="AJ3" i="1" s="1"/>
  <c r="R13" i="1" l="1"/>
  <c r="N13" i="1"/>
  <c r="T23" i="1"/>
  <c r="P23" i="1"/>
  <c r="T19" i="1"/>
  <c r="P19" i="1"/>
  <c r="T15" i="1"/>
  <c r="P15" i="1"/>
  <c r="T11" i="1"/>
  <c r="P11" i="1"/>
  <c r="T7" i="1"/>
  <c r="P7" i="1"/>
  <c r="S23" i="1"/>
  <c r="O23" i="1"/>
  <c r="S19" i="1"/>
  <c r="O19" i="1"/>
  <c r="S15" i="1"/>
  <c r="O15" i="1"/>
  <c r="Q13" i="1"/>
  <c r="S11" i="1"/>
  <c r="O11" i="1"/>
  <c r="S7" i="1"/>
  <c r="O7" i="1"/>
  <c r="R23" i="1"/>
  <c r="N23" i="1"/>
  <c r="R19" i="1"/>
  <c r="N19" i="1"/>
  <c r="R15" i="1"/>
  <c r="N15" i="1"/>
  <c r="T13" i="1"/>
  <c r="P13" i="1"/>
  <c r="R11" i="1"/>
  <c r="N11" i="1"/>
  <c r="R7" i="1"/>
  <c r="N7" i="1"/>
  <c r="S13" i="1"/>
  <c r="L22" i="1"/>
  <c r="L18" i="1"/>
  <c r="L14" i="1"/>
  <c r="L10" i="1"/>
  <c r="L6" i="1"/>
  <c r="L21" i="1"/>
  <c r="L17" i="1"/>
  <c r="L9" i="1"/>
  <c r="L5" i="1"/>
  <c r="L20" i="1"/>
  <c r="L16" i="1"/>
  <c r="L12" i="1"/>
  <c r="L8" i="1"/>
  <c r="L4" i="1"/>
  <c r="L3" i="1"/>
  <c r="O17" i="1" l="1"/>
  <c r="S17" i="1"/>
  <c r="P17" i="1"/>
  <c r="T17" i="1"/>
  <c r="Q17" i="1"/>
  <c r="N17" i="1"/>
  <c r="R17" i="1"/>
  <c r="N4" i="1"/>
  <c r="R4" i="1"/>
  <c r="O4" i="1"/>
  <c r="S4" i="1"/>
  <c r="P4" i="1"/>
  <c r="T4" i="1"/>
  <c r="Q4" i="1"/>
  <c r="N20" i="1"/>
  <c r="R20" i="1"/>
  <c r="O20" i="1"/>
  <c r="S20" i="1"/>
  <c r="P20" i="1"/>
  <c r="T20" i="1"/>
  <c r="Q20" i="1"/>
  <c r="O21" i="1"/>
  <c r="S21" i="1"/>
  <c r="P21" i="1"/>
  <c r="T21" i="1"/>
  <c r="Q21" i="1"/>
  <c r="N21" i="1"/>
  <c r="R21" i="1"/>
  <c r="P18" i="1"/>
  <c r="T18" i="1"/>
  <c r="Q18" i="1"/>
  <c r="N18" i="1"/>
  <c r="R18" i="1"/>
  <c r="O18" i="1"/>
  <c r="S18" i="1"/>
  <c r="O5" i="1"/>
  <c r="S5" i="1"/>
  <c r="P5" i="1"/>
  <c r="T5" i="1"/>
  <c r="Q5" i="1"/>
  <c r="N5" i="1"/>
  <c r="R5" i="1"/>
  <c r="P6" i="1"/>
  <c r="T6" i="1"/>
  <c r="Q6" i="1"/>
  <c r="N6" i="1"/>
  <c r="R6" i="1"/>
  <c r="O6" i="1"/>
  <c r="S6" i="1"/>
  <c r="P22" i="1"/>
  <c r="T22" i="1"/>
  <c r="Q22" i="1"/>
  <c r="N22" i="1"/>
  <c r="R22" i="1"/>
  <c r="O22" i="1"/>
  <c r="S22" i="1"/>
  <c r="N12" i="1"/>
  <c r="R12" i="1"/>
  <c r="O12" i="1"/>
  <c r="S12" i="1"/>
  <c r="P12" i="1"/>
  <c r="T12" i="1"/>
  <c r="Q12" i="1"/>
  <c r="O9" i="1"/>
  <c r="S9" i="1"/>
  <c r="P9" i="1"/>
  <c r="T9" i="1"/>
  <c r="Q9" i="1"/>
  <c r="N9" i="1"/>
  <c r="R9" i="1"/>
  <c r="P10" i="1"/>
  <c r="T10" i="1"/>
  <c r="Q10" i="1"/>
  <c r="N10" i="1"/>
  <c r="R10" i="1"/>
  <c r="O10" i="1"/>
  <c r="S10" i="1"/>
  <c r="N8" i="1"/>
  <c r="R8" i="1"/>
  <c r="O8" i="1"/>
  <c r="S8" i="1"/>
  <c r="P8" i="1"/>
  <c r="T8" i="1"/>
  <c r="Q8" i="1"/>
  <c r="N16" i="1"/>
  <c r="R16" i="1"/>
  <c r="O16" i="1"/>
  <c r="S16" i="1"/>
  <c r="P16" i="1"/>
  <c r="T16" i="1"/>
  <c r="Q16" i="1"/>
  <c r="P14" i="1"/>
  <c r="T14" i="1"/>
  <c r="Q14" i="1"/>
  <c r="N14" i="1"/>
  <c r="R14" i="1"/>
  <c r="O14" i="1"/>
  <c r="S14" i="1"/>
  <c r="N3" i="1"/>
  <c r="O3" i="1"/>
  <c r="S3" i="1"/>
  <c r="P3" i="1"/>
  <c r="T3" i="1"/>
  <c r="Q3" i="1"/>
  <c r="R3" i="1"/>
</calcChain>
</file>

<file path=xl/sharedStrings.xml><?xml version="1.0" encoding="utf-8"?>
<sst xmlns="http://schemas.openxmlformats.org/spreadsheetml/2006/main" count="37" uniqueCount="36">
  <si>
    <t>ДНИ</t>
  </si>
  <si>
    <t>2624327281027</t>
  </si>
  <si>
    <t>18301625141923</t>
  </si>
  <si>
    <t>141726572224</t>
  </si>
  <si>
    <t>152881918417</t>
  </si>
  <si>
    <t>2126205263022</t>
  </si>
  <si>
    <t>2019291511413</t>
  </si>
  <si>
    <t>31926511206</t>
  </si>
  <si>
    <t>207117171110</t>
  </si>
  <si>
    <t>1513720286</t>
  </si>
  <si>
    <t>1532515222128</t>
  </si>
  <si>
    <t>6232626118</t>
  </si>
  <si>
    <t>1241326182217</t>
  </si>
  <si>
    <t>10172631251325</t>
  </si>
  <si>
    <t>525131215116</t>
  </si>
  <si>
    <t>182621829721</t>
  </si>
  <si>
    <t>26212492757</t>
  </si>
  <si>
    <t>283231282018</t>
  </si>
  <si>
    <t>23301520272025</t>
  </si>
  <si>
    <t>426191992419</t>
  </si>
  <si>
    <t>716161061128</t>
  </si>
  <si>
    <t>242994271913</t>
  </si>
  <si>
    <t>По длине строки</t>
  </si>
  <si>
    <t>Меньше 1</t>
  </si>
  <si>
    <t>Больше 31</t>
  </si>
  <si>
    <t>В диапазоне от 1 до 31</t>
  </si>
  <si>
    <t>Все условия</t>
  </si>
  <si>
    <t>Код</t>
  </si>
  <si>
    <t>Вставим нули</t>
  </si>
  <si>
    <t>Вычисление наименьшего кода разбивки</t>
  </si>
  <si>
    <t>число вариантов разбивки</t>
  </si>
  <si>
    <t>Вариант</t>
  </si>
  <si>
    <t>ДЛСТР(ЗАМЕНИТЬ(ЗАМЕНИТЬ(ЗАМЕНИТЬ(ЗАМЕНИТЬ(ЗАМЕНИТЬ(ЗАМЕНИТЬ(ЗАМЕНИТЬ($B$3;1;0;ПОВТОР(0;ОСТАТ(СТРОКА(256:383);2)));3;0;ПОВТОР(0;ОСТАТ(ОТБР(СТРОКА(256:383)/2);2)));5;0;ПОВТОР(0;ОСТАТ(ОТБР(СТРОКА(256:383)/2^2);2)));7;0;ПОВТОР(0;ОСТАТ(ОТБР(СТРОКА(256:383)/2^3);2)));9;0;ПОВТОР(0;ОСТАТ(ОТБР(СТРОКА(256:383)/2^4);2)));11;0;ПОВТОР(0;ОСТАТ(ОТБР(СТРОКА(256:383)/2^5);2)));13;0;ПОВТОР(0;ОСТАТ(ОТБР(СТРОКА(256:383)/2^6);2))))=14</t>
  </si>
  <si>
    <t>ДЛСТР(ПОДСТАВИТЬ(ДЕС.В.ДВ(СТРОКА(1:128)-1;7);0;))+ДЛСТР(B3)=14</t>
  </si>
  <si>
    <t>НАИМЕНЬШИЙ(ЕСЛИ((ДЛСТР(ПОДСТАВИТЬ(ДЕС.В.ДВ(СТРОКА($1:$128)-1;7);0;))+ДЛСТР(B3)=14)*(МУМНОЖ((ПСТР(ЗАМЕНИТЬ(ЗАМЕНИТЬ(ЗАМЕНИТЬ(ЗАМЕНИТЬ(ЗАМЕНИТЬ(ЗАМЕНИТЬ(ЗАМЕНИТЬ(B3;1;0;ПОВТОР(0;ОСТАТ(СТРОКА($256:$383);2)));3;0;ПОВТОР(0;ОСТАТ(ОТБР(СТРОКА($256:$383)/2);2)));5;0;ПОВТОР(0;ОСТАТ(ОТБР(СТРОКА($256:$383)/2^2);2)));7;0;ПОВТОР(0;ОСТАТ(ОТБР(СТРОКА($256:$383)/2^3);2)));9;0;ПОВТОР(0;ОСТАТ(ОТБР(СТРОКА($256:$383)/2^4);2)));11;0;ПОВТОР(0;ОСТАТ(ОТБР(СТРОКА($256:$383)/2^5);2)));13;0;ПОВТОР(0;ОСТАТ(ОТБР(СТРОКА($256:$383)/2^6);2)));СТОЛБЕЦ(A:G)*2-1;2)&lt;"01")+(ПСТР(ЗАМЕНИТЬ(ЗАМЕНИТЬ(ЗАМЕНИТЬ(ЗАМЕНИТЬ(ЗАМЕНИТЬ(ЗАМЕНИТЬ(ЗАМЕНИТЬ(B3;1;0;ПОВТОР(0;ОСТАТ(СТРОКА($256:$383);2)));3;0;ПОВТОР(0;ОСТАТ(ОТБР(СТРОКА($256:$383)/2);2)));5;0;ПОВТОР(0;ОСТАТ(ОТБР(СТРОКА($256:$383)/2^2);2)));7;0;ПОВТОР(0;ОСТАТ(ОТБР(СТРОКА($256:$383)/2^3);2)));9;0;ПОВТОР(0;ОСТАТ(ОТБР(СТРОКА($256:$383)/2^4);2)));11;0;ПОВТОР(0;ОСТАТ(ОТБР(СТРОКА($256:$383)/2^5);2)));13;0;ПОВТОР(0;ОСТАТ(ОТБР(СТРОКА($256:$383)/2^6);2)));СТОЛБЕЦ(A:G)*2-1;2)&gt;"31");СТРОКА(1:7))=0);СТРОКА($256:$383));J3+1)</t>
  </si>
  <si>
    <t>НАИМЕНЬШИЙ(ЕСЛИ((ДЛСТР(ПОДСТАВИТЬ(ДЕС.В.ДВ(СТРОКА($1:$128)-1;7);0;))+ДЛСТР(B3)=14)*(МУМНОЖ((ПСТР(ЗАМЕНИТЬ(ЗАМЕНИТЬ(ЗАМЕНИТЬ(ЗАМЕНИТЬ(ЗАМЕНИТЬ(ЗАМЕНИТЬ(ЗАМЕНИТЬ(B3;1;0;ПОВТОР(0;ОСТАТ(СТРОКА($256:$383);2)));3;0;ПОВТОР(0;ОСТАТ(ОТБР(СТРОКА($256:$383)/2);2)));5;0;ПОВТОР(0;ОСТАТ(ОТБР(СТРОКА($256:$383)/2^2);2)));7;0;ПОВТОР(0;ОСТАТ(ОТБР(СТРОКА($256:$383)/2^3);2)));9;0;ПОВТОР(0;ОСТАТ(ОТБР(СТРОКА($256:$383)/2^4);2)));11;0;ПОВТОР(0;ОСТАТ(ОТБР(СТРОКА($256:$383)/2^5);2)));13;0;ПОВТОР(0;ОСТАТ(ОТБР(СТРОКА($256:$383)/2^6);2)));СТОЛБЕЦ(A:G)*2-1;2)&lt;"01")+(ПСТР(ЗАМЕНИТЬ(ЗАМЕНИТЬ(ЗАМЕНИТЬ(ЗАМЕНИТЬ(ЗАМЕНИТЬ(ЗАМЕНИТЬ(ЗАМЕНИТЬ(B3;1;0;ПОВТОР(0;ОСТАТ(СТРОКА($256:$383);2)));3;0;ПОВТОР(0;ОСТАТ(ОТБР(СТРОКА($256:$383)/2);2)));5;0;ПОВТОР(0;ОСТАТ(ОТБР(СТРОКА($256:$383)/2^2);2)));7;0;ПОВТОР(0;ОСТАТ(ОТБР(СТРОКА($256:$383)/2^3);2)));9;0;ПОВТОР(0;ОСТАТ(ОТБР(СТРОКА($256:$383)/2^4);2)));11;0;ПОВТОР(0;ОСТАТ(ОТБР(СТРОКА($256:$383)/2^5);2)));13;0;ПОВТОР(0;ОСТАТ(ОТБР(СТРОКА($256:$383)/2^6);2)));СТОЛБЕЦ(A:G)*2-1;2)&gt;"31");СТРОКА(1:7))=0);СТРОКА($1:$128)-1);J3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</si>
</sst>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84"/>
  <sheetViews>
    <sheetView tabSelected="1" workbookViewId="0">
      <selection activeCell="K3" sqref="K3"/>
    </sheetView>
  </sheetViews>
  <sheetFormatPr defaultColWidth="12.5703125" defaultRowHeight="15.75" customHeight="1" x14ac:dyDescent="0.2"/>
  <cols>
    <col min="1" max="1" width="11.42578125" bestFit="1" customWidth="1"/>
    <col min="2" max="2" width="14.7109375" customWidth="1"/>
    <col min="3" max="9" width="5.140625" customWidth="1"/>
    <col min="10" max="10" width="8" bestFit="1" customWidth="1"/>
    <col min="11" max="11" width="4.28515625" bestFit="1" customWidth="1"/>
    <col min="12" max="12" width="15.140625" bestFit="1" customWidth="1"/>
    <col min="13" max="21" width="5.140625" customWidth="1"/>
    <col min="22" max="28" width="4.42578125" customWidth="1"/>
    <col min="29" max="34" width="5.140625" customWidth="1"/>
    <col min="35" max="35" width="9" bestFit="1" customWidth="1"/>
    <col min="36" max="36" width="18.28515625" bestFit="1" customWidth="1"/>
    <col min="37" max="43" width="6.42578125" customWidth="1"/>
  </cols>
  <sheetData>
    <row r="1" spans="1:43" x14ac:dyDescent="0.2">
      <c r="A1" s="8"/>
      <c r="B1" s="9"/>
      <c r="C1" s="10" t="s">
        <v>0</v>
      </c>
      <c r="D1" s="9"/>
      <c r="E1" s="9"/>
      <c r="F1" s="9"/>
      <c r="G1" s="9"/>
      <c r="H1" s="9"/>
      <c r="I1" s="9"/>
      <c r="J1" s="3"/>
      <c r="K1" s="3"/>
      <c r="L1" s="3"/>
      <c r="M1" s="3"/>
      <c r="N1" s="10" t="s">
        <v>0</v>
      </c>
      <c r="O1" s="9"/>
      <c r="P1" s="9"/>
      <c r="Q1" s="9"/>
      <c r="R1" s="9"/>
      <c r="S1" s="9"/>
      <c r="T1" s="9"/>
      <c r="U1" s="3"/>
      <c r="V1" s="3"/>
      <c r="W1" s="3"/>
      <c r="X1" s="3"/>
      <c r="Y1" s="3"/>
    </row>
    <row r="2" spans="1:43" x14ac:dyDescent="0.2">
      <c r="A2" s="9"/>
      <c r="B2" s="9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3" t="s">
        <v>31</v>
      </c>
      <c r="K2" s="3" t="s">
        <v>27</v>
      </c>
      <c r="L2" s="3" t="s">
        <v>28</v>
      </c>
      <c r="M2" s="3"/>
      <c r="N2" s="2">
        <v>1</v>
      </c>
      <c r="O2" s="2">
        <v>2</v>
      </c>
      <c r="P2" s="2">
        <v>3</v>
      </c>
      <c r="Q2" s="2">
        <v>4</v>
      </c>
      <c r="R2" s="2">
        <v>5</v>
      </c>
      <c r="S2" s="2">
        <v>6</v>
      </c>
      <c r="T2" s="2">
        <v>7</v>
      </c>
      <c r="U2" s="3"/>
      <c r="V2" s="7" t="s">
        <v>30</v>
      </c>
      <c r="W2" s="3"/>
      <c r="X2" s="3"/>
      <c r="Y2" s="3"/>
      <c r="Z2" s="3"/>
      <c r="AA2" s="3"/>
      <c r="AB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2">
      <c r="A3" s="4">
        <v>45179</v>
      </c>
      <c r="B3" s="5" t="s">
        <v>1</v>
      </c>
      <c r="C3" s="1">
        <v>26</v>
      </c>
      <c r="D3" s="1">
        <v>24</v>
      </c>
      <c r="E3" s="1">
        <v>3</v>
      </c>
      <c r="F3" s="1">
        <v>27</v>
      </c>
      <c r="G3" s="1">
        <v>28</v>
      </c>
      <c r="H3" s="1">
        <v>10</v>
      </c>
      <c r="I3" s="1">
        <v>27</v>
      </c>
      <c r="J3" s="1"/>
      <c r="K3" s="1">
        <f t="array" ref="K3">SMALL(IF((LEN(SUBSTITUTE(DEC2BIN(ROW($1:$128)-1,7),0,))+LEN(B3)=14)*(MMULT((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:7))=0),ROW($1:$128)-1),J3+1)</f>
        <v>4</v>
      </c>
      <c r="L3" s="1" t="str">
        <f>REPLACE(REPLACE(REPLACE(REPLACE(REPLACE(REPLACE(REPLACE(B3,1,0,REPT(0,MOD(K3,2))),3,0,REPT(0,MOD(TRUNC(K3/2),2))),5,0,REPT(0,MOD(TRUNC(K3/2^2),2))),7,0,REPT(0,MOD(TRUNC(K3/2^3),2))),9,0,REPT(0,MOD(TRUNC(K3/2^4),2))),11,0,REPT(0,MOD(TRUNC(K3/2^5),2))),13,0,REPT(0,MOD(TRUNC(K3/2^6),2)))</f>
        <v>26240327281027</v>
      </c>
      <c r="M3" s="1"/>
      <c r="N3" s="1" t="str">
        <f>MID($L3,COLUMN(A1)*2-1,2)</f>
        <v>26</v>
      </c>
      <c r="O3" s="3" t="str">
        <f t="shared" ref="O3:T3" si="0">MID($L3,COLUMN(B1)*2-1,2)</f>
        <v>24</v>
      </c>
      <c r="P3" s="3" t="str">
        <f t="shared" si="0"/>
        <v>03</v>
      </c>
      <c r="Q3" s="3" t="str">
        <f t="shared" si="0"/>
        <v>27</v>
      </c>
      <c r="R3" s="3" t="str">
        <f t="shared" si="0"/>
        <v>28</v>
      </c>
      <c r="S3" s="3" t="str">
        <f t="shared" si="0"/>
        <v>10</v>
      </c>
      <c r="T3" s="3" t="str">
        <f t="shared" si="0"/>
        <v>27</v>
      </c>
      <c r="U3" s="1"/>
      <c r="V3" s="3">
        <f t="array" ref="V3">COUNT(1/IF((LEN(SUBSTITUTE(DEC2BIN(ROW($1:$128)-1,7),0,))+LEN(B3)=14)*(MMULT((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:7))=0),ROW($256:$383)))</f>
        <v>1</v>
      </c>
      <c r="W3" s="3"/>
      <c r="X3" s="3"/>
      <c r="Y3" s="3"/>
      <c r="Z3" s="3"/>
      <c r="AA3" s="3"/>
      <c r="AB3" s="3"/>
      <c r="AD3" s="3"/>
      <c r="AE3" s="3"/>
      <c r="AF3" s="3"/>
      <c r="AG3" s="3"/>
      <c r="AH3" s="3"/>
      <c r="AI3" s="3"/>
      <c r="AJ3" t="str">
        <f t="array" ref="AJ3">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</f>
        <v>2624327281027</v>
      </c>
      <c r="AL3" s="3"/>
      <c r="AM3" s="3"/>
      <c r="AN3" s="3"/>
      <c r="AO3" s="3"/>
      <c r="AP3" s="3"/>
      <c r="AQ3" s="3"/>
    </row>
    <row r="4" spans="1:43" x14ac:dyDescent="0.2">
      <c r="A4" s="4">
        <v>45180</v>
      </c>
      <c r="B4" s="5" t="s">
        <v>2</v>
      </c>
      <c r="C4" s="1">
        <v>18</v>
      </c>
      <c r="D4" s="1">
        <v>30</v>
      </c>
      <c r="E4" s="1">
        <v>16</v>
      </c>
      <c r="F4" s="1">
        <v>25</v>
      </c>
      <c r="G4" s="1">
        <v>14</v>
      </c>
      <c r="H4" s="1">
        <v>19</v>
      </c>
      <c r="I4" s="1">
        <v>23</v>
      </c>
      <c r="J4" s="1"/>
      <c r="K4" s="6">
        <f t="array" ref="K4">SMALL(IF((LEN(SUBSTITUTE(DEC2BIN(ROW($1:$128)-1,7),0,))+LEN(B4)=14)*(MMULT((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(2:8))=0),ROW($1:$128)-1),J4+1)</f>
        <v>0</v>
      </c>
      <c r="L4" s="3" t="str">
        <f t="shared" ref="L4:L23" si="1">REPLACE(REPLACE(REPLACE(REPLACE(REPLACE(REPLACE(REPLACE(B4,1,0,REPT(0,MOD(K4,2))),3,0,REPT(0,MOD(TRUNC(K4/2),2))),5,0,REPT(0,MOD(TRUNC(K4/2^2),2))),7,0,REPT(0,MOD(TRUNC(K4/2^3),2))),9,0,REPT(0,MOD(TRUNC(K4/2^4),2))),11,0,REPT(0,MOD(TRUNC(K4/2^5),2))),13,0,REPT(0,MOD(TRUNC(K4/2^6),2)))</f>
        <v>18301625141923</v>
      </c>
      <c r="M4" s="3"/>
      <c r="N4" s="3" t="str">
        <f t="shared" ref="N4:N23" si="2">MID($L4,COLUMN(A2)*2-1,2)</f>
        <v>18</v>
      </c>
      <c r="O4" s="3" t="str">
        <f t="shared" ref="O4:O23" si="3">MID($L4,COLUMN(B2)*2-1,2)</f>
        <v>30</v>
      </c>
      <c r="P4" s="3" t="str">
        <f t="shared" ref="P4:P23" si="4">MID($L4,COLUMN(C2)*2-1,2)</f>
        <v>16</v>
      </c>
      <c r="Q4" s="3" t="str">
        <f t="shared" ref="Q4:Q23" si="5">MID($L4,COLUMN(D2)*2-1,2)</f>
        <v>25</v>
      </c>
      <c r="R4" s="3" t="str">
        <f t="shared" ref="R4:R23" si="6">MID($L4,COLUMN(E2)*2-1,2)</f>
        <v>14</v>
      </c>
      <c r="S4" s="3" t="str">
        <f t="shared" ref="S4:S23" si="7">MID($L4,COLUMN(F2)*2-1,2)</f>
        <v>19</v>
      </c>
      <c r="T4" s="3" t="str">
        <f t="shared" ref="T4:T23" si="8">MID($L4,COLUMN(G2)*2-1,2)</f>
        <v>23</v>
      </c>
      <c r="U4" s="1"/>
      <c r="V4" s="6">
        <f t="array" ref="V4">COUNT(1/IF((LEN(SUBSTITUTE(DEC2BIN(ROW($1:$128)-1,7),0,))+LEN(B4)=14)*(MMULT((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(2:8))=0),ROW($256:$383)))</f>
        <v>1</v>
      </c>
      <c r="W4" s="3"/>
      <c r="X4" s="3"/>
      <c r="Y4" s="3"/>
      <c r="Z4" s="3"/>
      <c r="AA4" s="3"/>
      <c r="AB4" s="3"/>
      <c r="AD4" s="3"/>
      <c r="AE4" s="3"/>
      <c r="AF4" s="3"/>
      <c r="AG4" s="3"/>
      <c r="AH4" s="3"/>
      <c r="AI4" s="3" t="b">
        <f t="array" ref="AI4">LEN(SUBSTITUTE(DEC2BIN(ROW(1:128)-1,7),0,))+LEN(B3)=14</f>
        <v>0</v>
      </c>
      <c r="AJ4" t="b">
        <f t="array" ref="AJ4">LEN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)=14</f>
        <v>0</v>
      </c>
      <c r="AK4" t="s">
        <v>22</v>
      </c>
      <c r="AL4" s="3"/>
      <c r="AM4" s="3"/>
      <c r="AN4" s="3">
        <f>LEN(AO4)</f>
        <v>417</v>
      </c>
      <c r="AO4" s="7" t="s">
        <v>32</v>
      </c>
      <c r="AP4" s="3"/>
      <c r="AQ4" s="3"/>
    </row>
    <row r="5" spans="1:43" x14ac:dyDescent="0.2">
      <c r="A5" s="4">
        <v>45181</v>
      </c>
      <c r="B5" s="5" t="s">
        <v>3</v>
      </c>
      <c r="C5" s="1">
        <v>14</v>
      </c>
      <c r="D5" s="1">
        <v>17</v>
      </c>
      <c r="E5" s="1">
        <v>26</v>
      </c>
      <c r="F5" s="1">
        <v>5</v>
      </c>
      <c r="G5" s="1">
        <v>7</v>
      </c>
      <c r="H5" s="1">
        <v>22</v>
      </c>
      <c r="I5" s="1">
        <v>24</v>
      </c>
      <c r="J5" s="1"/>
      <c r="K5" s="6">
        <f t="array" ref="K5">SMALL(IF((LEN(SUBSTITUTE(DEC2BIN(ROW($1:$128)-1,7),0,))+LEN(B5)=14)*(MMULT((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(3:9))=0),ROW($1:$128)-1),J5+1)</f>
        <v>24</v>
      </c>
      <c r="L5" s="3" t="str">
        <f t="shared" si="1"/>
        <v>14172605072224</v>
      </c>
      <c r="M5" s="3"/>
      <c r="N5" s="3" t="str">
        <f t="shared" si="2"/>
        <v>14</v>
      </c>
      <c r="O5" s="3" t="str">
        <f t="shared" si="3"/>
        <v>17</v>
      </c>
      <c r="P5" s="3" t="str">
        <f t="shared" si="4"/>
        <v>26</v>
      </c>
      <c r="Q5" s="3" t="str">
        <f t="shared" si="5"/>
        <v>05</v>
      </c>
      <c r="R5" s="3" t="str">
        <f t="shared" si="6"/>
        <v>07</v>
      </c>
      <c r="S5" s="3" t="str">
        <f t="shared" si="7"/>
        <v>22</v>
      </c>
      <c r="T5" s="3" t="str">
        <f t="shared" si="8"/>
        <v>24</v>
      </c>
      <c r="U5" s="1"/>
      <c r="V5" s="6">
        <f t="array" ref="V5">COUNT(1/IF((LEN(SUBSTITUTE(DEC2BIN(ROW($1:$128)-1,7),0,))+LEN(B5)=14)*(MMULT((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(3:9))=0),ROW($256:$383)))</f>
        <v>1</v>
      </c>
      <c r="W5" s="3"/>
      <c r="X5" s="3"/>
      <c r="Y5" s="3"/>
      <c r="Z5" s="3"/>
      <c r="AA5" s="3"/>
      <c r="AB5" s="3"/>
      <c r="AD5" s="3"/>
      <c r="AE5" s="3"/>
      <c r="AF5" s="3"/>
      <c r="AG5" s="3"/>
      <c r="AH5" s="3"/>
      <c r="AI5" s="3"/>
      <c r="AJ5">
        <f t="array" ref="AJ5">MMULT(-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lt;1),ROW(1:7))</f>
        <v>0</v>
      </c>
      <c r="AK5" t="s">
        <v>23</v>
      </c>
      <c r="AL5" s="3"/>
      <c r="AM5" s="3"/>
      <c r="AN5" s="6">
        <f>LEN(AO5)</f>
        <v>62</v>
      </c>
      <c r="AO5" s="7" t="s">
        <v>33</v>
      </c>
      <c r="AP5" s="3"/>
      <c r="AQ5" s="3"/>
    </row>
    <row r="6" spans="1:43" x14ac:dyDescent="0.2">
      <c r="A6" s="4">
        <v>45182</v>
      </c>
      <c r="B6" s="5" t="s">
        <v>4</v>
      </c>
      <c r="C6" s="1">
        <v>15</v>
      </c>
      <c r="D6" s="1">
        <v>28</v>
      </c>
      <c r="E6" s="1">
        <v>8</v>
      </c>
      <c r="F6" s="1">
        <v>19</v>
      </c>
      <c r="G6" s="1">
        <v>18</v>
      </c>
      <c r="H6" s="1">
        <v>4</v>
      </c>
      <c r="I6" s="1">
        <v>17</v>
      </c>
      <c r="J6" s="1"/>
      <c r="K6" s="6">
        <f t="array" ref="K6">SMALL(IF((LEN(SUBSTITUTE(DEC2BIN(ROW($1:$128)-1,7),0,))+LEN(B6)=14)*(MMULT((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(4:10))=0),ROW($1:$128)-1),J6+1)</f>
        <v>36</v>
      </c>
      <c r="L6" s="3" t="str">
        <f t="shared" si="1"/>
        <v>15280819180417</v>
      </c>
      <c r="M6" s="3"/>
      <c r="N6" s="3" t="str">
        <f t="shared" si="2"/>
        <v>15</v>
      </c>
      <c r="O6" s="3" t="str">
        <f t="shared" si="3"/>
        <v>28</v>
      </c>
      <c r="P6" s="3" t="str">
        <f t="shared" si="4"/>
        <v>08</v>
      </c>
      <c r="Q6" s="3" t="str">
        <f t="shared" si="5"/>
        <v>19</v>
      </c>
      <c r="R6" s="3" t="str">
        <f t="shared" si="6"/>
        <v>18</v>
      </c>
      <c r="S6" s="3" t="str">
        <f t="shared" si="7"/>
        <v>04</v>
      </c>
      <c r="T6" s="3" t="str">
        <f t="shared" si="8"/>
        <v>17</v>
      </c>
      <c r="U6" s="1"/>
      <c r="V6" s="6">
        <f t="array" ref="V6">COUNT(1/IF((LEN(SUBSTITUTE(DEC2BIN(ROW($1:$128)-1,7),0,))+LEN(B6)=14)*(MMULT((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(4:10))=0),ROW($256:$383)))</f>
        <v>1</v>
      </c>
      <c r="W6" s="3"/>
      <c r="X6" s="3"/>
      <c r="Y6" s="3"/>
      <c r="Z6" s="3"/>
      <c r="AA6" s="3"/>
      <c r="AB6" s="3"/>
      <c r="AD6" s="3"/>
      <c r="AE6" s="3"/>
      <c r="AF6" s="3"/>
      <c r="AG6" s="3"/>
      <c r="AH6" s="3"/>
      <c r="AI6" s="3"/>
      <c r="AJ6">
        <f t="array" ref="AJ6">MMULT(-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gt;31),ROW(1:7))</f>
        <v>-12</v>
      </c>
      <c r="AK6" t="s">
        <v>24</v>
      </c>
      <c r="AL6" s="3"/>
      <c r="AM6" s="3"/>
      <c r="AN6" s="3">
        <f>AN4-AN5</f>
        <v>355</v>
      </c>
      <c r="AO6" s="3"/>
      <c r="AP6" s="3"/>
      <c r="AQ6" s="3"/>
    </row>
    <row r="7" spans="1:43" x14ac:dyDescent="0.2">
      <c r="A7" s="4">
        <v>45183</v>
      </c>
      <c r="B7" s="5" t="s">
        <v>5</v>
      </c>
      <c r="C7" s="1">
        <v>21</v>
      </c>
      <c r="D7" s="1">
        <v>26</v>
      </c>
      <c r="E7" s="1">
        <v>20</v>
      </c>
      <c r="F7" s="1">
        <v>5</v>
      </c>
      <c r="G7" s="1">
        <v>26</v>
      </c>
      <c r="H7" s="1">
        <v>30</v>
      </c>
      <c r="I7" s="1">
        <v>22</v>
      </c>
      <c r="J7" s="1">
        <v>1</v>
      </c>
      <c r="K7" s="6">
        <f t="array" ref="K7">SMALL(IF((LEN(SUBSTITUTE(DEC2BIN(ROW($1:$128)-1,7),0,))+LEN(B7)=14)*(MMULT((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(5:11))=0),ROW($1:$128)-1),J7+1)</f>
        <v>8</v>
      </c>
      <c r="L7" s="3" t="str">
        <f t="shared" si="1"/>
        <v>21262005263022</v>
      </c>
      <c r="M7" s="3"/>
      <c r="N7" s="3" t="str">
        <f t="shared" si="2"/>
        <v>21</v>
      </c>
      <c r="O7" s="3" t="str">
        <f t="shared" si="3"/>
        <v>26</v>
      </c>
      <c r="P7" s="3" t="str">
        <f t="shared" si="4"/>
        <v>20</v>
      </c>
      <c r="Q7" s="3" t="str">
        <f t="shared" si="5"/>
        <v>05</v>
      </c>
      <c r="R7" s="3" t="str">
        <f t="shared" si="6"/>
        <v>26</v>
      </c>
      <c r="S7" s="3" t="str">
        <f t="shared" si="7"/>
        <v>30</v>
      </c>
      <c r="T7" s="3" t="str">
        <f t="shared" si="8"/>
        <v>22</v>
      </c>
      <c r="U7" s="1"/>
      <c r="V7" s="6">
        <f t="array" ref="V7">COUNT(1/IF((LEN(SUBSTITUTE(DEC2BIN(ROW($1:$128)-1,7),0,))+LEN(B7)=14)*(MMULT((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(5:11))=0),ROW($256:$383)))</f>
        <v>2</v>
      </c>
      <c r="W7" s="3"/>
      <c r="X7" s="3"/>
      <c r="Y7" s="3"/>
      <c r="Z7" s="3"/>
      <c r="AA7" s="3"/>
      <c r="AB7" s="3"/>
      <c r="AD7" s="3"/>
      <c r="AE7" s="3"/>
      <c r="AF7" s="3"/>
      <c r="AG7" s="3"/>
      <c r="AH7" s="3"/>
      <c r="AI7" s="3"/>
      <c r="AL7" s="3"/>
      <c r="AM7" s="3"/>
      <c r="AN7" s="6">
        <f>LEN(AO7)</f>
        <v>1035</v>
      </c>
      <c r="AO7" s="7" t="s">
        <v>34</v>
      </c>
      <c r="AP7" s="3"/>
      <c r="AQ7" s="3"/>
    </row>
    <row r="8" spans="1:43" x14ac:dyDescent="0.2">
      <c r="A8" s="4">
        <v>45184</v>
      </c>
      <c r="B8" s="5" t="s">
        <v>6</v>
      </c>
      <c r="C8" s="1">
        <v>20</v>
      </c>
      <c r="D8" s="1">
        <v>19</v>
      </c>
      <c r="E8" s="1">
        <v>29</v>
      </c>
      <c r="F8" s="1">
        <v>15</v>
      </c>
      <c r="G8" s="1">
        <v>1</v>
      </c>
      <c r="H8" s="1">
        <v>14</v>
      </c>
      <c r="I8" s="1">
        <v>13</v>
      </c>
      <c r="J8" s="1">
        <v>1</v>
      </c>
      <c r="K8" s="6">
        <f t="array" ref="K8">SMALL(IF((LEN(SUBSTITUTE(DEC2BIN(ROW($1:$128)-1,7),0,))+LEN(B8)=14)*(MMULT((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(6:12))=0),ROW($1:$128)-1),J8+1)</f>
        <v>32</v>
      </c>
      <c r="L8" s="3" t="str">
        <f t="shared" si="1"/>
        <v>20192915110413</v>
      </c>
      <c r="M8" s="3"/>
      <c r="N8" s="3" t="str">
        <f t="shared" si="2"/>
        <v>20</v>
      </c>
      <c r="O8" s="3" t="str">
        <f t="shared" si="3"/>
        <v>19</v>
      </c>
      <c r="P8" s="3" t="str">
        <f t="shared" si="4"/>
        <v>29</v>
      </c>
      <c r="Q8" s="3" t="str">
        <f t="shared" si="5"/>
        <v>15</v>
      </c>
      <c r="R8" s="3" t="str">
        <f t="shared" si="6"/>
        <v>11</v>
      </c>
      <c r="S8" s="3" t="str">
        <f t="shared" si="7"/>
        <v>04</v>
      </c>
      <c r="T8" s="3" t="str">
        <f t="shared" si="8"/>
        <v>13</v>
      </c>
      <c r="U8" s="1"/>
      <c r="V8" s="6">
        <f t="array" ref="V8">COUNT(1/IF((LEN(SUBSTITUTE(DEC2BIN(ROW($1:$128)-1,7),0,))+LEN(B8)=14)*(MMULT((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(6:12))=0),ROW($256:$383)))</f>
        <v>2</v>
      </c>
      <c r="W8" s="3"/>
      <c r="X8" s="3"/>
      <c r="Y8" s="3"/>
      <c r="Z8" s="3"/>
      <c r="AA8" s="3"/>
      <c r="AB8" s="3"/>
      <c r="AD8" s="3"/>
      <c r="AE8" s="3"/>
      <c r="AF8" s="3"/>
      <c r="AG8" s="3"/>
      <c r="AH8" s="3"/>
      <c r="AI8" s="3"/>
      <c r="AJ8" t="b">
        <f t="array" ref="AJ8">MMULT(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lt;1)+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gt;31),ROW(1:7))=0</f>
        <v>0</v>
      </c>
      <c r="AK8" t="s">
        <v>25</v>
      </c>
      <c r="AL8" s="3"/>
      <c r="AM8" s="3"/>
      <c r="AN8" s="6">
        <f>LEN(AO8)</f>
        <v>1035</v>
      </c>
      <c r="AO8" s="7" t="s">
        <v>35</v>
      </c>
      <c r="AP8" s="3"/>
      <c r="AQ8" s="3"/>
    </row>
    <row r="9" spans="1:43" x14ac:dyDescent="0.2">
      <c r="A9" s="4">
        <v>45185</v>
      </c>
      <c r="B9" s="5" t="s">
        <v>7</v>
      </c>
      <c r="C9" s="1">
        <v>3</v>
      </c>
      <c r="D9" s="1">
        <v>19</v>
      </c>
      <c r="E9" s="1">
        <v>26</v>
      </c>
      <c r="F9" s="1">
        <v>5</v>
      </c>
      <c r="G9" s="1">
        <v>11</v>
      </c>
      <c r="H9" s="1">
        <v>20</v>
      </c>
      <c r="I9" s="1">
        <v>6</v>
      </c>
      <c r="J9" s="1">
        <v>4</v>
      </c>
      <c r="K9" s="6">
        <f t="array" ref="K9">SMALL(IF((LEN(SUBSTITUTE(DEC2BIN(ROW($1:$128)-1,7),0,))+LEN(B9)=14)*(MMULT((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(7:13))=0),ROW($1:$128)-1),J9+1)</f>
        <v>73</v>
      </c>
      <c r="L9" s="3" t="str">
        <f t="shared" si="1"/>
        <v>03192605112006</v>
      </c>
      <c r="M9" s="3"/>
      <c r="N9" s="3" t="str">
        <f t="shared" si="2"/>
        <v>03</v>
      </c>
      <c r="O9" s="3" t="str">
        <f t="shared" si="3"/>
        <v>19</v>
      </c>
      <c r="P9" s="3" t="str">
        <f t="shared" si="4"/>
        <v>26</v>
      </c>
      <c r="Q9" s="3" t="str">
        <f t="shared" si="5"/>
        <v>05</v>
      </c>
      <c r="R9" s="3" t="str">
        <f t="shared" si="6"/>
        <v>11</v>
      </c>
      <c r="S9" s="3" t="str">
        <f t="shared" si="7"/>
        <v>20</v>
      </c>
      <c r="T9" s="3" t="str">
        <f t="shared" si="8"/>
        <v>06</v>
      </c>
      <c r="U9" s="1"/>
      <c r="V9" s="6">
        <f t="array" ref="V9">COUNT(1/IF((LEN(SUBSTITUTE(DEC2BIN(ROW($1:$128)-1,7),0,))+LEN(B9)=14)*(MMULT((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(7:13))=0),ROW($256:$383)))</f>
        <v>6</v>
      </c>
      <c r="W9" s="3"/>
      <c r="X9" s="3"/>
      <c r="Y9" s="3"/>
      <c r="Z9" s="3"/>
      <c r="AA9" s="3"/>
      <c r="AB9" s="3"/>
      <c r="AD9" s="3"/>
      <c r="AE9" s="3"/>
      <c r="AF9" s="3"/>
      <c r="AG9" s="3"/>
      <c r="AH9" s="3"/>
      <c r="AI9" s="3"/>
      <c r="AJ9">
        <f t="array" ref="AJ9">(LEN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)=14)*(MMULT(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lt;1)+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gt;31),ROW(1:7))=0)</f>
        <v>0</v>
      </c>
      <c r="AK9" t="s">
        <v>26</v>
      </c>
      <c r="AL9" s="3"/>
      <c r="AM9" s="3"/>
      <c r="AN9" s="3"/>
      <c r="AO9" s="3"/>
      <c r="AP9" s="3"/>
      <c r="AQ9" s="3"/>
    </row>
    <row r="10" spans="1:43" x14ac:dyDescent="0.2">
      <c r="A10" s="4">
        <v>45186</v>
      </c>
      <c r="B10" s="5" t="s">
        <v>8</v>
      </c>
      <c r="C10" s="1">
        <v>20</v>
      </c>
      <c r="D10" s="1">
        <v>7</v>
      </c>
      <c r="E10" s="1">
        <v>1</v>
      </c>
      <c r="F10" s="1">
        <v>17</v>
      </c>
      <c r="G10" s="1">
        <v>17</v>
      </c>
      <c r="H10" s="1">
        <v>11</v>
      </c>
      <c r="I10" s="1">
        <v>10</v>
      </c>
      <c r="J10" s="1">
        <v>1</v>
      </c>
      <c r="K10" s="6">
        <f t="array" ref="K10">SMALL(IF((LEN(SUBSTITUTE(DEC2BIN(ROW($1:$128)-1,7),0,))+LEN(B10)=14)*(MMULT((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(8:14))=0),ROW($1:$128)-1),J10+1)</f>
        <v>6</v>
      </c>
      <c r="L10" s="3" t="str">
        <f t="shared" si="1"/>
        <v>20070117171110</v>
      </c>
      <c r="M10" s="3"/>
      <c r="N10" s="3" t="str">
        <f t="shared" si="2"/>
        <v>20</v>
      </c>
      <c r="O10" s="3" t="str">
        <f t="shared" si="3"/>
        <v>07</v>
      </c>
      <c r="P10" s="3" t="str">
        <f t="shared" si="4"/>
        <v>01</v>
      </c>
      <c r="Q10" s="3" t="str">
        <f t="shared" si="5"/>
        <v>17</v>
      </c>
      <c r="R10" s="3" t="str">
        <f t="shared" si="6"/>
        <v>17</v>
      </c>
      <c r="S10" s="3" t="str">
        <f t="shared" si="7"/>
        <v>11</v>
      </c>
      <c r="T10" s="3" t="str">
        <f t="shared" si="8"/>
        <v>10</v>
      </c>
      <c r="U10" s="1"/>
      <c r="V10" s="6">
        <f t="array" ref="V10">COUNT(1/IF((LEN(SUBSTITUTE(DEC2BIN(ROW($1:$128)-1,7),0,))+LEN(B10)=14)*(MMULT((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(8:14))=0),ROW($256:$383)))</f>
        <v>4</v>
      </c>
      <c r="W10" s="3"/>
      <c r="X10" s="3"/>
      <c r="Y10" s="3"/>
      <c r="Z10" s="3"/>
      <c r="AA10" s="3"/>
      <c r="AB10" s="3"/>
      <c r="AD10" s="3"/>
      <c r="AE10" s="3"/>
      <c r="AF10" s="3"/>
      <c r="AG10" s="3"/>
      <c r="AH10" s="3"/>
      <c r="AI10" s="3"/>
      <c r="AJ10">
        <f t="array" ref="AJ10">MIN(IF((LEN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1)+(--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31),ROW(1:7))=0),ROW($256:$383)))</f>
        <v>260</v>
      </c>
      <c r="AK10" t="s">
        <v>29</v>
      </c>
      <c r="AL10" s="3"/>
      <c r="AM10" s="3"/>
      <c r="AN10" s="3"/>
      <c r="AO10" s="3"/>
      <c r="AP10" s="3"/>
      <c r="AQ10" s="3"/>
    </row>
    <row r="11" spans="1:43" x14ac:dyDescent="0.2">
      <c r="A11" s="4">
        <v>45187</v>
      </c>
      <c r="B11" s="5" t="s">
        <v>9</v>
      </c>
      <c r="C11" s="1">
        <v>15</v>
      </c>
      <c r="D11" s="1">
        <v>1</v>
      </c>
      <c r="E11" s="1">
        <v>3</v>
      </c>
      <c r="F11" s="1">
        <v>7</v>
      </c>
      <c r="G11" s="1">
        <v>20</v>
      </c>
      <c r="H11" s="1">
        <v>28</v>
      </c>
      <c r="I11" s="1">
        <v>6</v>
      </c>
      <c r="J11" s="1">
        <v>1</v>
      </c>
      <c r="K11" s="6">
        <f t="array" ref="K11">SMALL(IF((LEN(SUBSTITUTE(DEC2BIN(ROW($1:$128)-1,7),0,))+LEN(B11)=14)*(MMULT((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(9:15))=0),ROW($1:$128)-1),J11+1)</f>
        <v>78</v>
      </c>
      <c r="L11" s="3" t="str">
        <f t="shared" si="1"/>
        <v>15010307202806</v>
      </c>
      <c r="M11" s="3"/>
      <c r="N11" s="3" t="str">
        <f t="shared" si="2"/>
        <v>15</v>
      </c>
      <c r="O11" s="3" t="str">
        <f t="shared" si="3"/>
        <v>01</v>
      </c>
      <c r="P11" s="3" t="str">
        <f t="shared" si="4"/>
        <v>03</v>
      </c>
      <c r="Q11" s="3" t="str">
        <f t="shared" si="5"/>
        <v>07</v>
      </c>
      <c r="R11" s="3" t="str">
        <f t="shared" si="6"/>
        <v>20</v>
      </c>
      <c r="S11" s="3" t="str">
        <f t="shared" si="7"/>
        <v>28</v>
      </c>
      <c r="T11" s="3" t="str">
        <f t="shared" si="8"/>
        <v>06</v>
      </c>
      <c r="U11" s="1"/>
      <c r="V11" s="6">
        <f t="array" ref="V11">COUNT(1/IF((LEN(SUBSTITUTE(DEC2BIN(ROW($1:$128)-1,7),0,))+LEN(B11)=14)*(MMULT((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(9:15))=0),ROW($256:$383)))</f>
        <v>4</v>
      </c>
      <c r="W11" s="3"/>
      <c r="X11" s="3"/>
      <c r="Y11" s="3"/>
      <c r="Z11" s="3"/>
      <c r="AA11" s="3"/>
      <c r="AB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x14ac:dyDescent="0.2">
      <c r="A12" s="4">
        <v>45188</v>
      </c>
      <c r="B12" s="5" t="s">
        <v>10</v>
      </c>
      <c r="C12" s="1">
        <v>15</v>
      </c>
      <c r="D12" s="1">
        <v>3</v>
      </c>
      <c r="E12" s="1">
        <v>25</v>
      </c>
      <c r="F12" s="1">
        <v>15</v>
      </c>
      <c r="G12" s="1">
        <v>22</v>
      </c>
      <c r="H12" s="1">
        <v>21</v>
      </c>
      <c r="I12" s="1">
        <v>28</v>
      </c>
      <c r="J12" s="1"/>
      <c r="K12" s="6">
        <f t="array" ref="K12">SMALL(IF((LEN(SUBSTITUTE(DEC2BIN(ROW($1:$128)-1,7),0,))+LEN(B12)=14)*(MMULT((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(10:16))=0),ROW($1:$128)-1),J12+1)</f>
        <v>2</v>
      </c>
      <c r="L12" s="3" t="str">
        <f t="shared" si="1"/>
        <v>15032515222128</v>
      </c>
      <c r="M12" s="3"/>
      <c r="N12" s="3" t="str">
        <f t="shared" si="2"/>
        <v>15</v>
      </c>
      <c r="O12" s="3" t="str">
        <f t="shared" si="3"/>
        <v>03</v>
      </c>
      <c r="P12" s="3" t="str">
        <f t="shared" si="4"/>
        <v>25</v>
      </c>
      <c r="Q12" s="3" t="str">
        <f t="shared" si="5"/>
        <v>15</v>
      </c>
      <c r="R12" s="3" t="str">
        <f t="shared" si="6"/>
        <v>22</v>
      </c>
      <c r="S12" s="3" t="str">
        <f t="shared" si="7"/>
        <v>21</v>
      </c>
      <c r="T12" s="3" t="str">
        <f t="shared" si="8"/>
        <v>28</v>
      </c>
      <c r="U12" s="1"/>
      <c r="V12" s="6">
        <f t="array" ref="V12">COUNT(1/IF((LEN(SUBSTITUTE(DEC2BIN(ROW($1:$128)-1,7),0,))+LEN(B12)=14)*(MMULT((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(10:16))=0),ROW($256:$383)))</f>
        <v>1</v>
      </c>
      <c r="W12" s="3"/>
      <c r="X12" s="3"/>
      <c r="Y12" s="3"/>
      <c r="Z12" s="3"/>
      <c r="AA12" s="3"/>
      <c r="AB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x14ac:dyDescent="0.2">
      <c r="A13" s="4">
        <v>45189</v>
      </c>
      <c r="B13" s="5" t="s">
        <v>11</v>
      </c>
      <c r="C13" s="1">
        <v>6</v>
      </c>
      <c r="D13" s="1">
        <v>23</v>
      </c>
      <c r="E13" s="1">
        <v>2</v>
      </c>
      <c r="F13" s="1">
        <v>6</v>
      </c>
      <c r="G13" s="1">
        <v>26</v>
      </c>
      <c r="H13" s="1">
        <v>11</v>
      </c>
      <c r="I13" s="1">
        <v>8</v>
      </c>
      <c r="J13" s="1">
        <v>4</v>
      </c>
      <c r="K13" s="6">
        <f t="array" ref="K13">SMALL(IF((LEN(SUBSTITUTE(DEC2BIN(ROW($1:$128)-1,7),0,))+LEN(B13)=14)*(MMULT((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(11:17))=0),ROW($1:$128)-1),J13+1)</f>
        <v>77</v>
      </c>
      <c r="L13" s="3" t="str">
        <f t="shared" si="1"/>
        <v>06230206261108</v>
      </c>
      <c r="M13" s="3"/>
      <c r="N13" s="3" t="str">
        <f t="shared" si="2"/>
        <v>06</v>
      </c>
      <c r="O13" s="3" t="str">
        <f t="shared" si="3"/>
        <v>23</v>
      </c>
      <c r="P13" s="3" t="str">
        <f t="shared" si="4"/>
        <v>02</v>
      </c>
      <c r="Q13" s="3" t="str">
        <f t="shared" si="5"/>
        <v>06</v>
      </c>
      <c r="R13" s="3" t="str">
        <f t="shared" si="6"/>
        <v>26</v>
      </c>
      <c r="S13" s="3" t="str">
        <f t="shared" si="7"/>
        <v>11</v>
      </c>
      <c r="T13" s="3" t="str">
        <f t="shared" si="8"/>
        <v>08</v>
      </c>
      <c r="U13" s="1"/>
      <c r="V13" s="6">
        <f t="array" ref="V13">COUNT(1/IF((LEN(SUBSTITUTE(DEC2BIN(ROW($1:$128)-1,7),0,))+LEN(B13)=14)*(MMULT((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(11:17))=0),ROW($256:$383)))</f>
        <v>7</v>
      </c>
      <c r="W13" s="3"/>
      <c r="X13" s="3"/>
      <c r="Y13" s="3"/>
      <c r="Z13" s="3"/>
      <c r="AA13" s="3"/>
      <c r="AB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x14ac:dyDescent="0.2">
      <c r="A14" s="4">
        <v>45190</v>
      </c>
      <c r="B14" s="5" t="s">
        <v>12</v>
      </c>
      <c r="C14" s="1">
        <v>12</v>
      </c>
      <c r="D14" s="1">
        <v>4</v>
      </c>
      <c r="E14" s="1">
        <v>13</v>
      </c>
      <c r="F14" s="1">
        <v>26</v>
      </c>
      <c r="G14" s="1">
        <v>18</v>
      </c>
      <c r="H14" s="1">
        <v>22</v>
      </c>
      <c r="I14" s="1">
        <v>17</v>
      </c>
      <c r="J14" s="1">
        <v>1</v>
      </c>
      <c r="K14" s="6">
        <f t="array" ref="K14">SMALL(IF((LEN(SUBSTITUTE(DEC2BIN(ROW($1:$128)-1,7),0,))+LEN(B14)=14)*(MMULT((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(12:18))=0),ROW($1:$128)-1),J14+1)</f>
        <v>2</v>
      </c>
      <c r="L14" s="3" t="str">
        <f t="shared" si="1"/>
        <v>12041326182217</v>
      </c>
      <c r="M14" s="3"/>
      <c r="N14" s="3" t="str">
        <f t="shared" si="2"/>
        <v>12</v>
      </c>
      <c r="O14" s="3" t="str">
        <f t="shared" si="3"/>
        <v>04</v>
      </c>
      <c r="P14" s="3" t="str">
        <f t="shared" si="4"/>
        <v>13</v>
      </c>
      <c r="Q14" s="3" t="str">
        <f t="shared" si="5"/>
        <v>26</v>
      </c>
      <c r="R14" s="3" t="str">
        <f t="shared" si="6"/>
        <v>18</v>
      </c>
      <c r="S14" s="3" t="str">
        <f t="shared" si="7"/>
        <v>22</v>
      </c>
      <c r="T14" s="3" t="str">
        <f t="shared" si="8"/>
        <v>17</v>
      </c>
      <c r="U14" s="1"/>
      <c r="V14" s="6">
        <f t="array" ref="V14">COUNT(1/IF((LEN(SUBSTITUTE(DEC2BIN(ROW($1:$128)-1,7),0,))+LEN(B14)=14)*(MMULT((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(12:18))=0),ROW($256:$383)))</f>
        <v>2</v>
      </c>
      <c r="W14" s="3"/>
      <c r="X14" s="3"/>
      <c r="Y14" s="3"/>
      <c r="Z14" s="3"/>
      <c r="AA14" s="3"/>
      <c r="AB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x14ac:dyDescent="0.2">
      <c r="A15" s="4">
        <v>45191</v>
      </c>
      <c r="B15" s="5" t="s">
        <v>13</v>
      </c>
      <c r="C15" s="1">
        <v>10</v>
      </c>
      <c r="D15" s="1">
        <v>17</v>
      </c>
      <c r="E15" s="1">
        <v>26</v>
      </c>
      <c r="F15" s="1">
        <v>31</v>
      </c>
      <c r="G15" s="1">
        <v>25</v>
      </c>
      <c r="H15" s="1">
        <v>13</v>
      </c>
      <c r="I15" s="1">
        <v>25</v>
      </c>
      <c r="J15" s="1"/>
      <c r="K15" s="6">
        <f t="array" ref="K15">SMALL(IF((LEN(SUBSTITUTE(DEC2BIN(ROW($1:$128)-1,7),0,))+LEN(B15)=14)*(MMULT((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(13:19))=0),ROW($1:$128)-1),J15+1)</f>
        <v>0</v>
      </c>
      <c r="L15" s="3" t="str">
        <f t="shared" si="1"/>
        <v>10172631251325</v>
      </c>
      <c r="M15" s="3"/>
      <c r="N15" s="3" t="str">
        <f t="shared" si="2"/>
        <v>10</v>
      </c>
      <c r="O15" s="3" t="str">
        <f t="shared" si="3"/>
        <v>17</v>
      </c>
      <c r="P15" s="3" t="str">
        <f t="shared" si="4"/>
        <v>26</v>
      </c>
      <c r="Q15" s="3" t="str">
        <f t="shared" si="5"/>
        <v>31</v>
      </c>
      <c r="R15" s="3" t="str">
        <f t="shared" si="6"/>
        <v>25</v>
      </c>
      <c r="S15" s="3" t="str">
        <f t="shared" si="7"/>
        <v>13</v>
      </c>
      <c r="T15" s="3" t="str">
        <f t="shared" si="8"/>
        <v>25</v>
      </c>
      <c r="U15" s="1"/>
      <c r="V15" s="6">
        <f t="array" ref="V15">COUNT(1/IF((LEN(SUBSTITUTE(DEC2BIN(ROW($1:$128)-1,7),0,))+LEN(B15)=14)*(MMULT((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(13:19))=0),ROW($256:$383)))</f>
        <v>1</v>
      </c>
      <c r="W15" s="3"/>
      <c r="X15" s="3"/>
      <c r="Y15" s="3"/>
      <c r="Z15" s="3"/>
      <c r="AA15" s="3"/>
      <c r="AB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x14ac:dyDescent="0.2">
      <c r="A16" s="4">
        <v>45192</v>
      </c>
      <c r="B16" s="5" t="s">
        <v>14</v>
      </c>
      <c r="C16" s="1">
        <v>5</v>
      </c>
      <c r="D16" s="1">
        <v>25</v>
      </c>
      <c r="E16" s="1">
        <v>13</v>
      </c>
      <c r="F16" s="1">
        <v>12</v>
      </c>
      <c r="G16" s="1">
        <v>15</v>
      </c>
      <c r="H16" s="1">
        <v>1</v>
      </c>
      <c r="I16" s="1">
        <v>16</v>
      </c>
      <c r="J16" s="1"/>
      <c r="K16" s="6">
        <f t="array" ref="K16">SMALL(IF((LEN(SUBSTITUTE(DEC2BIN(ROW($1:$128)-1,7),0,))+LEN(B16)=14)*(MMULT((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(14:20))=0),ROW($1:$128)-1),J16+1)</f>
        <v>33</v>
      </c>
      <c r="L16" s="3" t="str">
        <f t="shared" si="1"/>
        <v>05251312150116</v>
      </c>
      <c r="M16" s="3"/>
      <c r="N16" s="3" t="str">
        <f t="shared" si="2"/>
        <v>05</v>
      </c>
      <c r="O16" s="3" t="str">
        <f t="shared" si="3"/>
        <v>25</v>
      </c>
      <c r="P16" s="3" t="str">
        <f t="shared" si="4"/>
        <v>13</v>
      </c>
      <c r="Q16" s="3" t="str">
        <f t="shared" si="5"/>
        <v>12</v>
      </c>
      <c r="R16" s="3" t="str">
        <f t="shared" si="6"/>
        <v>15</v>
      </c>
      <c r="S16" s="3" t="str">
        <f t="shared" si="7"/>
        <v>01</v>
      </c>
      <c r="T16" s="3" t="str">
        <f t="shared" si="8"/>
        <v>16</v>
      </c>
      <c r="U16" s="1"/>
      <c r="V16" s="6">
        <f t="array" ref="V16">COUNT(1/IF((LEN(SUBSTITUTE(DEC2BIN(ROW($1:$128)-1,7),0,))+LEN(B16)=14)*(MMULT((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(14:20))=0),ROW($256:$383)))</f>
        <v>2</v>
      </c>
      <c r="W16" s="3"/>
      <c r="X16" s="3"/>
      <c r="Y16" s="3"/>
      <c r="Z16" s="3"/>
      <c r="AA16" s="3"/>
      <c r="AB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x14ac:dyDescent="0.2">
      <c r="A17" s="4">
        <v>45193</v>
      </c>
      <c r="B17" s="5" t="s">
        <v>15</v>
      </c>
      <c r="C17" s="1">
        <v>18</v>
      </c>
      <c r="D17" s="1">
        <v>26</v>
      </c>
      <c r="E17" s="1">
        <v>21</v>
      </c>
      <c r="F17" s="1">
        <v>8</v>
      </c>
      <c r="G17" s="1">
        <v>29</v>
      </c>
      <c r="H17" s="1">
        <v>7</v>
      </c>
      <c r="I17" s="1">
        <v>21</v>
      </c>
      <c r="J17" s="1">
        <v>1</v>
      </c>
      <c r="K17" s="6">
        <f t="array" ref="K17">SMALL(IF((LEN(SUBSTITUTE(DEC2BIN(ROW($1:$128)-1,7),0,))+LEN(B17)=14)*(MMULT((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(15:21))=0),ROW($1:$128)-1),J17+1)</f>
        <v>40</v>
      </c>
      <c r="L17" s="3" t="str">
        <f t="shared" si="1"/>
        <v>18262108290721</v>
      </c>
      <c r="M17" s="3"/>
      <c r="N17" s="3" t="str">
        <f t="shared" si="2"/>
        <v>18</v>
      </c>
      <c r="O17" s="3" t="str">
        <f t="shared" si="3"/>
        <v>26</v>
      </c>
      <c r="P17" s="3" t="str">
        <f t="shared" si="4"/>
        <v>21</v>
      </c>
      <c r="Q17" s="3" t="str">
        <f t="shared" si="5"/>
        <v>08</v>
      </c>
      <c r="R17" s="3" t="str">
        <f t="shared" si="6"/>
        <v>29</v>
      </c>
      <c r="S17" s="3" t="str">
        <f t="shared" si="7"/>
        <v>07</v>
      </c>
      <c r="T17" s="3" t="str">
        <f t="shared" si="8"/>
        <v>21</v>
      </c>
      <c r="U17" s="1"/>
      <c r="V17" s="6">
        <f t="array" ref="V17">COUNT(1/IF((LEN(SUBSTITUTE(DEC2BIN(ROW($1:$128)-1,7),0,))+LEN(B17)=14)*(MMULT((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(15:21))=0),ROW($256:$383)))</f>
        <v>2</v>
      </c>
      <c r="W17" s="3"/>
      <c r="X17" s="3"/>
      <c r="Y17" s="3"/>
      <c r="Z17" s="3"/>
      <c r="AA17" s="3"/>
      <c r="AB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x14ac:dyDescent="0.2">
      <c r="A18" s="4">
        <v>45194</v>
      </c>
      <c r="B18" s="5" t="s">
        <v>16</v>
      </c>
      <c r="C18" s="1">
        <v>26</v>
      </c>
      <c r="D18" s="1">
        <v>21</v>
      </c>
      <c r="E18" s="1">
        <v>24</v>
      </c>
      <c r="F18" s="1">
        <v>9</v>
      </c>
      <c r="G18" s="1">
        <v>27</v>
      </c>
      <c r="H18" s="1">
        <v>5</v>
      </c>
      <c r="I18" s="1">
        <v>7</v>
      </c>
      <c r="J18" s="1"/>
      <c r="K18" s="6">
        <f t="array" ref="K18">SMALL(IF((LEN(SUBSTITUTE(DEC2BIN(ROW($1:$128)-1,7),0,))+LEN(B18)=14)*(MMULT((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(16:22))=0),ROW($1:$128)-1),J18+1)</f>
        <v>104</v>
      </c>
      <c r="L18" s="3" t="str">
        <f t="shared" si="1"/>
        <v>26212409270507</v>
      </c>
      <c r="M18" s="3"/>
      <c r="N18" s="3" t="str">
        <f t="shared" si="2"/>
        <v>26</v>
      </c>
      <c r="O18" s="3" t="str">
        <f t="shared" si="3"/>
        <v>21</v>
      </c>
      <c r="P18" s="3" t="str">
        <f t="shared" si="4"/>
        <v>24</v>
      </c>
      <c r="Q18" s="3" t="str">
        <f t="shared" si="5"/>
        <v>09</v>
      </c>
      <c r="R18" s="3" t="str">
        <f t="shared" si="6"/>
        <v>27</v>
      </c>
      <c r="S18" s="3" t="str">
        <f t="shared" si="7"/>
        <v>05</v>
      </c>
      <c r="T18" s="3" t="str">
        <f t="shared" si="8"/>
        <v>07</v>
      </c>
      <c r="U18" s="1"/>
      <c r="V18" s="6">
        <f t="array" ref="V18">COUNT(1/IF((LEN(SUBSTITUTE(DEC2BIN(ROW($1:$128)-1,7),0,))+LEN(B18)=14)*(MMULT((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(16:22))=0),ROW($256:$383)))</f>
        <v>1</v>
      </c>
      <c r="W18" s="3"/>
      <c r="X18" s="3"/>
      <c r="Y18" s="3"/>
      <c r="Z18" s="3"/>
      <c r="AA18" s="3"/>
      <c r="AB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x14ac:dyDescent="0.2">
      <c r="A19" s="4">
        <v>45195</v>
      </c>
      <c r="B19" s="5" t="s">
        <v>17</v>
      </c>
      <c r="C19" s="1">
        <v>28</v>
      </c>
      <c r="D19" s="1">
        <v>3</v>
      </c>
      <c r="E19" s="1">
        <v>23</v>
      </c>
      <c r="F19" s="1">
        <v>12</v>
      </c>
      <c r="G19" s="1">
        <v>8</v>
      </c>
      <c r="H19" s="1">
        <v>20</v>
      </c>
      <c r="I19" s="1">
        <v>18</v>
      </c>
      <c r="J19" s="1">
        <v>2</v>
      </c>
      <c r="K19" s="6">
        <f t="array" ref="K19">SMALL(IF((LEN(SUBSTITUTE(DEC2BIN(ROW($1:$128)-1,7),0,))+LEN(B19)=14)*(MMULT((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(17:23))=0),ROW($1:$128)-1),J19+1)</f>
        <v>18</v>
      </c>
      <c r="L19" s="3" t="str">
        <f t="shared" si="1"/>
        <v>28032312082018</v>
      </c>
      <c r="M19" s="3"/>
      <c r="N19" s="3" t="str">
        <f t="shared" si="2"/>
        <v>28</v>
      </c>
      <c r="O19" s="3" t="str">
        <f t="shared" si="3"/>
        <v>03</v>
      </c>
      <c r="P19" s="3" t="str">
        <f t="shared" si="4"/>
        <v>23</v>
      </c>
      <c r="Q19" s="3" t="str">
        <f t="shared" si="5"/>
        <v>12</v>
      </c>
      <c r="R19" s="3" t="str">
        <f t="shared" si="6"/>
        <v>08</v>
      </c>
      <c r="S19" s="3" t="str">
        <f t="shared" si="7"/>
        <v>20</v>
      </c>
      <c r="T19" s="3" t="str">
        <f t="shared" si="8"/>
        <v>18</v>
      </c>
      <c r="U19" s="1"/>
      <c r="V19" s="6">
        <f t="array" ref="V19">COUNT(1/IF((LEN(SUBSTITUTE(DEC2BIN(ROW($1:$128)-1,7),0,))+LEN(B19)=14)*(MMULT((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(17:23))=0),ROW($256:$383)))</f>
        <v>3</v>
      </c>
      <c r="W19" s="3"/>
      <c r="X19" s="3"/>
      <c r="Y19" s="3"/>
      <c r="Z19" s="3"/>
      <c r="AA19" s="3"/>
      <c r="AB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x14ac:dyDescent="0.2">
      <c r="A20" s="4">
        <v>45196</v>
      </c>
      <c r="B20" s="5" t="s">
        <v>18</v>
      </c>
      <c r="C20" s="1">
        <v>23</v>
      </c>
      <c r="D20" s="1">
        <v>30</v>
      </c>
      <c r="E20" s="1">
        <v>15</v>
      </c>
      <c r="F20" s="1">
        <v>20</v>
      </c>
      <c r="G20" s="1">
        <v>27</v>
      </c>
      <c r="H20" s="1">
        <v>20</v>
      </c>
      <c r="I20" s="1">
        <v>25</v>
      </c>
      <c r="J20" s="1"/>
      <c r="K20" s="6">
        <f t="array" ref="K20">SMALL(IF((LEN(SUBSTITUTE(DEC2BIN(ROW($1:$128)-1,7),0,))+LEN(B20)=14)*(MMULT((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(18:24))=0),ROW($1:$128)-1),J20+1)</f>
        <v>0</v>
      </c>
      <c r="L20" s="3" t="str">
        <f t="shared" si="1"/>
        <v>23301520272025</v>
      </c>
      <c r="M20" s="3"/>
      <c r="N20" s="3" t="str">
        <f t="shared" si="2"/>
        <v>23</v>
      </c>
      <c r="O20" s="3" t="str">
        <f t="shared" si="3"/>
        <v>30</v>
      </c>
      <c r="P20" s="3" t="str">
        <f t="shared" si="4"/>
        <v>15</v>
      </c>
      <c r="Q20" s="3" t="str">
        <f t="shared" si="5"/>
        <v>20</v>
      </c>
      <c r="R20" s="3" t="str">
        <f t="shared" si="6"/>
        <v>27</v>
      </c>
      <c r="S20" s="3" t="str">
        <f t="shared" si="7"/>
        <v>20</v>
      </c>
      <c r="T20" s="3" t="str">
        <f t="shared" si="8"/>
        <v>25</v>
      </c>
      <c r="U20" s="1"/>
      <c r="V20" s="6">
        <f t="array" ref="V20">COUNT(1/IF((LEN(SUBSTITUTE(DEC2BIN(ROW($1:$128)-1,7),0,))+LEN(B20)=14)*(MMULT((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(18:24))=0),ROW($256:$383)))</f>
        <v>1</v>
      </c>
      <c r="W20" s="3"/>
      <c r="X20" s="3"/>
      <c r="Y20" s="3"/>
      <c r="Z20" s="3"/>
      <c r="AA20" s="3"/>
      <c r="AB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x14ac:dyDescent="0.2">
      <c r="A21" s="4">
        <v>45197</v>
      </c>
      <c r="B21" s="5" t="s">
        <v>19</v>
      </c>
      <c r="C21" s="1">
        <v>4</v>
      </c>
      <c r="D21" s="1">
        <v>26</v>
      </c>
      <c r="E21" s="1">
        <v>19</v>
      </c>
      <c r="F21" s="1">
        <v>19</v>
      </c>
      <c r="G21" s="1">
        <v>9</v>
      </c>
      <c r="H21" s="1">
        <v>24</v>
      </c>
      <c r="I21" s="1">
        <v>19</v>
      </c>
      <c r="J21" s="1"/>
      <c r="K21" s="6">
        <f t="array" ref="K21">SMALL(IF((LEN(SUBSTITUTE(DEC2BIN(ROW($1:$128)-1,7),0,))+LEN(B21)=14)*(MMULT((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(19:25))=0),ROW($1:$128)-1),J21+1)</f>
        <v>17</v>
      </c>
      <c r="L21" s="3" t="str">
        <f t="shared" si="1"/>
        <v>04261919092419</v>
      </c>
      <c r="M21" s="3"/>
      <c r="N21" s="3" t="str">
        <f t="shared" si="2"/>
        <v>04</v>
      </c>
      <c r="O21" s="3" t="str">
        <f t="shared" si="3"/>
        <v>26</v>
      </c>
      <c r="P21" s="3" t="str">
        <f t="shared" si="4"/>
        <v>19</v>
      </c>
      <c r="Q21" s="3" t="str">
        <f t="shared" si="5"/>
        <v>19</v>
      </c>
      <c r="R21" s="3" t="str">
        <f t="shared" si="6"/>
        <v>09</v>
      </c>
      <c r="S21" s="3" t="str">
        <f t="shared" si="7"/>
        <v>24</v>
      </c>
      <c r="T21" s="3" t="str">
        <f t="shared" si="8"/>
        <v>19</v>
      </c>
      <c r="U21" s="1"/>
      <c r="V21" s="6">
        <f t="array" ref="V21">COUNT(1/IF((LEN(SUBSTITUTE(DEC2BIN(ROW($1:$128)-1,7),0,))+LEN(B21)=14)*(MMULT((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(19:25))=0),ROW($256:$383)))</f>
        <v>1</v>
      </c>
      <c r="W21" s="3"/>
      <c r="X21" s="3"/>
      <c r="Y21" s="3"/>
      <c r="Z21" s="3"/>
      <c r="AA21" s="3"/>
      <c r="AB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x14ac:dyDescent="0.2">
      <c r="A22" s="4">
        <v>45198</v>
      </c>
      <c r="B22" s="5" t="s">
        <v>20</v>
      </c>
      <c r="C22" s="1">
        <v>7</v>
      </c>
      <c r="D22" s="1">
        <v>16</v>
      </c>
      <c r="E22" s="1">
        <v>16</v>
      </c>
      <c r="F22" s="1">
        <v>10</v>
      </c>
      <c r="G22" s="1">
        <v>6</v>
      </c>
      <c r="H22" s="1">
        <v>11</v>
      </c>
      <c r="I22" s="1">
        <v>28</v>
      </c>
      <c r="J22" s="1">
        <v>1</v>
      </c>
      <c r="K22" s="6">
        <f t="array" ref="K22">SMALL(IF((LEN(SUBSTITUTE(DEC2BIN(ROW($1:$128)-1,7),0,))+LEN(B22)=14)*(MMULT((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(20:26))=0),ROW($1:$128)-1),J22+1)</f>
        <v>17</v>
      </c>
      <c r="L22" s="3" t="str">
        <f t="shared" si="1"/>
        <v>07161610061128</v>
      </c>
      <c r="M22" s="3"/>
      <c r="N22" s="3" t="str">
        <f t="shared" si="2"/>
        <v>07</v>
      </c>
      <c r="O22" s="3" t="str">
        <f t="shared" si="3"/>
        <v>16</v>
      </c>
      <c r="P22" s="3" t="str">
        <f t="shared" si="4"/>
        <v>16</v>
      </c>
      <c r="Q22" s="3" t="str">
        <f t="shared" si="5"/>
        <v>10</v>
      </c>
      <c r="R22" s="3" t="str">
        <f t="shared" si="6"/>
        <v>06</v>
      </c>
      <c r="S22" s="3" t="str">
        <f t="shared" si="7"/>
        <v>11</v>
      </c>
      <c r="T22" s="3" t="str">
        <f t="shared" si="8"/>
        <v>28</v>
      </c>
      <c r="U22" s="1"/>
      <c r="V22" s="6">
        <f t="array" ref="V22">COUNT(1/IF((LEN(SUBSTITUTE(DEC2BIN(ROW($1:$128)-1,7),0,))+LEN(B22)=14)*(MMULT((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(20:26))=0),ROW($256:$383)))</f>
        <v>2</v>
      </c>
      <c r="W22" s="1"/>
      <c r="X22" s="1"/>
      <c r="Y22" s="1"/>
    </row>
    <row r="23" spans="1:43" x14ac:dyDescent="0.2">
      <c r="A23" s="4">
        <v>45199</v>
      </c>
      <c r="B23" s="5" t="s">
        <v>21</v>
      </c>
      <c r="C23" s="1">
        <v>24</v>
      </c>
      <c r="D23" s="1">
        <v>29</v>
      </c>
      <c r="E23" s="1">
        <v>9</v>
      </c>
      <c r="F23" s="1">
        <v>4</v>
      </c>
      <c r="G23" s="1">
        <v>27</v>
      </c>
      <c r="H23" s="1">
        <v>19</v>
      </c>
      <c r="I23" s="1">
        <v>13</v>
      </c>
      <c r="J23" s="1"/>
      <c r="K23" s="6">
        <f t="array" ref="K23">SMALL(IF((LEN(SUBSTITUTE(DEC2BIN(ROW($1:$128)-1,7),0,))+LEN(B23)=14)*(MMULT((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(21:27))=0),ROW($1:$128)-1),J23+1)</f>
        <v>12</v>
      </c>
      <c r="L23" s="3" t="str">
        <f t="shared" si="1"/>
        <v>24290904271913</v>
      </c>
      <c r="M23" s="3"/>
      <c r="N23" s="3" t="str">
        <f t="shared" si="2"/>
        <v>24</v>
      </c>
      <c r="O23" s="3" t="str">
        <f t="shared" si="3"/>
        <v>29</v>
      </c>
      <c r="P23" s="3" t="str">
        <f t="shared" si="4"/>
        <v>09</v>
      </c>
      <c r="Q23" s="3" t="str">
        <f t="shared" si="5"/>
        <v>04</v>
      </c>
      <c r="R23" s="3" t="str">
        <f t="shared" si="6"/>
        <v>27</v>
      </c>
      <c r="S23" s="3" t="str">
        <f t="shared" si="7"/>
        <v>19</v>
      </c>
      <c r="T23" s="3" t="str">
        <f t="shared" si="8"/>
        <v>13</v>
      </c>
      <c r="U23" s="1"/>
      <c r="V23" s="6">
        <f t="array" ref="V23">COUNT(1/IF((LEN(SUBSTITUTE(DEC2BIN(ROW($1:$128)-1,7),0,))+LEN(B23)=14)*(MMULT((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(21:27))=0),ROW($256:$383)))</f>
        <v>1</v>
      </c>
      <c r="W23" s="1"/>
      <c r="X23" s="1"/>
      <c r="Y23" s="1"/>
    </row>
    <row r="24" spans="1:43" x14ac:dyDescent="0.2">
      <c r="A24" s="1"/>
      <c r="B24" s="1">
        <v>1234567</v>
      </c>
      <c r="C24" s="1"/>
      <c r="D24" s="1"/>
      <c r="E24" s="1"/>
      <c r="F24" s="1"/>
      <c r="G24" s="1"/>
      <c r="H24" s="1"/>
      <c r="I24" s="1"/>
      <c r="J24" s="6"/>
      <c r="K24" s="6">
        <f t="array" ref="K24">SMALL(IF((LEN(SUBSTITUTE(DEC2BIN(ROW($1:$128)-1,7),0,))+LEN(B24)=14)*(MMULT((MID(REPLACE(REPLACE(REPLACE(REPLACE(REPLACE(REPLACE(REPLACE(B24,1,0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24,1,0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(22:28))=0),ROW($1:$128)-1),J24+1)</f>
        <v>127</v>
      </c>
      <c r="L24" s="6" t="str">
        <f t="shared" ref="L24" si="9">REPLACE(REPLACE(REPLACE(REPLACE(REPLACE(REPLACE(REPLACE(B24,1,0,REPT(0,MOD(K24,2))),3,0,REPT(0,MOD(TRUNC(K24/2),2))),5,0,REPT(0,MOD(TRUNC(K24/2^2),2))),7,0,REPT(0,MOD(TRUNC(K24/2^3),2))),9,0,REPT(0,MOD(TRUNC(K24/2^4),2))),11,0,REPT(0,MOD(TRUNC(K24/2^5),2))),13,0,REPT(0,MOD(TRUNC(K24/2^6),2)))</f>
        <v>01020304050607</v>
      </c>
      <c r="M24" s="6"/>
      <c r="N24" s="6" t="str">
        <f t="shared" ref="N24" si="10">MID($L24,COLUMN(A22)*2-1,2)</f>
        <v>01</v>
      </c>
      <c r="O24" s="6" t="str">
        <f t="shared" ref="O24" si="11">MID($L24,COLUMN(B22)*2-1,2)</f>
        <v>02</v>
      </c>
      <c r="P24" s="6" t="str">
        <f t="shared" ref="P24" si="12">MID($L24,COLUMN(C22)*2-1,2)</f>
        <v>03</v>
      </c>
      <c r="Q24" s="6" t="str">
        <f t="shared" ref="Q24" si="13">MID($L24,COLUMN(D22)*2-1,2)</f>
        <v>04</v>
      </c>
      <c r="R24" s="6" t="str">
        <f t="shared" ref="R24" si="14">MID($L24,COLUMN(E22)*2-1,2)</f>
        <v>05</v>
      </c>
      <c r="S24" s="6" t="str">
        <f t="shared" ref="S24" si="15">MID($L24,COLUMN(F22)*2-1,2)</f>
        <v>06</v>
      </c>
      <c r="T24" s="6" t="str">
        <f t="shared" ref="T24" si="16">MID($L24,COLUMN(G22)*2-1,2)</f>
        <v>07</v>
      </c>
      <c r="U24" s="6"/>
      <c r="V24" s="6">
        <f t="array" ref="V24">COUNT(1/IF((LEN(SUBSTITUTE(DEC2BIN(ROW($1:$128)-1,7),0,))+LEN(B24)=14)*(MMULT((MID(REPLACE(REPLACE(REPLACE(REPLACE(REPLACE(REPLACE(REPLACE(B24,1,0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24,1,0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(22:28))=0),ROW($256:$383)))</f>
        <v>1</v>
      </c>
      <c r="W24" s="1"/>
      <c r="X24" s="1"/>
      <c r="Y24" s="1"/>
    </row>
    <row r="25" spans="1:43" x14ac:dyDescent="0.2">
      <c r="A25" s="1"/>
      <c r="B25" s="1">
        <v>7654321</v>
      </c>
      <c r="C25" s="1"/>
      <c r="D25" s="1"/>
      <c r="E25" s="1"/>
      <c r="F25" s="1"/>
      <c r="G25" s="1"/>
      <c r="H25" s="1"/>
      <c r="I25" s="1"/>
      <c r="J25" s="1"/>
      <c r="K25" s="6">
        <f t="array" ref="K25">SMALL(IF((LEN(SUBSTITUTE(DEC2BIN(ROW($1:$128)-1,7),0,))+LEN(B25)=14)*(MMULT((MID(REPLACE(REPLACE(REPLACE(REPLACE(REPLACE(REPLACE(REPLACE(B25,1,0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25,1,0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(23:29))=0),ROW($1:$128)-1),J25+1)</f>
        <v>127</v>
      </c>
      <c r="L25" s="6" t="str">
        <f t="shared" ref="L25" si="17">REPLACE(REPLACE(REPLACE(REPLACE(REPLACE(REPLACE(REPLACE(B25,1,0,REPT(0,MOD(K25,2))),3,0,REPT(0,MOD(TRUNC(K25/2),2))),5,0,REPT(0,MOD(TRUNC(K25/2^2),2))),7,0,REPT(0,MOD(TRUNC(K25/2^3),2))),9,0,REPT(0,MOD(TRUNC(K25/2^4),2))),11,0,REPT(0,MOD(TRUNC(K25/2^5),2))),13,0,REPT(0,MOD(TRUNC(K25/2^6),2)))</f>
        <v>07060504030201</v>
      </c>
      <c r="M25" s="6"/>
      <c r="N25" s="6" t="str">
        <f t="shared" ref="N25" si="18">MID($L25,COLUMN(A23)*2-1,2)</f>
        <v>07</v>
      </c>
      <c r="O25" s="6" t="str">
        <f t="shared" ref="O25" si="19">MID($L25,COLUMN(B23)*2-1,2)</f>
        <v>06</v>
      </c>
      <c r="P25" s="6" t="str">
        <f t="shared" ref="P25" si="20">MID($L25,COLUMN(C23)*2-1,2)</f>
        <v>05</v>
      </c>
      <c r="Q25" s="6" t="str">
        <f t="shared" ref="Q25" si="21">MID($L25,COLUMN(D23)*2-1,2)</f>
        <v>04</v>
      </c>
      <c r="R25" s="6" t="str">
        <f t="shared" ref="R25" si="22">MID($L25,COLUMN(E23)*2-1,2)</f>
        <v>03</v>
      </c>
      <c r="S25" s="6" t="str">
        <f t="shared" ref="S25" si="23">MID($L25,COLUMN(F23)*2-1,2)</f>
        <v>02</v>
      </c>
      <c r="T25" s="6" t="str">
        <f t="shared" ref="T25" si="24">MID($L25,COLUMN(G23)*2-1,2)</f>
        <v>01</v>
      </c>
      <c r="U25" s="6"/>
      <c r="V25" s="6">
        <f t="array" ref="V25">COUNT(1/IF((LEN(SUBSTITUTE(DEC2BIN(ROW($1:$128)-1,7),0,))+LEN(B25)=14)*(MMULT((MID(REPLACE(REPLACE(REPLACE(REPLACE(REPLACE(REPLACE(REPLACE(B25,1,0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"01")+(MID(REPLACE(REPLACE(REPLACE(REPLACE(REPLACE(REPLACE(REPLACE(B25,1,0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"31"),ROW(23:29))=0),ROW($256:$383)))</f>
        <v>1</v>
      </c>
      <c r="W25" s="1"/>
      <c r="X25" s="1"/>
      <c r="Y25" s="1"/>
    </row>
    <row r="26" spans="1:4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4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4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4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4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4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4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</sheetData>
  <mergeCells count="3">
    <mergeCell ref="A1:B2"/>
    <mergeCell ref="C1:I1"/>
    <mergeCell ref="N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Белых Сергей Алексеевич</cp:lastModifiedBy>
  <dcterms:created xsi:type="dcterms:W3CDTF">2023-09-19T22:02:54Z</dcterms:created>
  <dcterms:modified xsi:type="dcterms:W3CDTF">2023-09-20T03:58:16Z</dcterms:modified>
</cp:coreProperties>
</file>