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kadmin\Downloads\"/>
    </mc:Choice>
  </mc:AlternateContent>
  <bookViews>
    <workbookView xWindow="0" yWindow="0" windowWidth="28800" windowHeight="120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X4" i="1" l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X5" i="1" a="1"/>
  <c r="X5" i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Y3" i="1" a="1"/>
  <c r="Y3" i="1" s="1"/>
  <c r="Z3" i="1" a="1"/>
  <c r="Z3" i="1"/>
  <c r="AA3" i="1" a="1"/>
  <c r="AA3" i="1" s="1"/>
  <c r="AB3" i="1" a="1"/>
  <c r="AB3" i="1" s="1"/>
  <c r="AC3" i="1" a="1"/>
  <c r="AC3" i="1" s="1"/>
  <c r="AD3" i="1" a="1"/>
  <c r="AD3" i="1" s="1"/>
  <c r="X3" i="1" a="1"/>
  <c r="X3" i="1" s="1"/>
  <c r="AK25" i="1"/>
  <c r="AK24" i="1"/>
  <c r="AK22" i="1"/>
  <c r="AK23" i="1"/>
  <c r="AK21" i="1"/>
  <c r="AK20" i="1"/>
  <c r="AI14" i="1"/>
  <c r="AK18" i="1" a="1"/>
  <c r="AK18" i="1" s="1"/>
  <c r="AK17" i="1" a="1"/>
  <c r="AK17" i="1" s="1"/>
  <c r="AK16" i="1" a="1"/>
  <c r="AK16" i="1" s="1"/>
  <c r="V4" i="1" l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3" i="1" a="1"/>
  <c r="V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3" i="1" a="1"/>
  <c r="K3" i="1" s="1"/>
  <c r="L7" i="1" l="1"/>
  <c r="Q7" i="1" s="1"/>
  <c r="L11" i="1"/>
  <c r="Q11" i="1" s="1"/>
  <c r="L13" i="1"/>
  <c r="O13" i="1" s="1"/>
  <c r="L15" i="1"/>
  <c r="Q15" i="1" s="1"/>
  <c r="L19" i="1"/>
  <c r="Q19" i="1" s="1"/>
  <c r="K23" i="1" a="1"/>
  <c r="K23" i="1" s="1"/>
  <c r="L23" i="1" s="1"/>
  <c r="Q23" i="1" s="1"/>
  <c r="AJ10" i="1" a="1"/>
  <c r="AJ10" i="1" s="1"/>
  <c r="AJ9" i="1" a="1"/>
  <c r="AJ9" i="1" s="1"/>
  <c r="AJ8" i="1" a="1"/>
  <c r="AJ8" i="1" s="1"/>
  <c r="AJ6" i="1" a="1"/>
  <c r="AJ6" i="1" s="1"/>
  <c r="AJ5" i="1" a="1"/>
  <c r="AJ5" i="1" s="1"/>
  <c r="AJ4" i="1" a="1"/>
  <c r="AJ4" i="1" s="1"/>
  <c r="AJ3" i="1" a="1"/>
  <c r="AJ3" i="1" s="1"/>
  <c r="R13" i="1" l="1"/>
  <c r="N13" i="1"/>
  <c r="T23" i="1"/>
  <c r="P23" i="1"/>
  <c r="T19" i="1"/>
  <c r="P19" i="1"/>
  <c r="T15" i="1"/>
  <c r="P15" i="1"/>
  <c r="T11" i="1"/>
  <c r="P11" i="1"/>
  <c r="T7" i="1"/>
  <c r="P7" i="1"/>
  <c r="S23" i="1"/>
  <c r="O23" i="1"/>
  <c r="S19" i="1"/>
  <c r="O19" i="1"/>
  <c r="S15" i="1"/>
  <c r="O15" i="1"/>
  <c r="Q13" i="1"/>
  <c r="S11" i="1"/>
  <c r="O11" i="1"/>
  <c r="S7" i="1"/>
  <c r="O7" i="1"/>
  <c r="R23" i="1"/>
  <c r="N23" i="1"/>
  <c r="R19" i="1"/>
  <c r="N19" i="1"/>
  <c r="R15" i="1"/>
  <c r="N15" i="1"/>
  <c r="T13" i="1"/>
  <c r="P13" i="1"/>
  <c r="R11" i="1"/>
  <c r="N11" i="1"/>
  <c r="R7" i="1"/>
  <c r="N7" i="1"/>
  <c r="S13" i="1"/>
  <c r="L22" i="1"/>
  <c r="L18" i="1"/>
  <c r="L14" i="1"/>
  <c r="L10" i="1"/>
  <c r="L6" i="1"/>
  <c r="L21" i="1"/>
  <c r="L17" i="1"/>
  <c r="L9" i="1"/>
  <c r="L5" i="1"/>
  <c r="L20" i="1"/>
  <c r="L16" i="1"/>
  <c r="L12" i="1"/>
  <c r="L8" i="1"/>
  <c r="L4" i="1"/>
  <c r="L3" i="1"/>
  <c r="O17" i="1" l="1"/>
  <c r="S17" i="1"/>
  <c r="P17" i="1"/>
  <c r="T17" i="1"/>
  <c r="Q17" i="1"/>
  <c r="N17" i="1"/>
  <c r="R17" i="1"/>
  <c r="N4" i="1"/>
  <c r="R4" i="1"/>
  <c r="O4" i="1"/>
  <c r="S4" i="1"/>
  <c r="P4" i="1"/>
  <c r="T4" i="1"/>
  <c r="Q4" i="1"/>
  <c r="N20" i="1"/>
  <c r="R20" i="1"/>
  <c r="O20" i="1"/>
  <c r="S20" i="1"/>
  <c r="P20" i="1"/>
  <c r="T20" i="1"/>
  <c r="Q20" i="1"/>
  <c r="O21" i="1"/>
  <c r="S21" i="1"/>
  <c r="P21" i="1"/>
  <c r="T21" i="1"/>
  <c r="Q21" i="1"/>
  <c r="N21" i="1"/>
  <c r="R21" i="1"/>
  <c r="P18" i="1"/>
  <c r="T18" i="1"/>
  <c r="Q18" i="1"/>
  <c r="N18" i="1"/>
  <c r="R18" i="1"/>
  <c r="O18" i="1"/>
  <c r="S18" i="1"/>
  <c r="O5" i="1"/>
  <c r="S5" i="1"/>
  <c r="P5" i="1"/>
  <c r="T5" i="1"/>
  <c r="Q5" i="1"/>
  <c r="N5" i="1"/>
  <c r="R5" i="1"/>
  <c r="P6" i="1"/>
  <c r="T6" i="1"/>
  <c r="Q6" i="1"/>
  <c r="N6" i="1"/>
  <c r="R6" i="1"/>
  <c r="O6" i="1"/>
  <c r="S6" i="1"/>
  <c r="P22" i="1"/>
  <c r="T22" i="1"/>
  <c r="Q22" i="1"/>
  <c r="N22" i="1"/>
  <c r="R22" i="1"/>
  <c r="O22" i="1"/>
  <c r="S22" i="1"/>
  <c r="N12" i="1"/>
  <c r="R12" i="1"/>
  <c r="O12" i="1"/>
  <c r="S12" i="1"/>
  <c r="P12" i="1"/>
  <c r="T12" i="1"/>
  <c r="Q12" i="1"/>
  <c r="O9" i="1"/>
  <c r="S9" i="1"/>
  <c r="P9" i="1"/>
  <c r="T9" i="1"/>
  <c r="Q9" i="1"/>
  <c r="N9" i="1"/>
  <c r="R9" i="1"/>
  <c r="P10" i="1"/>
  <c r="T10" i="1"/>
  <c r="Q10" i="1"/>
  <c r="N10" i="1"/>
  <c r="R10" i="1"/>
  <c r="O10" i="1"/>
  <c r="S10" i="1"/>
  <c r="N8" i="1"/>
  <c r="R8" i="1"/>
  <c r="O8" i="1"/>
  <c r="S8" i="1"/>
  <c r="P8" i="1"/>
  <c r="T8" i="1"/>
  <c r="Q8" i="1"/>
  <c r="N16" i="1"/>
  <c r="R16" i="1"/>
  <c r="O16" i="1"/>
  <c r="S16" i="1"/>
  <c r="P16" i="1"/>
  <c r="T16" i="1"/>
  <c r="Q16" i="1"/>
  <c r="P14" i="1"/>
  <c r="T14" i="1"/>
  <c r="Q14" i="1"/>
  <c r="N14" i="1"/>
  <c r="R14" i="1"/>
  <c r="O14" i="1"/>
  <c r="S14" i="1"/>
  <c r="N3" i="1"/>
  <c r="O3" i="1"/>
  <c r="S3" i="1"/>
  <c r="P3" i="1"/>
  <c r="T3" i="1"/>
  <c r="Q3" i="1"/>
  <c r="R3" i="1"/>
</calcChain>
</file>

<file path=xl/sharedStrings.xml><?xml version="1.0" encoding="utf-8"?>
<sst xmlns="http://schemas.openxmlformats.org/spreadsheetml/2006/main" count="44" uniqueCount="42">
  <si>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</si>
  <si>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</si>
  <si>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</si>
  <si>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</si>
  <si>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</si>
  <si>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</si>
  <si>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</si>
  <si>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</si>
  <si>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</si>
  <si>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</si>
  <si>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</si>
  <si>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</si>
  <si>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</si>
  <si>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</si>
  <si>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</si>
  <si>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</si>
  <si>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</si>
  <si>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</si>
  <si>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</si>
  <si>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</si>
  <si>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</si>
  <si>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</si>
  <si>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По длине строки</t>
  </si>
  <si>
    <t>Меньше 1</t>
  </si>
  <si>
    <t>Больше 31</t>
  </si>
  <si>
    <t>В диапазоне от 1 до 31</t>
  </si>
  <si>
    <t>Все условия</t>
  </si>
  <si>
    <t>Код</t>
  </si>
  <si>
    <t>Вставим нули</t>
  </si>
  <si>
    <t>Вычисление наименьшего кода разбивки</t>
  </si>
  <si>
    <t>число вариантов разбивки</t>
  </si>
  <si>
    <t>Вариант</t>
  </si>
  <si>
    <t>Все варианты разбивок</t>
  </si>
  <si>
    <t>&gt;31</t>
  </si>
  <si>
    <t>Номера допустимых разбивок</t>
  </si>
  <si>
    <t>СТОЛБЕЦ($A:$G)</t>
  </si>
  <si>
    <t>8-СТОЛБЕЦ($A:$G)</t>
  </si>
  <si>
    <t>{1;2;3;4;5;6;7}</t>
  </si>
  <si>
    <t>{7;6;5;4;3;2;1}</t>
  </si>
  <si>
    <t>СТОЛБЕЦ($A:$G)-1</t>
  </si>
  <si>
    <t>{0:1:2:3:4:5:6}</t>
  </si>
  <si>
    <t>ИНДЕКС(ПСТР($B3;ДЛСТР(ПОДСТАВИТЬ(ПРАВБ(ДЕС.В.ДВ(СТРОКА($1:$128)-1);{0;1;2;3;4;5;6});0;))+СТОЛБЕЦ($A:$G);ПСТР(ДЕС.В.ДВ(СТРОКА($1:$128)-1;7);{7;6;5;4;3;2;1};1)+1);НАИМЕНЬШИЙ(ЕСЛИ((МУМНОЖ(-(31-(0&amp;ПСТР($B3;ДЛСТР(ПОДСТАВИТЬ(ПРАВБ(ДЕС.В.ДВ(СТРОКА($1:$128)-1);{0;1;2;3;4;5;6});0;))+СТОЛБЕЦ($A:$G);ПСТР(ДЕС.В.ДВ(СТРОКА($1:$128)-1;7);{7;6;5;4;3;2;1};1)+1))&lt;0);СТРОКА(1:7))=0)*(ДЛСТР($B3)-ДЛСТР(ПОДСТАВИТЬ(ДЕС.В.ДВ(СТРОКА($1:$128)-1);0;))=7);СТРОКА($1:$128));$J3+1);СТОЛБЕЦ(A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</si>
</sst>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0000"/>
      <name val="Arial"/>
      <scheme val="minor"/>
    </font>
    <font>
      <sz val="12"/>
      <color theme="1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0" xfId="0" applyFont="1" applyAlignment="1"/>
  </cellXfs>
  <cellStyles count="1">
    <cellStyle name="Обычный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228"/>
  <sheetViews>
    <sheetView tabSelected="1" workbookViewId="0">
      <selection activeCell="X3" sqref="X3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6" bestFit="1" customWidth="1"/>
    <col min="10" max="10" width="8" bestFit="1" customWidth="1"/>
    <col min="11" max="11" width="4.28515625" bestFit="1" customWidth="1"/>
    <col min="12" max="12" width="15.140625" bestFit="1" customWidth="1"/>
    <col min="13" max="21" width="5.140625" customWidth="1"/>
    <col min="22" max="23" width="4.42578125" customWidth="1"/>
    <col min="24" max="30" width="4.7109375" customWidth="1"/>
    <col min="31" max="32" width="5.140625" customWidth="1"/>
    <col min="33" max="33" width="6.42578125" bestFit="1" customWidth="1"/>
    <col min="34" max="35" width="5.140625" customWidth="1"/>
    <col min="36" max="36" width="8.7109375" customWidth="1"/>
    <col min="37" max="43" width="6.42578125" customWidth="1"/>
  </cols>
  <sheetData>
    <row r="1" spans="1:43" x14ac:dyDescent="0.2">
      <c r="A1" s="10"/>
      <c r="B1" s="11"/>
      <c r="C1" s="12" t="s">
        <v>0</v>
      </c>
      <c r="D1" s="11"/>
      <c r="E1" s="11"/>
      <c r="F1" s="11"/>
      <c r="G1" s="11"/>
      <c r="H1" s="11"/>
      <c r="I1" s="11"/>
      <c r="J1" s="3"/>
      <c r="K1" s="3"/>
      <c r="L1" s="3"/>
      <c r="M1" s="3"/>
      <c r="N1" s="12" t="s">
        <v>0</v>
      </c>
      <c r="O1" s="11"/>
      <c r="P1" s="11"/>
      <c r="Q1" s="11"/>
      <c r="R1" s="11"/>
      <c r="S1" s="11"/>
      <c r="T1" s="11"/>
      <c r="U1" s="3"/>
      <c r="V1" s="3"/>
      <c r="W1" s="3"/>
      <c r="X1" s="12" t="s">
        <v>0</v>
      </c>
      <c r="Y1" s="11"/>
      <c r="Z1" s="11"/>
      <c r="AA1" s="11"/>
      <c r="AB1" s="11"/>
      <c r="AC1" s="11"/>
      <c r="AD1" s="11"/>
    </row>
    <row r="2" spans="1:43" x14ac:dyDescent="0.2">
      <c r="A2" s="11"/>
      <c r="B2" s="11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3" t="s">
        <v>31</v>
      </c>
      <c r="K2" s="3" t="s">
        <v>27</v>
      </c>
      <c r="L2" s="3" t="s">
        <v>28</v>
      </c>
      <c r="M2" s="3"/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3"/>
      <c r="V2" s="9" t="s">
        <v>30</v>
      </c>
      <c r="W2" s="3"/>
      <c r="X2" s="8">
        <v>1</v>
      </c>
      <c r="Y2" s="8">
        <v>2</v>
      </c>
      <c r="Z2" s="8">
        <v>3</v>
      </c>
      <c r="AA2" s="8">
        <v>4</v>
      </c>
      <c r="AB2" s="8">
        <v>5</v>
      </c>
      <c r="AC2" s="8">
        <v>6</v>
      </c>
      <c r="AD2" s="8">
        <v>7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">
      <c r="A3" s="4">
        <v>45179</v>
      </c>
      <c r="B3" s="5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6"/>
      <c r="K3" s="1">
        <f t="array" ref="K3">SMALL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,J3+1)</f>
        <v>260</v>
      </c>
      <c r="L3" s="1" t="str">
        <f>REPLACE(REPLACE(REPLACE(REPLACE(REPLACE(REPLACE(REPLACE(B3,1,0,REPT(0,MOD(K3,2))),3,0,REPT(0,MOD(TRUNC(K3/2),2))),5,0,REPT(0,MOD(TRUNC(K3/2^2),2))),7,0,REPT(0,MOD(TRUNC(K3/2^3),2))),9,0,REPT(0,MOD(TRUNC(K3/2^4),2))),11,0,REPT(0,MOD(TRUNC(K3/2^5),2))),13,0,REPT(0,MOD(TRUNC(K3/2^6),2)))</f>
        <v>26240327281027</v>
      </c>
      <c r="M3" s="1"/>
      <c r="N3" s="1" t="str">
        <f>MID($L3,COLUMN(A1)*2-1,2)</f>
        <v>26</v>
      </c>
      <c r="O3" s="3" t="str">
        <f t="shared" ref="O3:T3" si="0">MID($L3,COLUMN(B1)*2-1,2)</f>
        <v>24</v>
      </c>
      <c r="P3" s="3" t="str">
        <f t="shared" si="0"/>
        <v>03</v>
      </c>
      <c r="Q3" s="3" t="str">
        <f t="shared" si="0"/>
        <v>27</v>
      </c>
      <c r="R3" s="3" t="str">
        <f t="shared" si="0"/>
        <v>28</v>
      </c>
      <c r="S3" s="3" t="str">
        <f t="shared" si="0"/>
        <v>10</v>
      </c>
      <c r="T3" s="3" t="str">
        <f t="shared" si="0"/>
        <v>27</v>
      </c>
      <c r="U3" s="1"/>
      <c r="V3" s="3">
        <f t="array" ref="V3">COUNT(1/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)</f>
        <v>1</v>
      </c>
      <c r="W3" s="3"/>
      <c r="X3" s="17" t="str">
        <f t="array" ref="X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A3))</f>
        <v>26</v>
      </c>
      <c r="Y3" s="17" t="str">
        <f t="array" ref="Y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B3))</f>
        <v>24</v>
      </c>
      <c r="Z3" s="17" t="str">
        <f t="array" ref="Z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C3))</f>
        <v>3</v>
      </c>
      <c r="AA3" s="17" t="str">
        <f t="array" ref="AA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D3))</f>
        <v>27</v>
      </c>
      <c r="AB3" s="17" t="str">
        <f t="array" ref="AB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E3))</f>
        <v>28</v>
      </c>
      <c r="AC3" s="17" t="str">
        <f t="array" ref="AC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F3))</f>
        <v>10</v>
      </c>
      <c r="AD3" s="17" t="str">
        <f t="array" ref="AD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G3))</f>
        <v>27</v>
      </c>
      <c r="AE3" s="3"/>
      <c r="AF3" s="3"/>
      <c r="AG3" s="3"/>
      <c r="AH3" s="3"/>
      <c r="AI3" s="3"/>
      <c r="AJ3" t="str">
        <f t="array" ref="AJ3">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</f>
        <v>2624327281027</v>
      </c>
      <c r="AL3" s="3"/>
      <c r="AM3" s="3"/>
      <c r="AN3" s="3"/>
      <c r="AO3" s="3"/>
      <c r="AP3" s="3"/>
      <c r="AQ3" s="3"/>
    </row>
    <row r="4" spans="1:43" x14ac:dyDescent="0.2">
      <c r="A4" s="4">
        <v>45180</v>
      </c>
      <c r="B4" s="5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6"/>
      <c r="K4" s="6">
        <f t="array" ref="K4">SMALL(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,J4+1)</f>
        <v>256</v>
      </c>
      <c r="L4" s="3" t="str">
        <f t="shared" ref="L4:L23" si="1">REPLACE(REPLACE(REPLACE(REPLACE(REPLACE(REPLACE(REPLACE(B4,1,0,REPT(0,MOD(K4,2))),3,0,REPT(0,MOD(TRUNC(K4/2),2))),5,0,REPT(0,MOD(TRUNC(K4/2^2),2))),7,0,REPT(0,MOD(TRUNC(K4/2^3),2))),9,0,REPT(0,MOD(TRUNC(K4/2^4),2))),11,0,REPT(0,MOD(TRUNC(K4/2^5),2))),13,0,REPT(0,MOD(TRUNC(K4/2^6),2)))</f>
        <v>18301625141923</v>
      </c>
      <c r="M4" s="3"/>
      <c r="N4" s="3" t="str">
        <f t="shared" ref="N4:N23" si="2">MID($L4,COLUMN(A2)*2-1,2)</f>
        <v>18</v>
      </c>
      <c r="O4" s="3" t="str">
        <f t="shared" ref="O4:O23" si="3">MID($L4,COLUMN(B2)*2-1,2)</f>
        <v>30</v>
      </c>
      <c r="P4" s="3" t="str">
        <f t="shared" ref="P4:P23" si="4">MID($L4,COLUMN(C2)*2-1,2)</f>
        <v>16</v>
      </c>
      <c r="Q4" s="3" t="str">
        <f t="shared" ref="Q4:Q23" si="5">MID($L4,COLUMN(D2)*2-1,2)</f>
        <v>25</v>
      </c>
      <c r="R4" s="3" t="str">
        <f t="shared" ref="R4:R23" si="6">MID($L4,COLUMN(E2)*2-1,2)</f>
        <v>14</v>
      </c>
      <c r="S4" s="3" t="str">
        <f t="shared" ref="S4:S23" si="7">MID($L4,COLUMN(F2)*2-1,2)</f>
        <v>19</v>
      </c>
      <c r="T4" s="3" t="str">
        <f t="shared" ref="T4:T23" si="8">MID($L4,COLUMN(G2)*2-1,2)</f>
        <v>23</v>
      </c>
      <c r="U4" s="1"/>
      <c r="V4" s="6">
        <f t="array" ref="V4">COUNT(1/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)</f>
        <v>1</v>
      </c>
      <c r="W4" s="3"/>
      <c r="X4" s="17" t="str">
        <f t="array" ref="X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A4))</f>
        <v>18</v>
      </c>
      <c r="Y4" s="17" t="str">
        <f t="array" ref="Y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B4))</f>
        <v>30</v>
      </c>
      <c r="Z4" s="17" t="str">
        <f t="array" ref="Z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C4))</f>
        <v>16</v>
      </c>
      <c r="AA4" s="17" t="str">
        <f t="array" ref="AA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D4))</f>
        <v>25</v>
      </c>
      <c r="AB4" s="17" t="str">
        <f t="array" ref="AB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E4))</f>
        <v>14</v>
      </c>
      <c r="AC4" s="17" t="str">
        <f t="array" ref="AC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F4))</f>
        <v>19</v>
      </c>
      <c r="AD4" s="17" t="str">
        <f t="array" ref="AD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G4))</f>
        <v>23</v>
      </c>
      <c r="AE4" s="3"/>
      <c r="AF4" s="3"/>
      <c r="AG4" s="3"/>
      <c r="AH4" s="3"/>
      <c r="AI4" s="3"/>
      <c r="AJ4" t="b">
        <f t="array" ref="AJ4">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</f>
        <v>0</v>
      </c>
      <c r="AK4" t="s">
        <v>22</v>
      </c>
      <c r="AL4" s="3"/>
      <c r="AM4" s="3"/>
      <c r="AN4" s="3"/>
      <c r="AO4" s="3"/>
      <c r="AP4" s="3"/>
      <c r="AQ4" s="3"/>
    </row>
    <row r="5" spans="1:43" x14ac:dyDescent="0.2">
      <c r="A5" s="4">
        <v>45181</v>
      </c>
      <c r="B5" s="5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6"/>
      <c r="K5" s="6">
        <f t="array" ref="K5">SMALL(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,J5+1)</f>
        <v>280</v>
      </c>
      <c r="L5" s="3" t="str">
        <f t="shared" si="1"/>
        <v>14172605072224</v>
      </c>
      <c r="M5" s="3"/>
      <c r="N5" s="3" t="str">
        <f t="shared" si="2"/>
        <v>14</v>
      </c>
      <c r="O5" s="3" t="str">
        <f t="shared" si="3"/>
        <v>17</v>
      </c>
      <c r="P5" s="3" t="str">
        <f t="shared" si="4"/>
        <v>26</v>
      </c>
      <c r="Q5" s="3" t="str">
        <f t="shared" si="5"/>
        <v>05</v>
      </c>
      <c r="R5" s="3" t="str">
        <f t="shared" si="6"/>
        <v>07</v>
      </c>
      <c r="S5" s="3" t="str">
        <f t="shared" si="7"/>
        <v>22</v>
      </c>
      <c r="T5" s="3" t="str">
        <f t="shared" si="8"/>
        <v>24</v>
      </c>
      <c r="U5" s="1"/>
      <c r="V5" s="6">
        <f t="array" ref="V5">COUNT(1/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)</f>
        <v>1</v>
      </c>
      <c r="W5" s="3"/>
      <c r="X5" s="17" t="str">
        <f t="array" ref="X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A5))</f>
        <v>14</v>
      </c>
      <c r="Y5" s="17" t="str">
        <f t="array" ref="Y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B5))</f>
        <v>17</v>
      </c>
      <c r="Z5" s="17" t="str">
        <f t="array" ref="Z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C5))</f>
        <v>26</v>
      </c>
      <c r="AA5" s="17" t="str">
        <f t="array" ref="AA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D5))</f>
        <v>5</v>
      </c>
      <c r="AB5" s="17" t="str">
        <f t="array" ref="AB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E5))</f>
        <v>7</v>
      </c>
      <c r="AC5" s="17" t="str">
        <f t="array" ref="AC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F5))</f>
        <v>22</v>
      </c>
      <c r="AD5" s="17" t="str">
        <f t="array" ref="AD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G5))</f>
        <v>24</v>
      </c>
      <c r="AE5" s="3"/>
      <c r="AF5" s="3"/>
      <c r="AG5" s="3"/>
      <c r="AH5" s="3"/>
      <c r="AI5" s="3"/>
      <c r="AJ5">
        <f t="array" ref="AJ5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,ROW(1:7))</f>
        <v>0</v>
      </c>
      <c r="AK5" t="s">
        <v>23</v>
      </c>
      <c r="AL5" s="3"/>
      <c r="AM5" s="3"/>
      <c r="AN5" s="3"/>
      <c r="AO5" s="3"/>
      <c r="AP5" s="3"/>
      <c r="AQ5" s="3"/>
    </row>
    <row r="6" spans="1:43" x14ac:dyDescent="0.2">
      <c r="A6" s="4">
        <v>45182</v>
      </c>
      <c r="B6" s="5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6"/>
      <c r="K6" s="6">
        <f t="array" ref="K6">SMALL(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,J6+1)</f>
        <v>292</v>
      </c>
      <c r="L6" s="3" t="str">
        <f t="shared" si="1"/>
        <v>15280819180417</v>
      </c>
      <c r="M6" s="3"/>
      <c r="N6" s="3" t="str">
        <f t="shared" si="2"/>
        <v>15</v>
      </c>
      <c r="O6" s="3" t="str">
        <f t="shared" si="3"/>
        <v>28</v>
      </c>
      <c r="P6" s="3" t="str">
        <f t="shared" si="4"/>
        <v>08</v>
      </c>
      <c r="Q6" s="3" t="str">
        <f t="shared" si="5"/>
        <v>19</v>
      </c>
      <c r="R6" s="3" t="str">
        <f t="shared" si="6"/>
        <v>18</v>
      </c>
      <c r="S6" s="3" t="str">
        <f t="shared" si="7"/>
        <v>04</v>
      </c>
      <c r="T6" s="3" t="str">
        <f t="shared" si="8"/>
        <v>17</v>
      </c>
      <c r="U6" s="1"/>
      <c r="V6" s="6">
        <f t="array" ref="V6">COUNT(1/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)</f>
        <v>1</v>
      </c>
      <c r="W6" s="3"/>
      <c r="X6" s="17" t="str">
        <f t="array" ref="X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A6))</f>
        <v>15</v>
      </c>
      <c r="Y6" s="17" t="str">
        <f t="array" ref="Y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B6))</f>
        <v>28</v>
      </c>
      <c r="Z6" s="17" t="str">
        <f t="array" ref="Z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C6))</f>
        <v>8</v>
      </c>
      <c r="AA6" s="17" t="str">
        <f t="array" ref="AA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D6))</f>
        <v>19</v>
      </c>
      <c r="AB6" s="17" t="str">
        <f t="array" ref="AB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E6))</f>
        <v>18</v>
      </c>
      <c r="AC6" s="17" t="str">
        <f t="array" ref="AC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F6))</f>
        <v>4</v>
      </c>
      <c r="AD6" s="17" t="str">
        <f t="array" ref="AD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G6))</f>
        <v>17</v>
      </c>
      <c r="AE6" s="3"/>
      <c r="AF6" s="3"/>
      <c r="AG6" s="3"/>
      <c r="AH6" s="3"/>
      <c r="AI6" s="3"/>
      <c r="AJ6">
        <f t="array" ref="AJ6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</f>
        <v>-12</v>
      </c>
      <c r="AK6" t="s">
        <v>24</v>
      </c>
      <c r="AL6" s="3"/>
      <c r="AM6" s="3"/>
      <c r="AN6" s="3"/>
      <c r="AO6" s="3"/>
      <c r="AP6" s="3"/>
      <c r="AQ6" s="3"/>
    </row>
    <row r="7" spans="1:43" x14ac:dyDescent="0.2">
      <c r="A7" s="4">
        <v>45183</v>
      </c>
      <c r="B7" s="5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6"/>
      <c r="K7" s="6">
        <f t="array" ref="K7">SMALL(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,J7+1)</f>
        <v>260</v>
      </c>
      <c r="L7" s="3" t="str">
        <f t="shared" si="1"/>
        <v>21260205263022</v>
      </c>
      <c r="M7" s="3"/>
      <c r="N7" s="3" t="str">
        <f t="shared" si="2"/>
        <v>21</v>
      </c>
      <c r="O7" s="3" t="str">
        <f t="shared" si="3"/>
        <v>26</v>
      </c>
      <c r="P7" s="3" t="str">
        <f t="shared" si="4"/>
        <v>02</v>
      </c>
      <c r="Q7" s="3" t="str">
        <f t="shared" si="5"/>
        <v>05</v>
      </c>
      <c r="R7" s="3" t="str">
        <f t="shared" si="6"/>
        <v>26</v>
      </c>
      <c r="S7" s="3" t="str">
        <f t="shared" si="7"/>
        <v>30</v>
      </c>
      <c r="T7" s="3" t="str">
        <f t="shared" si="8"/>
        <v>22</v>
      </c>
      <c r="U7" s="1"/>
      <c r="V7" s="6">
        <f t="array" ref="V7">COUNT(1/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)</f>
        <v>2</v>
      </c>
      <c r="W7" s="3"/>
      <c r="X7" s="17" t="str">
        <f t="array" ref="X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A7))</f>
        <v>21</v>
      </c>
      <c r="Y7" s="17" t="str">
        <f t="array" ref="Y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B7))</f>
        <v>26</v>
      </c>
      <c r="Z7" s="17" t="str">
        <f t="array" ref="Z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C7))</f>
        <v>20</v>
      </c>
      <c r="AA7" s="17" t="str">
        <f t="array" ref="AA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D7))</f>
        <v>5</v>
      </c>
      <c r="AB7" s="17" t="str">
        <f t="array" ref="AB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E7))</f>
        <v>26</v>
      </c>
      <c r="AC7" s="17" t="str">
        <f t="array" ref="AC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F7))</f>
        <v>30</v>
      </c>
      <c r="AD7" s="17" t="str">
        <f t="array" ref="AD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G7))</f>
        <v>22</v>
      </c>
      <c r="AE7" s="3"/>
      <c r="AF7" s="3"/>
      <c r="AG7" s="3"/>
      <c r="AH7" s="3"/>
      <c r="AI7" s="3"/>
      <c r="AL7" s="3"/>
      <c r="AM7" s="3"/>
      <c r="AN7" s="3"/>
      <c r="AO7" s="3"/>
      <c r="AP7" s="3"/>
      <c r="AQ7" s="3"/>
    </row>
    <row r="8" spans="1:43" x14ac:dyDescent="0.2">
      <c r="A8" s="4">
        <v>45184</v>
      </c>
      <c r="B8" s="5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6">
        <v>1</v>
      </c>
      <c r="K8" s="6">
        <f t="array" ref="K8">SMALL(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,J8+1)</f>
        <v>288</v>
      </c>
      <c r="L8" s="3" t="str">
        <f t="shared" si="1"/>
        <v>20192915110413</v>
      </c>
      <c r="M8" s="3"/>
      <c r="N8" s="3" t="str">
        <f t="shared" si="2"/>
        <v>20</v>
      </c>
      <c r="O8" s="3" t="str">
        <f t="shared" si="3"/>
        <v>19</v>
      </c>
      <c r="P8" s="3" t="str">
        <f t="shared" si="4"/>
        <v>29</v>
      </c>
      <c r="Q8" s="3" t="str">
        <f t="shared" si="5"/>
        <v>15</v>
      </c>
      <c r="R8" s="3" t="str">
        <f t="shared" si="6"/>
        <v>11</v>
      </c>
      <c r="S8" s="3" t="str">
        <f t="shared" si="7"/>
        <v>04</v>
      </c>
      <c r="T8" s="3" t="str">
        <f t="shared" si="8"/>
        <v>13</v>
      </c>
      <c r="U8" s="1"/>
      <c r="V8" s="6">
        <f t="array" ref="V8">COUNT(1/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)</f>
        <v>2</v>
      </c>
      <c r="W8" s="3"/>
      <c r="X8" s="17" t="str">
        <f t="array" ref="X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A8))</f>
        <v>20</v>
      </c>
      <c r="Y8" s="17" t="str">
        <f t="array" ref="Y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B8))</f>
        <v>19</v>
      </c>
      <c r="Z8" s="17" t="str">
        <f t="array" ref="Z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C8))</f>
        <v>29</v>
      </c>
      <c r="AA8" s="17" t="str">
        <f t="array" ref="AA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D8))</f>
        <v>15</v>
      </c>
      <c r="AB8" s="17" t="str">
        <f t="array" ref="AB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E8))</f>
        <v>1</v>
      </c>
      <c r="AC8" s="17" t="str">
        <f t="array" ref="AC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F8))</f>
        <v>14</v>
      </c>
      <c r="AD8" s="17" t="str">
        <f t="array" ref="AD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G8))</f>
        <v>13</v>
      </c>
      <c r="AE8" s="3"/>
      <c r="AF8" s="3"/>
      <c r="AG8" s="3"/>
      <c r="AH8" s="3"/>
      <c r="AI8" s="3"/>
      <c r="AJ8" t="b">
        <f t="array" ref="AJ8">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</f>
        <v>0</v>
      </c>
      <c r="AK8" t="s">
        <v>25</v>
      </c>
      <c r="AL8" s="3"/>
      <c r="AM8" s="3"/>
      <c r="AN8" s="3"/>
      <c r="AO8" s="3"/>
      <c r="AP8" s="3"/>
      <c r="AQ8" s="3"/>
    </row>
    <row r="9" spans="1:43" x14ac:dyDescent="0.2">
      <c r="A9" s="4">
        <v>45185</v>
      </c>
      <c r="B9" s="5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6">
        <v>1</v>
      </c>
      <c r="K9" s="6">
        <f t="array" ref="K9">SMALL(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,J9+1)</f>
        <v>282</v>
      </c>
      <c r="L9" s="3" t="str">
        <f t="shared" si="1"/>
        <v>31092605011206</v>
      </c>
      <c r="M9" s="3"/>
      <c r="N9" s="3" t="str">
        <f t="shared" si="2"/>
        <v>31</v>
      </c>
      <c r="O9" s="3" t="str">
        <f t="shared" si="3"/>
        <v>09</v>
      </c>
      <c r="P9" s="3" t="str">
        <f t="shared" si="4"/>
        <v>26</v>
      </c>
      <c r="Q9" s="3" t="str">
        <f t="shared" si="5"/>
        <v>05</v>
      </c>
      <c r="R9" s="3" t="str">
        <f t="shared" si="6"/>
        <v>01</v>
      </c>
      <c r="S9" s="3" t="str">
        <f t="shared" si="7"/>
        <v>12</v>
      </c>
      <c r="T9" s="3" t="str">
        <f t="shared" si="8"/>
        <v>06</v>
      </c>
      <c r="U9" s="1"/>
      <c r="V9" s="6">
        <f t="array" ref="V9">COUNT(1/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)</f>
        <v>6</v>
      </c>
      <c r="W9" s="3"/>
      <c r="X9" s="17" t="str">
        <f t="array" ref="X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A9))</f>
        <v>3</v>
      </c>
      <c r="Y9" s="17" t="str">
        <f t="array" ref="Y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B9))</f>
        <v>19</v>
      </c>
      <c r="Z9" s="17" t="str">
        <f t="array" ref="Z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C9))</f>
        <v>26</v>
      </c>
      <c r="AA9" s="17" t="str">
        <f t="array" ref="AA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D9))</f>
        <v>5</v>
      </c>
      <c r="AB9" s="17" t="str">
        <f t="array" ref="AB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E9))</f>
        <v>11</v>
      </c>
      <c r="AC9" s="17" t="str">
        <f t="array" ref="AC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F9))</f>
        <v>20</v>
      </c>
      <c r="AD9" s="17" t="str">
        <f t="array" ref="AD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G9))</f>
        <v>6</v>
      </c>
      <c r="AE9" s="3"/>
      <c r="AF9" s="3"/>
      <c r="AG9" s="3"/>
      <c r="AH9" s="3"/>
      <c r="AI9" s="3"/>
      <c r="AJ9">
        <f t="array" ref="AJ9">(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14)*(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0)</f>
        <v>0</v>
      </c>
      <c r="AK9" t="s">
        <v>26</v>
      </c>
      <c r="AL9" s="3"/>
      <c r="AM9" s="3"/>
      <c r="AN9" s="3"/>
      <c r="AO9" s="3"/>
      <c r="AP9" s="3"/>
      <c r="AQ9" s="3"/>
    </row>
    <row r="10" spans="1:43" x14ac:dyDescent="0.2">
      <c r="A10" s="4">
        <v>45186</v>
      </c>
      <c r="B10" s="5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6">
        <v>2</v>
      </c>
      <c r="K10" s="6">
        <f t="array" ref="K10">SMALL(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,J10+1)</f>
        <v>265</v>
      </c>
      <c r="L10" s="3" t="str">
        <f t="shared" si="1"/>
        <v>02071107171110</v>
      </c>
      <c r="M10" s="3"/>
      <c r="N10" s="3" t="str">
        <f t="shared" si="2"/>
        <v>02</v>
      </c>
      <c r="O10" s="3" t="str">
        <f t="shared" si="3"/>
        <v>07</v>
      </c>
      <c r="P10" s="3" t="str">
        <f t="shared" si="4"/>
        <v>11</v>
      </c>
      <c r="Q10" s="3" t="str">
        <f t="shared" si="5"/>
        <v>07</v>
      </c>
      <c r="R10" s="3" t="str">
        <f t="shared" si="6"/>
        <v>17</v>
      </c>
      <c r="S10" s="3" t="str">
        <f t="shared" si="7"/>
        <v>11</v>
      </c>
      <c r="T10" s="3" t="str">
        <f t="shared" si="8"/>
        <v>10</v>
      </c>
      <c r="U10" s="1"/>
      <c r="V10" s="6">
        <f t="array" ref="V10">COUNT(1/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)</f>
        <v>4</v>
      </c>
      <c r="W10" s="3"/>
      <c r="X10" s="17" t="str">
        <f t="array" ref="X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A10))</f>
        <v>20</v>
      </c>
      <c r="Y10" s="17" t="str">
        <f t="array" ref="Y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B10))</f>
        <v>7</v>
      </c>
      <c r="Z10" s="17" t="str">
        <f t="array" ref="Z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C10))</f>
        <v>1</v>
      </c>
      <c r="AA10" s="17" t="str">
        <f t="array" ref="AA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D10))</f>
        <v>17</v>
      </c>
      <c r="AB10" s="17" t="str">
        <f t="array" ref="AB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E10))</f>
        <v>17</v>
      </c>
      <c r="AC10" s="17" t="str">
        <f t="array" ref="AC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F10))</f>
        <v>11</v>
      </c>
      <c r="AD10" s="17" t="str">
        <f t="array" ref="AD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G10))</f>
        <v>10</v>
      </c>
      <c r="AE10" s="3"/>
      <c r="AF10" s="3"/>
      <c r="AG10" s="3"/>
      <c r="AH10" s="3"/>
      <c r="AI10" s="3"/>
      <c r="AJ10">
        <f t="array" ref="AJ10">MIN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1)+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31),ROW(1:7))=0),ROW($256:$383)))</f>
        <v>260</v>
      </c>
      <c r="AK10" t="s">
        <v>29</v>
      </c>
      <c r="AL10" s="3"/>
      <c r="AM10" s="3"/>
      <c r="AN10" s="3"/>
      <c r="AO10" s="3"/>
      <c r="AP10" s="3"/>
      <c r="AQ10" s="3"/>
    </row>
    <row r="11" spans="1:43" x14ac:dyDescent="0.2">
      <c r="A11" s="4">
        <v>45187</v>
      </c>
      <c r="B11" s="5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6">
        <v>3</v>
      </c>
      <c r="K11" s="6">
        <f t="array" ref="K11">SMALL(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,J11+1)</f>
        <v>372</v>
      </c>
      <c r="L11" s="3" t="str">
        <f t="shared" si="1"/>
        <v>15130720020806</v>
      </c>
      <c r="M11" s="3"/>
      <c r="N11" s="3" t="str">
        <f t="shared" si="2"/>
        <v>15</v>
      </c>
      <c r="O11" s="3" t="str">
        <f t="shared" si="3"/>
        <v>13</v>
      </c>
      <c r="P11" s="3" t="str">
        <f t="shared" si="4"/>
        <v>07</v>
      </c>
      <c r="Q11" s="3" t="str">
        <f t="shared" si="5"/>
        <v>20</v>
      </c>
      <c r="R11" s="3" t="str">
        <f t="shared" si="6"/>
        <v>02</v>
      </c>
      <c r="S11" s="3" t="str">
        <f t="shared" si="7"/>
        <v>08</v>
      </c>
      <c r="T11" s="3" t="str">
        <f t="shared" si="8"/>
        <v>06</v>
      </c>
      <c r="U11" s="1"/>
      <c r="V11" s="6">
        <f t="array" ref="V11">COUNT(1/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)</f>
        <v>4</v>
      </c>
      <c r="W11" s="3"/>
      <c r="X11" s="17" t="str">
        <f t="array" ref="X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A11))</f>
        <v>15</v>
      </c>
      <c r="Y11" s="17" t="str">
        <f t="array" ref="Y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B11))</f>
        <v>1</v>
      </c>
      <c r="Z11" s="17" t="str">
        <f t="array" ref="Z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C11))</f>
        <v>3</v>
      </c>
      <c r="AA11" s="17" t="str">
        <f t="array" ref="AA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D11))</f>
        <v>7</v>
      </c>
      <c r="AB11" s="17" t="str">
        <f t="array" ref="AB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E11))</f>
        <v>20</v>
      </c>
      <c r="AC11" s="17" t="str">
        <f t="array" ref="AC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F11))</f>
        <v>28</v>
      </c>
      <c r="AD11" s="17" t="str">
        <f t="array" ref="AD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G11))</f>
        <v>6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x14ac:dyDescent="0.2">
      <c r="A12" s="4">
        <v>45188</v>
      </c>
      <c r="B12" s="5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6"/>
      <c r="K12" s="6">
        <f t="array" ref="K12">SMALL(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,J12+1)</f>
        <v>258</v>
      </c>
      <c r="L12" s="3" t="str">
        <f t="shared" si="1"/>
        <v>15032515222128</v>
      </c>
      <c r="M12" s="3"/>
      <c r="N12" s="3" t="str">
        <f t="shared" si="2"/>
        <v>15</v>
      </c>
      <c r="O12" s="3" t="str">
        <f t="shared" si="3"/>
        <v>03</v>
      </c>
      <c r="P12" s="3" t="str">
        <f t="shared" si="4"/>
        <v>25</v>
      </c>
      <c r="Q12" s="3" t="str">
        <f t="shared" si="5"/>
        <v>15</v>
      </c>
      <c r="R12" s="3" t="str">
        <f t="shared" si="6"/>
        <v>22</v>
      </c>
      <c r="S12" s="3" t="str">
        <f t="shared" si="7"/>
        <v>21</v>
      </c>
      <c r="T12" s="3" t="str">
        <f t="shared" si="8"/>
        <v>28</v>
      </c>
      <c r="U12" s="1"/>
      <c r="V12" s="6">
        <f t="array" ref="V12">COUNT(1/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)</f>
        <v>1</v>
      </c>
      <c r="W12" s="3"/>
      <c r="X12" s="17" t="str">
        <f t="array" ref="X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A12))</f>
        <v>15</v>
      </c>
      <c r="Y12" s="17" t="str">
        <f t="array" ref="Y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B12))</f>
        <v>3</v>
      </c>
      <c r="Z12" s="17" t="str">
        <f t="array" ref="Z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C12))</f>
        <v>25</v>
      </c>
      <c r="AA12" s="17" t="str">
        <f t="array" ref="AA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D12))</f>
        <v>15</v>
      </c>
      <c r="AB12" s="17" t="str">
        <f t="array" ref="AB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E12))</f>
        <v>22</v>
      </c>
      <c r="AC12" s="17" t="str">
        <f t="array" ref="AC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F12))</f>
        <v>21</v>
      </c>
      <c r="AD12" s="17" t="str">
        <f t="array" ref="AD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G12))</f>
        <v>28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</row>
    <row r="13" spans="1:43" x14ac:dyDescent="0.2">
      <c r="A13" s="4">
        <v>45189</v>
      </c>
      <c r="B13" s="5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6">
        <v>2</v>
      </c>
      <c r="K13" s="6">
        <f t="array" ref="K13">SMALL(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,J13+1)</f>
        <v>313</v>
      </c>
      <c r="L13" s="3" t="str">
        <f t="shared" si="1"/>
        <v>06232602060118</v>
      </c>
      <c r="M13" s="3"/>
      <c r="N13" s="3" t="str">
        <f t="shared" si="2"/>
        <v>06</v>
      </c>
      <c r="O13" s="3" t="str">
        <f t="shared" si="3"/>
        <v>23</v>
      </c>
      <c r="P13" s="3" t="str">
        <f t="shared" si="4"/>
        <v>26</v>
      </c>
      <c r="Q13" s="3" t="str">
        <f t="shared" si="5"/>
        <v>02</v>
      </c>
      <c r="R13" s="3" t="str">
        <f t="shared" si="6"/>
        <v>06</v>
      </c>
      <c r="S13" s="3" t="str">
        <f t="shared" si="7"/>
        <v>01</v>
      </c>
      <c r="T13" s="3" t="str">
        <f t="shared" si="8"/>
        <v>18</v>
      </c>
      <c r="U13" s="1"/>
      <c r="V13" s="6">
        <f t="array" ref="V13">COUNT(1/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)</f>
        <v>7</v>
      </c>
      <c r="W13" s="3"/>
      <c r="X13" s="17" t="str">
        <f t="array" ref="X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A13))</f>
        <v>6</v>
      </c>
      <c r="Y13" s="17" t="str">
        <f t="array" ref="Y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B13))</f>
        <v>23</v>
      </c>
      <c r="Z13" s="17" t="str">
        <f t="array" ref="Z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C13))</f>
        <v>2</v>
      </c>
      <c r="AA13" s="17" t="str">
        <f t="array" ref="AA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D13))</f>
        <v>6</v>
      </c>
      <c r="AB13" s="17" t="str">
        <f t="array" ref="AB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E13))</f>
        <v>26</v>
      </c>
      <c r="AC13" s="17" t="str">
        <f t="array" ref="AC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F13))</f>
        <v>11</v>
      </c>
      <c r="AD13" s="17" t="str">
        <f t="array" ref="AD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G13))</f>
        <v>8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x14ac:dyDescent="0.2">
      <c r="A14" s="4">
        <v>45190</v>
      </c>
      <c r="B14" s="5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6"/>
      <c r="K14" s="6">
        <f t="array" ref="K14">SMALL(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,J14+1)</f>
        <v>257</v>
      </c>
      <c r="L14" s="3" t="str">
        <f t="shared" si="1"/>
        <v>01241326182217</v>
      </c>
      <c r="M14" s="3"/>
      <c r="N14" s="3" t="str">
        <f t="shared" si="2"/>
        <v>01</v>
      </c>
      <c r="O14" s="3" t="str">
        <f t="shared" si="3"/>
        <v>24</v>
      </c>
      <c r="P14" s="3" t="str">
        <f t="shared" si="4"/>
        <v>13</v>
      </c>
      <c r="Q14" s="3" t="str">
        <f t="shared" si="5"/>
        <v>26</v>
      </c>
      <c r="R14" s="3" t="str">
        <f t="shared" si="6"/>
        <v>18</v>
      </c>
      <c r="S14" s="3" t="str">
        <f t="shared" si="7"/>
        <v>22</v>
      </c>
      <c r="T14" s="3" t="str">
        <f t="shared" si="8"/>
        <v>17</v>
      </c>
      <c r="U14" s="1"/>
      <c r="V14" s="6">
        <f t="array" ref="V14">COUNT(1/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)</f>
        <v>2</v>
      </c>
      <c r="W14" s="3"/>
      <c r="X14" s="17" t="str">
        <f t="array" ref="X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A14))</f>
        <v>12</v>
      </c>
      <c r="Y14" s="17" t="str">
        <f t="array" ref="Y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B14))</f>
        <v>4</v>
      </c>
      <c r="Z14" s="17" t="str">
        <f t="array" ref="Z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C14))</f>
        <v>13</v>
      </c>
      <c r="AA14" s="17" t="str">
        <f t="array" ref="AA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D14))</f>
        <v>26</v>
      </c>
      <c r="AB14" s="17" t="str">
        <f t="array" ref="AB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E14))</f>
        <v>18</v>
      </c>
      <c r="AC14" s="17" t="str">
        <f t="array" ref="AC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F14))</f>
        <v>22</v>
      </c>
      <c r="AD14" s="17" t="str">
        <f t="array" ref="AD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G14))</f>
        <v>17</v>
      </c>
      <c r="AE14" s="3"/>
      <c r="AF14" s="3"/>
      <c r="AG14" s="3"/>
      <c r="AH14" s="3"/>
      <c r="AI14" s="3">
        <f>LEN(AJ14)</f>
        <v>468</v>
      </c>
      <c r="AJ14" s="15" t="s">
        <v>41</v>
      </c>
      <c r="AK14" s="3"/>
      <c r="AL14" s="3"/>
      <c r="AM14" s="3"/>
      <c r="AN14" s="3"/>
      <c r="AO14" s="3"/>
      <c r="AP14" s="3"/>
      <c r="AQ14" s="3"/>
    </row>
    <row r="15" spans="1:43" x14ac:dyDescent="0.2">
      <c r="A15" s="4">
        <v>45191</v>
      </c>
      <c r="B15" s="5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6"/>
      <c r="K15" s="6">
        <f t="array" ref="K15">SMALL(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,J15+1)</f>
        <v>256</v>
      </c>
      <c r="L15" s="3" t="str">
        <f t="shared" si="1"/>
        <v>10172631251325</v>
      </c>
      <c r="M15" s="3"/>
      <c r="N15" s="3" t="str">
        <f t="shared" si="2"/>
        <v>10</v>
      </c>
      <c r="O15" s="3" t="str">
        <f t="shared" si="3"/>
        <v>17</v>
      </c>
      <c r="P15" s="3" t="str">
        <f t="shared" si="4"/>
        <v>26</v>
      </c>
      <c r="Q15" s="3" t="str">
        <f t="shared" si="5"/>
        <v>31</v>
      </c>
      <c r="R15" s="3" t="str">
        <f t="shared" si="6"/>
        <v>25</v>
      </c>
      <c r="S15" s="3" t="str">
        <f t="shared" si="7"/>
        <v>13</v>
      </c>
      <c r="T15" s="3" t="str">
        <f t="shared" si="8"/>
        <v>25</v>
      </c>
      <c r="U15" s="1"/>
      <c r="V15" s="6">
        <f t="array" ref="V15">COUNT(1/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)</f>
        <v>1</v>
      </c>
      <c r="W15" s="3"/>
      <c r="X15" s="17" t="str">
        <f t="array" ref="X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A15))</f>
        <v>10</v>
      </c>
      <c r="Y15" s="17" t="str">
        <f t="array" ref="Y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B15))</f>
        <v>17</v>
      </c>
      <c r="Z15" s="17" t="str">
        <f t="array" ref="Z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C15))</f>
        <v>26</v>
      </c>
      <c r="AA15" s="17" t="str">
        <f t="array" ref="AA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D15))</f>
        <v>31</v>
      </c>
      <c r="AB15" s="17" t="str">
        <f t="array" ref="AB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E15))</f>
        <v>25</v>
      </c>
      <c r="AC15" s="17" t="str">
        <f t="array" ref="AC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F15))</f>
        <v>13</v>
      </c>
      <c r="AD15" s="17" t="str">
        <f t="array" ref="AD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G15))</f>
        <v>25</v>
      </c>
      <c r="AE15" s="3"/>
      <c r="AF15" s="3"/>
      <c r="AG15" s="3"/>
      <c r="AH15" s="3"/>
      <c r="AI15" s="3"/>
      <c r="AJ15" s="9"/>
      <c r="AK15" s="3"/>
      <c r="AL15" s="3"/>
      <c r="AM15" s="3"/>
      <c r="AN15" s="3"/>
      <c r="AO15" s="3"/>
      <c r="AP15" s="3"/>
      <c r="AQ15" s="3"/>
    </row>
    <row r="16" spans="1:43" x14ac:dyDescent="0.2">
      <c r="A16" s="4">
        <v>45192</v>
      </c>
      <c r="B16" s="5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6">
        <v>1</v>
      </c>
      <c r="K16" s="6">
        <f t="array" ref="K16">SMALL(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,J16+1)</f>
        <v>321</v>
      </c>
      <c r="L16" s="3" t="str">
        <f t="shared" si="1"/>
        <v>05251312151106</v>
      </c>
      <c r="M16" s="3"/>
      <c r="N16" s="3" t="str">
        <f t="shared" si="2"/>
        <v>05</v>
      </c>
      <c r="O16" s="3" t="str">
        <f t="shared" si="3"/>
        <v>25</v>
      </c>
      <c r="P16" s="3" t="str">
        <f t="shared" si="4"/>
        <v>13</v>
      </c>
      <c r="Q16" s="3" t="str">
        <f t="shared" si="5"/>
        <v>12</v>
      </c>
      <c r="R16" s="3" t="str">
        <f t="shared" si="6"/>
        <v>15</v>
      </c>
      <c r="S16" s="3" t="str">
        <f t="shared" si="7"/>
        <v>11</v>
      </c>
      <c r="T16" s="3" t="str">
        <f t="shared" si="8"/>
        <v>06</v>
      </c>
      <c r="U16" s="1"/>
      <c r="V16" s="6">
        <f t="array" ref="V16">COUNT(1/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)</f>
        <v>2</v>
      </c>
      <c r="W16" s="3"/>
      <c r="X16" s="17" t="str">
        <f t="array" ref="X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A16))</f>
        <v>5</v>
      </c>
      <c r="Y16" s="17" t="str">
        <f t="array" ref="Y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B16))</f>
        <v>25</v>
      </c>
      <c r="Z16" s="17" t="str">
        <f t="array" ref="Z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C16))</f>
        <v>13</v>
      </c>
      <c r="AA16" s="17" t="str">
        <f t="array" ref="AA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D16))</f>
        <v>12</v>
      </c>
      <c r="AB16" s="17" t="str">
        <f t="array" ref="AB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E16))</f>
        <v>15</v>
      </c>
      <c r="AC16" s="17" t="str">
        <f t="array" ref="AC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F16))</f>
        <v>1</v>
      </c>
      <c r="AD16" s="17" t="str">
        <f t="array" ref="AD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G16))</f>
        <v>16</v>
      </c>
      <c r="AE16" s="3"/>
      <c r="AF16" s="3"/>
      <c r="AG16" s="3"/>
      <c r="AH16" s="3"/>
      <c r="AI16" s="3"/>
      <c r="AJ16" s="3"/>
      <c r="AK16" s="13">
        <f t="array" ref="AK16">--(0&amp;MID($B$22,LEN(SUBSTITUTE(RIGHTB(DEC2BIN(ROW($1:$128)-1),COLUMN(A:G)-1),0,))+COLUMN(A:G),MID(DEC2BIN(ROW($1:$128)-1,7),8-COLUMN(A:G),1)+1))</f>
        <v>7</v>
      </c>
      <c r="AL16" s="15" t="s">
        <v>32</v>
      </c>
      <c r="AM16" s="3"/>
      <c r="AN16" s="3"/>
      <c r="AO16" s="3"/>
      <c r="AP16" s="3"/>
      <c r="AQ16" s="3"/>
    </row>
    <row r="17" spans="1:43" x14ac:dyDescent="0.2">
      <c r="A17" s="4">
        <v>45193</v>
      </c>
      <c r="B17" s="5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6"/>
      <c r="K17" s="6">
        <f t="array" ref="K17">SMALL(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,J17+1)</f>
        <v>292</v>
      </c>
      <c r="L17" s="3" t="str">
        <f t="shared" si="1"/>
        <v>18260218290721</v>
      </c>
      <c r="M17" s="3"/>
      <c r="N17" s="3" t="str">
        <f t="shared" si="2"/>
        <v>18</v>
      </c>
      <c r="O17" s="3" t="str">
        <f t="shared" si="3"/>
        <v>26</v>
      </c>
      <c r="P17" s="3" t="str">
        <f t="shared" si="4"/>
        <v>02</v>
      </c>
      <c r="Q17" s="3" t="str">
        <f t="shared" si="5"/>
        <v>18</v>
      </c>
      <c r="R17" s="3" t="str">
        <f t="shared" si="6"/>
        <v>29</v>
      </c>
      <c r="S17" s="3" t="str">
        <f t="shared" si="7"/>
        <v>07</v>
      </c>
      <c r="T17" s="3" t="str">
        <f t="shared" si="8"/>
        <v>21</v>
      </c>
      <c r="U17" s="1"/>
      <c r="V17" s="6">
        <f t="array" ref="V17">COUNT(1/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)</f>
        <v>2</v>
      </c>
      <c r="W17" s="3"/>
      <c r="X17" s="17" t="str">
        <f t="array" ref="X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A17))</f>
        <v>18</v>
      </c>
      <c r="Y17" s="17" t="str">
        <f t="array" ref="Y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B17))</f>
        <v>26</v>
      </c>
      <c r="Z17" s="17" t="str">
        <f t="array" ref="Z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C17))</f>
        <v>21</v>
      </c>
      <c r="AA17" s="17" t="str">
        <f t="array" ref="AA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D17))</f>
        <v>8</v>
      </c>
      <c r="AB17" s="17" t="str">
        <f t="array" ref="AB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E17))</f>
        <v>29</v>
      </c>
      <c r="AC17" s="17" t="str">
        <f t="array" ref="AC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F17))</f>
        <v>7</v>
      </c>
      <c r="AD17" s="17" t="str">
        <f t="array" ref="AD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G17))</f>
        <v>21</v>
      </c>
      <c r="AE17" s="3"/>
      <c r="AF17" s="3"/>
      <c r="AG17" s="3"/>
      <c r="AH17" s="3"/>
      <c r="AI17" s="3"/>
      <c r="AJ17" s="3"/>
      <c r="AK17" s="13">
        <f t="array" ref="AK17">MMULT(-(31-(0&amp;MID($B$22,LEN(SUBSTITUTE(RIGHTB(DEC2BIN(ROW($1:$128)-1),COLUMN(A:G)-1),0,))+COLUMN(A:G),MID(DEC2BIN(ROW($1:$128)-1,7),8-COLUMN(A:G),1)+1))&lt;0),ROW(1:7))</f>
        <v>0</v>
      </c>
      <c r="AL17" s="14" t="s">
        <v>33</v>
      </c>
      <c r="AM17" s="3"/>
      <c r="AN17" s="3"/>
      <c r="AO17" s="3"/>
      <c r="AP17" s="3"/>
      <c r="AQ17" s="3"/>
    </row>
    <row r="18" spans="1:43" x14ac:dyDescent="0.2">
      <c r="A18" s="4">
        <v>45194</v>
      </c>
      <c r="B18" s="5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6"/>
      <c r="K18" s="6">
        <f t="array" ref="K18">SMALL(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,J18+1)</f>
        <v>360</v>
      </c>
      <c r="L18" s="3" t="str">
        <f t="shared" si="1"/>
        <v>26212409270507</v>
      </c>
      <c r="M18" s="3"/>
      <c r="N18" s="3" t="str">
        <f t="shared" si="2"/>
        <v>26</v>
      </c>
      <c r="O18" s="3" t="str">
        <f t="shared" si="3"/>
        <v>21</v>
      </c>
      <c r="P18" s="3" t="str">
        <f t="shared" si="4"/>
        <v>24</v>
      </c>
      <c r="Q18" s="3" t="str">
        <f t="shared" si="5"/>
        <v>09</v>
      </c>
      <c r="R18" s="3" t="str">
        <f t="shared" si="6"/>
        <v>27</v>
      </c>
      <c r="S18" s="3" t="str">
        <f t="shared" si="7"/>
        <v>05</v>
      </c>
      <c r="T18" s="3" t="str">
        <f t="shared" si="8"/>
        <v>07</v>
      </c>
      <c r="U18" s="1"/>
      <c r="V18" s="6">
        <f t="array" ref="V18">COUNT(1/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)</f>
        <v>1</v>
      </c>
      <c r="W18" s="3"/>
      <c r="X18" s="17" t="str">
        <f t="array" ref="X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A18))</f>
        <v>26</v>
      </c>
      <c r="Y18" s="17" t="str">
        <f t="array" ref="Y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B18))</f>
        <v>21</v>
      </c>
      <c r="Z18" s="17" t="str">
        <f t="array" ref="Z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C18))</f>
        <v>24</v>
      </c>
      <c r="AA18" s="17" t="str">
        <f t="array" ref="AA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D18))</f>
        <v>9</v>
      </c>
      <c r="AB18" s="17" t="str">
        <f t="array" ref="AB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E18))</f>
        <v>27</v>
      </c>
      <c r="AC18" s="17" t="str">
        <f t="array" ref="AC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F18))</f>
        <v>5</v>
      </c>
      <c r="AD18" s="17" t="str">
        <f t="array" ref="AD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G18))</f>
        <v>7</v>
      </c>
      <c r="AE18" s="3"/>
      <c r="AF18" s="3"/>
      <c r="AG18" s="3"/>
      <c r="AH18" s="3"/>
      <c r="AI18" s="3"/>
      <c r="AJ18" s="3"/>
      <c r="AK18" s="13">
        <f t="array" ref="AK18">IF((MMULT(-(31-(0&amp;MID($B$22,LEN(SUBSTITUTE(RIGHTB(DEC2BIN(ROW($1:$128)-1),COLUMN(A:G)-1),0,))+COLUMN(A:G),MID(DEC2BIN(ROW($1:$128)-1,7),8-COLUMN(A:G),1)+1))&lt;0),ROW(1:7))=0)*(LEN($B$22)-LEN(SUBSTITUTE(DEC2BIN(ROW($1:$128)-1),0,))=7),ROW($1:$128)-1)</f>
        <v>0</v>
      </c>
      <c r="AL18" s="15" t="s">
        <v>34</v>
      </c>
      <c r="AM18" s="3"/>
      <c r="AN18" s="3"/>
      <c r="AO18" s="3"/>
      <c r="AP18" s="3"/>
      <c r="AQ18" s="3"/>
    </row>
    <row r="19" spans="1:43" x14ac:dyDescent="0.2">
      <c r="A19" s="4">
        <v>45195</v>
      </c>
      <c r="B19" s="5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6"/>
      <c r="K19" s="6">
        <f t="array" ref="K19">SMALL(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,J19+1)</f>
        <v>262</v>
      </c>
      <c r="L19" s="3" t="str">
        <f t="shared" si="1"/>
        <v>28030231282018</v>
      </c>
      <c r="M19" s="3"/>
      <c r="N19" s="3" t="str">
        <f t="shared" si="2"/>
        <v>28</v>
      </c>
      <c r="O19" s="3" t="str">
        <f t="shared" si="3"/>
        <v>03</v>
      </c>
      <c r="P19" s="3" t="str">
        <f t="shared" si="4"/>
        <v>02</v>
      </c>
      <c r="Q19" s="3" t="str">
        <f t="shared" si="5"/>
        <v>31</v>
      </c>
      <c r="R19" s="3" t="str">
        <f t="shared" si="6"/>
        <v>28</v>
      </c>
      <c r="S19" s="3" t="str">
        <f t="shared" si="7"/>
        <v>20</v>
      </c>
      <c r="T19" s="3" t="str">
        <f t="shared" si="8"/>
        <v>18</v>
      </c>
      <c r="U19" s="1"/>
      <c r="V19" s="6">
        <f t="array" ref="V19">COUNT(1/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)</f>
        <v>3</v>
      </c>
      <c r="W19" s="3"/>
      <c r="X19" s="17" t="str">
        <f t="array" ref="X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A19))</f>
        <v>28</v>
      </c>
      <c r="Y19" s="17" t="str">
        <f t="array" ref="Y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B19))</f>
        <v>3</v>
      </c>
      <c r="Z19" s="17" t="str">
        <f t="array" ref="Z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C19))</f>
        <v>23</v>
      </c>
      <c r="AA19" s="17" t="str">
        <f t="array" ref="AA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D19))</f>
        <v>12</v>
      </c>
      <c r="AB19" s="17" t="str">
        <f t="array" ref="AB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E19))</f>
        <v>8</v>
      </c>
      <c r="AC19" s="17" t="str">
        <f t="array" ref="AC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F19))</f>
        <v>20</v>
      </c>
      <c r="AD19" s="17" t="str">
        <f t="array" ref="AD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G19))</f>
        <v>18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x14ac:dyDescent="0.2">
      <c r="A20" s="4">
        <v>45196</v>
      </c>
      <c r="B20" s="5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6"/>
      <c r="K20" s="6">
        <f t="array" ref="K20">SMALL(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,J20+1)</f>
        <v>256</v>
      </c>
      <c r="L20" s="3" t="str">
        <f t="shared" si="1"/>
        <v>23301520272025</v>
      </c>
      <c r="M20" s="3"/>
      <c r="N20" s="3" t="str">
        <f t="shared" si="2"/>
        <v>23</v>
      </c>
      <c r="O20" s="3" t="str">
        <f t="shared" si="3"/>
        <v>30</v>
      </c>
      <c r="P20" s="3" t="str">
        <f t="shared" si="4"/>
        <v>15</v>
      </c>
      <c r="Q20" s="3" t="str">
        <f t="shared" si="5"/>
        <v>20</v>
      </c>
      <c r="R20" s="3" t="str">
        <f t="shared" si="6"/>
        <v>27</v>
      </c>
      <c r="S20" s="3" t="str">
        <f t="shared" si="7"/>
        <v>20</v>
      </c>
      <c r="T20" s="3" t="str">
        <f t="shared" si="8"/>
        <v>25</v>
      </c>
      <c r="U20" s="1"/>
      <c r="V20" s="6">
        <f t="array" ref="V20">COUNT(1/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)</f>
        <v>1</v>
      </c>
      <c r="W20" s="3"/>
      <c r="X20" s="17" t="str">
        <f t="array" ref="X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A20))</f>
        <v>23</v>
      </c>
      <c r="Y20" s="17" t="str">
        <f t="array" ref="Y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B20))</f>
        <v>30</v>
      </c>
      <c r="Z20" s="17" t="str">
        <f t="array" ref="Z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C20))</f>
        <v>15</v>
      </c>
      <c r="AA20" s="17" t="str">
        <f t="array" ref="AA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D20))</f>
        <v>20</v>
      </c>
      <c r="AB20" s="17" t="str">
        <f t="array" ref="AB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E20))</f>
        <v>27</v>
      </c>
      <c r="AC20" s="17" t="str">
        <f t="array" ref="AC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F20))</f>
        <v>20</v>
      </c>
      <c r="AD20" s="17" t="str">
        <f t="array" ref="AD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G20))</f>
        <v>25</v>
      </c>
      <c r="AE20" s="3"/>
      <c r="AF20" s="3"/>
      <c r="AG20" s="3"/>
      <c r="AH20" s="3"/>
      <c r="AI20" s="3"/>
      <c r="AJ20" s="3"/>
      <c r="AK20" s="3">
        <f>LEN(AL20)</f>
        <v>14</v>
      </c>
      <c r="AL20" s="9" t="s">
        <v>35</v>
      </c>
      <c r="AM20" s="3"/>
      <c r="AN20" s="3"/>
      <c r="AO20" s="3"/>
      <c r="AP20" s="3"/>
      <c r="AQ20" s="3"/>
    </row>
    <row r="21" spans="1:43" x14ac:dyDescent="0.2">
      <c r="A21" s="4">
        <v>45197</v>
      </c>
      <c r="B21" s="5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6"/>
      <c r="K21" s="6">
        <f t="array" ref="K21">SMALL(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,J21+1)</f>
        <v>273</v>
      </c>
      <c r="L21" s="3" t="str">
        <f t="shared" si="1"/>
        <v>04261919092419</v>
      </c>
      <c r="M21" s="3"/>
      <c r="N21" s="3" t="str">
        <f t="shared" si="2"/>
        <v>04</v>
      </c>
      <c r="O21" s="3" t="str">
        <f t="shared" si="3"/>
        <v>26</v>
      </c>
      <c r="P21" s="3" t="str">
        <f t="shared" si="4"/>
        <v>19</v>
      </c>
      <c r="Q21" s="3" t="str">
        <f t="shared" si="5"/>
        <v>19</v>
      </c>
      <c r="R21" s="3" t="str">
        <f t="shared" si="6"/>
        <v>09</v>
      </c>
      <c r="S21" s="3" t="str">
        <f t="shared" si="7"/>
        <v>24</v>
      </c>
      <c r="T21" s="3" t="str">
        <f t="shared" si="8"/>
        <v>19</v>
      </c>
      <c r="U21" s="1"/>
      <c r="V21" s="6">
        <f t="array" ref="V21">COUNT(1/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)</f>
        <v>1</v>
      </c>
      <c r="W21" s="3"/>
      <c r="X21" s="17" t="str">
        <f t="array" ref="X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A21))</f>
        <v>4</v>
      </c>
      <c r="Y21" s="17" t="str">
        <f t="array" ref="Y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B21))</f>
        <v>26</v>
      </c>
      <c r="Z21" s="17" t="str">
        <f t="array" ref="Z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C21))</f>
        <v>19</v>
      </c>
      <c r="AA21" s="17" t="str">
        <f t="array" ref="AA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D21))</f>
        <v>19</v>
      </c>
      <c r="AB21" s="17" t="str">
        <f t="array" ref="AB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E21))</f>
        <v>9</v>
      </c>
      <c r="AC21" s="17" t="str">
        <f t="array" ref="AC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F21))</f>
        <v>24</v>
      </c>
      <c r="AD21" s="17" t="str">
        <f t="array" ref="AD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G21))</f>
        <v>19</v>
      </c>
      <c r="AE21" s="3"/>
      <c r="AF21" s="3"/>
      <c r="AG21" s="3"/>
      <c r="AH21" s="3"/>
      <c r="AI21" s="3"/>
      <c r="AJ21" s="3"/>
      <c r="AK21" s="7">
        <f>LEN(AL21)</f>
        <v>16</v>
      </c>
      <c r="AL21" s="9" t="s">
        <v>36</v>
      </c>
      <c r="AM21" s="3"/>
      <c r="AN21" s="3"/>
      <c r="AO21" s="3"/>
      <c r="AP21" s="3"/>
      <c r="AQ21" s="3"/>
    </row>
    <row r="22" spans="1:43" x14ac:dyDescent="0.2">
      <c r="A22" s="4">
        <v>45198</v>
      </c>
      <c r="B22" s="5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6"/>
      <c r="K22" s="6">
        <f t="array" ref="K22">SMALL(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,J22+1)</f>
        <v>265</v>
      </c>
      <c r="L22" s="3" t="str">
        <f t="shared" si="1"/>
        <v>07161601061128</v>
      </c>
      <c r="M22" s="3"/>
      <c r="N22" s="3" t="str">
        <f t="shared" si="2"/>
        <v>07</v>
      </c>
      <c r="O22" s="3" t="str">
        <f t="shared" si="3"/>
        <v>16</v>
      </c>
      <c r="P22" s="3" t="str">
        <f t="shared" si="4"/>
        <v>16</v>
      </c>
      <c r="Q22" s="3" t="str">
        <f t="shared" si="5"/>
        <v>01</v>
      </c>
      <c r="R22" s="3" t="str">
        <f t="shared" si="6"/>
        <v>06</v>
      </c>
      <c r="S22" s="3" t="str">
        <f t="shared" si="7"/>
        <v>11</v>
      </c>
      <c r="T22" s="3" t="str">
        <f t="shared" si="8"/>
        <v>28</v>
      </c>
      <c r="U22" s="1"/>
      <c r="V22" s="6">
        <f t="array" ref="V22">COUNT(1/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)</f>
        <v>2</v>
      </c>
      <c r="W22" s="1"/>
      <c r="X22" s="17" t="str">
        <f t="array" ref="X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A22))</f>
        <v>7</v>
      </c>
      <c r="Y22" s="17" t="str">
        <f t="array" ref="Y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B22))</f>
        <v>16</v>
      </c>
      <c r="Z22" s="17" t="str">
        <f t="array" ref="Z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C22))</f>
        <v>16</v>
      </c>
      <c r="AA22" s="17" t="str">
        <f t="array" ref="AA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D22))</f>
        <v>10</v>
      </c>
      <c r="AB22" s="17" t="str">
        <f t="array" ref="AB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E22))</f>
        <v>6</v>
      </c>
      <c r="AC22" s="17" t="str">
        <f t="array" ref="AC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F22))</f>
        <v>11</v>
      </c>
      <c r="AD22" s="17" t="str">
        <f t="array" ref="AD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G22))</f>
        <v>28</v>
      </c>
      <c r="AK22" s="7">
        <f t="shared" ref="AK22:AK25" si="9">LEN(AL22)</f>
        <v>15</v>
      </c>
      <c r="AL22" s="20" t="s">
        <v>37</v>
      </c>
    </row>
    <row r="23" spans="1:43" x14ac:dyDescent="0.2">
      <c r="A23" s="4">
        <v>45199</v>
      </c>
      <c r="B23" s="5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16"/>
      <c r="K23" s="3">
        <f t="array" ref="K23">MIN(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268</v>
      </c>
      <c r="L23" s="3" t="str">
        <f t="shared" si="1"/>
        <v>24290904271913</v>
      </c>
      <c r="M23" s="3"/>
      <c r="N23" s="3" t="str">
        <f t="shared" si="2"/>
        <v>24</v>
      </c>
      <c r="O23" s="3" t="str">
        <f t="shared" si="3"/>
        <v>29</v>
      </c>
      <c r="P23" s="3" t="str">
        <f t="shared" si="4"/>
        <v>09</v>
      </c>
      <c r="Q23" s="3" t="str">
        <f t="shared" si="5"/>
        <v>04</v>
      </c>
      <c r="R23" s="3" t="str">
        <f t="shared" si="6"/>
        <v>27</v>
      </c>
      <c r="S23" s="3" t="str">
        <f t="shared" si="7"/>
        <v>19</v>
      </c>
      <c r="T23" s="3" t="str">
        <f t="shared" si="8"/>
        <v>13</v>
      </c>
      <c r="U23" s="1"/>
      <c r="V23" s="6">
        <f t="array" ref="V23">COUNT(1/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1</v>
      </c>
      <c r="W23" s="1"/>
      <c r="X23" s="17" t="str">
        <f t="array" ref="X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A23))</f>
        <v>24</v>
      </c>
      <c r="Y23" s="17" t="str">
        <f t="array" ref="Y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B23))</f>
        <v>29</v>
      </c>
      <c r="Z23" s="17" t="str">
        <f t="array" ref="Z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C23))</f>
        <v>9</v>
      </c>
      <c r="AA23" s="17" t="str">
        <f t="array" ref="AA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D23))</f>
        <v>4</v>
      </c>
      <c r="AB23" s="17" t="str">
        <f t="array" ref="AB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E23))</f>
        <v>27</v>
      </c>
      <c r="AC23" s="17" t="str">
        <f t="array" ref="AC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F23))</f>
        <v>19</v>
      </c>
      <c r="AD23" s="17" t="str">
        <f t="array" ref="AD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G23))</f>
        <v>13</v>
      </c>
      <c r="AK23" s="7">
        <f t="shared" si="9"/>
        <v>15</v>
      </c>
      <c r="AL23" s="20" t="s">
        <v>38</v>
      </c>
    </row>
    <row r="24" spans="1:43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K24" s="7">
        <f t="shared" si="9"/>
        <v>16</v>
      </c>
      <c r="AL24" s="20" t="s">
        <v>39</v>
      </c>
    </row>
    <row r="25" spans="1:43" s="19" customFormat="1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AK25" s="7">
        <f t="shared" si="9"/>
        <v>15</v>
      </c>
      <c r="AL25" s="20" t="s">
        <v>40</v>
      </c>
    </row>
    <row r="26" spans="1:43" s="19" customFormat="1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43" s="19" customForma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43" s="19" customFormat="1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43" s="19" customForma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43" s="19" customForma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43" s="19" customFormat="1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43" s="19" customFormat="1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s="19" customFormat="1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s="19" customForma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s="19" customFormat="1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s="19" customForma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s="19" customForma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s="19" customFormat="1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s="19" customForma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s="19" customFormat="1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s="19" customFormat="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s="19" customForma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s="19" customForma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s="19" customForma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s="19" customForma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s="19" customFormat="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s="19" customForma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s="19" customFormat="1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s="19" customForma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s="19" customFormat="1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s="19" customFormat="1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s="19" customFormat="1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s="19" customFormat="1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s="19" customFormat="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s="19" customFormat="1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s="19" customFormat="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s="19" customForma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s="19" customForma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s="19" customFormat="1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s="19" customForma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19" customForma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s="19" customFormat="1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s="19" customFormat="1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s="19" customFormat="1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s="19" customForma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s="19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s="19" customFormat="1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s="19" customFormat="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s="19" customForma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s="19" customForma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s="19" customFormat="1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s="19" customForma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s="19" customForma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s="19" customFormat="1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s="19" customFormat="1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s="19" customFormat="1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s="19" customFormat="1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s="19" customFormat="1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s="19" customFormat="1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s="19" customFormat="1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s="19" customFormat="1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s="19" customFormat="1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s="19" customFormat="1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s="19" customFormat="1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s="19" customFormat="1" ht="15.75" customHeight="1" x14ac:dyDescent="0.2"/>
    <row r="86" spans="1:25" s="19" customFormat="1" ht="15.75" customHeight="1" x14ac:dyDescent="0.2"/>
    <row r="87" spans="1:25" s="19" customFormat="1" ht="15.75" customHeight="1" x14ac:dyDescent="0.2"/>
    <row r="88" spans="1:25" s="19" customFormat="1" ht="15.75" customHeight="1" x14ac:dyDescent="0.2"/>
    <row r="89" spans="1:25" s="19" customFormat="1" ht="15.75" customHeight="1" x14ac:dyDescent="0.2"/>
    <row r="90" spans="1:25" s="19" customFormat="1" ht="15.75" customHeight="1" x14ac:dyDescent="0.2"/>
    <row r="91" spans="1:25" s="19" customFormat="1" ht="15.75" customHeight="1" x14ac:dyDescent="0.2"/>
    <row r="92" spans="1:25" s="19" customFormat="1" ht="15.75" customHeight="1" x14ac:dyDescent="0.2"/>
    <row r="93" spans="1:25" s="19" customFormat="1" ht="15.75" customHeight="1" x14ac:dyDescent="0.2"/>
    <row r="94" spans="1:25" s="19" customFormat="1" ht="15.75" customHeight="1" x14ac:dyDescent="0.2"/>
    <row r="95" spans="1:25" s="19" customFormat="1" ht="15.75" customHeight="1" x14ac:dyDescent="0.2"/>
    <row r="96" spans="1:25" s="19" customFormat="1" ht="15.75" customHeight="1" x14ac:dyDescent="0.2"/>
    <row r="97" s="19" customFormat="1" ht="15.75" customHeight="1" x14ac:dyDescent="0.2"/>
    <row r="98" s="19" customFormat="1" ht="15.75" customHeight="1" x14ac:dyDescent="0.2"/>
    <row r="99" s="19" customFormat="1" ht="15.75" customHeight="1" x14ac:dyDescent="0.2"/>
    <row r="100" s="19" customFormat="1" ht="15.75" customHeight="1" x14ac:dyDescent="0.2"/>
    <row r="101" s="19" customFormat="1" ht="15.75" customHeight="1" x14ac:dyDescent="0.2"/>
    <row r="102" s="19" customFormat="1" ht="15.75" customHeight="1" x14ac:dyDescent="0.2"/>
    <row r="103" s="19" customFormat="1" ht="15.75" customHeight="1" x14ac:dyDescent="0.2"/>
    <row r="104" s="19" customFormat="1" ht="15.75" customHeight="1" x14ac:dyDescent="0.2"/>
    <row r="105" s="19" customFormat="1" ht="15.75" customHeight="1" x14ac:dyDescent="0.2"/>
    <row r="106" s="19" customFormat="1" ht="15.75" customHeight="1" x14ac:dyDescent="0.2"/>
    <row r="107" s="19" customFormat="1" ht="15.75" customHeight="1" x14ac:dyDescent="0.2"/>
    <row r="108" s="19" customFormat="1" ht="15.75" customHeight="1" x14ac:dyDescent="0.2"/>
    <row r="109" s="19" customFormat="1" ht="15.75" customHeight="1" x14ac:dyDescent="0.2"/>
    <row r="110" s="19" customFormat="1" ht="15.75" customHeight="1" x14ac:dyDescent="0.2"/>
    <row r="111" s="19" customFormat="1" ht="15.75" customHeight="1" x14ac:dyDescent="0.2"/>
    <row r="112" s="19" customFormat="1" ht="15.75" customHeight="1" x14ac:dyDescent="0.2"/>
    <row r="113" s="19" customFormat="1" ht="15.75" customHeight="1" x14ac:dyDescent="0.2"/>
    <row r="114" s="19" customFormat="1" ht="15.75" customHeight="1" x14ac:dyDescent="0.2"/>
    <row r="115" s="19" customFormat="1" ht="15.75" customHeight="1" x14ac:dyDescent="0.2"/>
    <row r="116" s="19" customFormat="1" ht="15.75" customHeight="1" x14ac:dyDescent="0.2"/>
    <row r="117" s="19" customFormat="1" ht="15.75" customHeight="1" x14ac:dyDescent="0.2"/>
    <row r="118" s="19" customFormat="1" ht="15.75" customHeight="1" x14ac:dyDescent="0.2"/>
    <row r="119" s="19" customFormat="1" ht="15.75" customHeight="1" x14ac:dyDescent="0.2"/>
    <row r="120" s="19" customFormat="1" ht="15.75" customHeight="1" x14ac:dyDescent="0.2"/>
    <row r="121" s="19" customFormat="1" ht="15.75" customHeight="1" x14ac:dyDescent="0.2"/>
    <row r="122" s="19" customFormat="1" ht="15.75" customHeight="1" x14ac:dyDescent="0.2"/>
    <row r="123" s="19" customFormat="1" ht="15.75" customHeight="1" x14ac:dyDescent="0.2"/>
    <row r="124" s="19" customFormat="1" ht="15.75" customHeight="1" x14ac:dyDescent="0.2"/>
    <row r="125" s="19" customFormat="1" ht="15.75" customHeight="1" x14ac:dyDescent="0.2"/>
    <row r="126" s="19" customFormat="1" ht="15.75" customHeight="1" x14ac:dyDescent="0.2"/>
    <row r="127" s="19" customFormat="1" ht="15.75" customHeight="1" x14ac:dyDescent="0.2"/>
    <row r="128" s="19" customFormat="1" ht="15.75" customHeight="1" x14ac:dyDescent="0.2"/>
    <row r="129" s="19" customFormat="1" ht="15.75" customHeight="1" x14ac:dyDescent="0.2"/>
    <row r="130" s="19" customFormat="1" ht="15.75" customHeight="1" x14ac:dyDescent="0.2"/>
    <row r="131" s="19" customFormat="1" ht="15.75" customHeight="1" x14ac:dyDescent="0.2"/>
    <row r="132" s="19" customFormat="1" ht="15.75" customHeight="1" x14ac:dyDescent="0.2"/>
    <row r="133" s="19" customFormat="1" ht="15.75" customHeight="1" x14ac:dyDescent="0.2"/>
    <row r="134" s="19" customFormat="1" ht="15.75" customHeight="1" x14ac:dyDescent="0.2"/>
    <row r="135" s="19" customFormat="1" ht="15.75" customHeight="1" x14ac:dyDescent="0.2"/>
    <row r="136" s="19" customFormat="1" ht="15.75" customHeight="1" x14ac:dyDescent="0.2"/>
    <row r="137" s="19" customFormat="1" ht="15.75" customHeight="1" x14ac:dyDescent="0.2"/>
    <row r="138" s="19" customFormat="1" ht="15.75" customHeight="1" x14ac:dyDescent="0.2"/>
    <row r="139" s="19" customFormat="1" ht="15.75" customHeight="1" x14ac:dyDescent="0.2"/>
    <row r="140" s="19" customFormat="1" ht="15.75" customHeight="1" x14ac:dyDescent="0.2"/>
    <row r="141" s="19" customFormat="1" ht="15.75" customHeight="1" x14ac:dyDescent="0.2"/>
    <row r="142" s="19" customFormat="1" ht="15.75" customHeight="1" x14ac:dyDescent="0.2"/>
    <row r="143" s="19" customFormat="1" ht="15.75" customHeight="1" x14ac:dyDescent="0.2"/>
    <row r="144" s="19" customFormat="1" ht="15.75" customHeight="1" x14ac:dyDescent="0.2"/>
    <row r="145" s="19" customFormat="1" ht="15.75" customHeight="1" x14ac:dyDescent="0.2"/>
    <row r="146" s="19" customFormat="1" ht="15.75" customHeight="1" x14ac:dyDescent="0.2"/>
    <row r="147" s="19" customFormat="1" ht="15.75" customHeight="1" x14ac:dyDescent="0.2"/>
    <row r="148" s="19" customFormat="1" ht="15.75" customHeight="1" x14ac:dyDescent="0.2"/>
    <row r="149" s="19" customFormat="1" ht="15.75" customHeight="1" x14ac:dyDescent="0.2"/>
    <row r="150" s="19" customFormat="1" ht="15.75" customHeight="1" x14ac:dyDescent="0.2"/>
    <row r="151" s="19" customFormat="1" ht="15.75" customHeight="1" x14ac:dyDescent="0.2"/>
    <row r="152" s="19" customFormat="1" ht="15.75" customHeight="1" x14ac:dyDescent="0.2"/>
    <row r="153" s="19" customFormat="1" ht="15.75" customHeight="1" x14ac:dyDescent="0.2"/>
    <row r="154" s="19" customFormat="1" ht="15.75" customHeight="1" x14ac:dyDescent="0.2"/>
    <row r="155" s="19" customFormat="1" ht="15.75" customHeight="1" x14ac:dyDescent="0.2"/>
    <row r="156" s="19" customFormat="1" ht="15.75" customHeight="1" x14ac:dyDescent="0.2"/>
    <row r="157" s="19" customFormat="1" ht="15.75" customHeight="1" x14ac:dyDescent="0.2"/>
    <row r="158" s="19" customFormat="1" ht="15.75" customHeight="1" x14ac:dyDescent="0.2"/>
    <row r="159" s="19" customFormat="1" ht="15.75" customHeight="1" x14ac:dyDescent="0.2"/>
    <row r="160" s="19" customFormat="1" ht="15.75" customHeight="1" x14ac:dyDescent="0.2"/>
    <row r="161" s="19" customFormat="1" ht="15.75" customHeight="1" x14ac:dyDescent="0.2"/>
    <row r="162" s="19" customFormat="1" ht="15.75" customHeight="1" x14ac:dyDescent="0.2"/>
    <row r="163" s="19" customFormat="1" ht="15.75" customHeight="1" x14ac:dyDescent="0.2"/>
    <row r="164" s="19" customFormat="1" ht="15.75" customHeight="1" x14ac:dyDescent="0.2"/>
    <row r="165" s="19" customFormat="1" ht="15.75" customHeight="1" x14ac:dyDescent="0.2"/>
    <row r="166" s="19" customFormat="1" ht="15.75" customHeight="1" x14ac:dyDescent="0.2"/>
    <row r="167" s="19" customFormat="1" ht="15.75" customHeight="1" x14ac:dyDescent="0.2"/>
    <row r="168" s="19" customFormat="1" ht="15.75" customHeight="1" x14ac:dyDescent="0.2"/>
    <row r="169" s="19" customFormat="1" ht="15.75" customHeight="1" x14ac:dyDescent="0.2"/>
    <row r="170" s="19" customFormat="1" ht="15.75" customHeight="1" x14ac:dyDescent="0.2"/>
    <row r="171" s="19" customFormat="1" ht="15.75" customHeight="1" x14ac:dyDescent="0.2"/>
    <row r="172" s="19" customFormat="1" ht="15.75" customHeight="1" x14ac:dyDescent="0.2"/>
    <row r="173" s="19" customFormat="1" ht="15.75" customHeight="1" x14ac:dyDescent="0.2"/>
    <row r="174" s="19" customFormat="1" ht="15.75" customHeight="1" x14ac:dyDescent="0.2"/>
    <row r="175" s="19" customFormat="1" ht="15.75" customHeight="1" x14ac:dyDescent="0.2"/>
    <row r="176" s="19" customFormat="1" ht="15.75" customHeight="1" x14ac:dyDescent="0.2"/>
    <row r="177" s="19" customFormat="1" ht="15.75" customHeight="1" x14ac:dyDescent="0.2"/>
    <row r="178" s="19" customFormat="1" ht="15.75" customHeight="1" x14ac:dyDescent="0.2"/>
    <row r="179" s="19" customFormat="1" ht="15.75" customHeight="1" x14ac:dyDescent="0.2"/>
    <row r="180" s="19" customFormat="1" ht="15.75" customHeight="1" x14ac:dyDescent="0.2"/>
    <row r="181" s="19" customFormat="1" ht="15.75" customHeight="1" x14ac:dyDescent="0.2"/>
    <row r="182" s="19" customFormat="1" ht="15.75" customHeight="1" x14ac:dyDescent="0.2"/>
    <row r="183" s="19" customFormat="1" ht="15.75" customHeight="1" x14ac:dyDescent="0.2"/>
    <row r="184" s="19" customFormat="1" ht="15.75" customHeight="1" x14ac:dyDescent="0.2"/>
    <row r="185" s="19" customFormat="1" ht="15.75" customHeight="1" x14ac:dyDescent="0.2"/>
    <row r="186" s="19" customFormat="1" ht="15.75" customHeight="1" x14ac:dyDescent="0.2"/>
    <row r="187" s="19" customFormat="1" ht="15.75" customHeight="1" x14ac:dyDescent="0.2"/>
    <row r="188" s="19" customFormat="1" ht="15.75" customHeight="1" x14ac:dyDescent="0.2"/>
    <row r="189" s="19" customFormat="1" ht="15.75" customHeight="1" x14ac:dyDescent="0.2"/>
    <row r="190" s="19" customFormat="1" ht="15.75" customHeight="1" x14ac:dyDescent="0.2"/>
    <row r="191" s="19" customFormat="1" ht="15.75" customHeight="1" x14ac:dyDescent="0.2"/>
    <row r="192" s="19" customFormat="1" ht="15.75" customHeight="1" x14ac:dyDescent="0.2"/>
    <row r="193" s="19" customFormat="1" ht="15.75" customHeight="1" x14ac:dyDescent="0.2"/>
    <row r="194" s="19" customFormat="1" ht="15.75" customHeight="1" x14ac:dyDescent="0.2"/>
    <row r="195" s="19" customFormat="1" ht="15.75" customHeight="1" x14ac:dyDescent="0.2"/>
    <row r="196" s="19" customFormat="1" ht="15.75" customHeight="1" x14ac:dyDescent="0.2"/>
    <row r="197" s="19" customFormat="1" ht="15.75" customHeight="1" x14ac:dyDescent="0.2"/>
    <row r="198" s="19" customFormat="1" ht="15.75" customHeight="1" x14ac:dyDescent="0.2"/>
    <row r="199" s="19" customFormat="1" ht="15.75" customHeight="1" x14ac:dyDescent="0.2"/>
    <row r="200" s="19" customFormat="1" ht="15.75" customHeight="1" x14ac:dyDescent="0.2"/>
    <row r="201" s="19" customFormat="1" ht="15.75" customHeight="1" x14ac:dyDescent="0.2"/>
    <row r="202" s="19" customFormat="1" ht="15.75" customHeight="1" x14ac:dyDescent="0.2"/>
    <row r="203" s="19" customFormat="1" ht="15.75" customHeight="1" x14ac:dyDescent="0.2"/>
    <row r="204" s="19" customFormat="1" ht="15.75" customHeight="1" x14ac:dyDescent="0.2"/>
    <row r="205" s="19" customFormat="1" ht="15.75" customHeight="1" x14ac:dyDescent="0.2"/>
    <row r="206" s="19" customFormat="1" ht="15.75" customHeight="1" x14ac:dyDescent="0.2"/>
    <row r="207" s="19" customFormat="1" ht="15.75" customHeight="1" x14ac:dyDescent="0.2"/>
    <row r="208" s="19" customFormat="1" ht="15.75" customHeight="1" x14ac:dyDescent="0.2"/>
    <row r="209" s="19" customFormat="1" ht="15.75" customHeight="1" x14ac:dyDescent="0.2"/>
    <row r="210" s="19" customFormat="1" ht="15.75" customHeight="1" x14ac:dyDescent="0.2"/>
    <row r="211" s="19" customFormat="1" ht="15.75" customHeight="1" x14ac:dyDescent="0.2"/>
    <row r="212" s="19" customFormat="1" ht="15.75" customHeight="1" x14ac:dyDescent="0.2"/>
    <row r="213" s="19" customFormat="1" ht="15.75" customHeight="1" x14ac:dyDescent="0.2"/>
    <row r="214" s="19" customFormat="1" ht="15.75" customHeight="1" x14ac:dyDescent="0.2"/>
    <row r="215" s="19" customFormat="1" ht="15.75" customHeight="1" x14ac:dyDescent="0.2"/>
    <row r="216" s="19" customFormat="1" ht="15.75" customHeight="1" x14ac:dyDescent="0.2"/>
    <row r="217" s="19" customFormat="1" ht="15.75" customHeight="1" x14ac:dyDescent="0.2"/>
    <row r="218" s="19" customFormat="1" ht="15.75" customHeight="1" x14ac:dyDescent="0.2"/>
    <row r="219" s="19" customFormat="1" ht="15.75" customHeight="1" x14ac:dyDescent="0.2"/>
    <row r="220" s="19" customFormat="1" ht="15.75" customHeight="1" x14ac:dyDescent="0.2"/>
    <row r="221" s="19" customFormat="1" ht="15.75" customHeight="1" x14ac:dyDescent="0.2"/>
    <row r="222" s="19" customFormat="1" ht="15.75" customHeight="1" x14ac:dyDescent="0.2"/>
    <row r="223" s="19" customFormat="1" ht="15.75" customHeight="1" x14ac:dyDescent="0.2"/>
    <row r="224" s="19" customFormat="1" ht="15.75" customHeight="1" x14ac:dyDescent="0.2"/>
    <row r="225" s="19" customFormat="1" ht="15.75" customHeight="1" x14ac:dyDescent="0.2"/>
    <row r="226" s="19" customFormat="1" ht="15.75" customHeight="1" x14ac:dyDescent="0.2"/>
    <row r="227" s="19" customFormat="1" ht="15.75" customHeight="1" x14ac:dyDescent="0.2"/>
    <row r="228" s="19" customFormat="1" ht="15.75" customHeight="1" x14ac:dyDescent="0.2"/>
  </sheetData>
  <mergeCells count="4">
    <mergeCell ref="A1:B2"/>
    <mergeCell ref="C1:I1"/>
    <mergeCell ref="N1:T1"/>
    <mergeCell ref="X1:AD1"/>
  </mergeCells>
  <conditionalFormatting sqref="X3:AD23">
    <cfRule type="expression" dxfId="0" priority="1">
      <formula>-C3&lt;&gt;-X3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zkadmin</cp:lastModifiedBy>
  <dcterms:created xsi:type="dcterms:W3CDTF">2023-09-19T22:02:54Z</dcterms:created>
  <dcterms:modified xsi:type="dcterms:W3CDTF">2023-09-20T17:43:28Z</dcterms:modified>
</cp:coreProperties>
</file>