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Загрузка\"/>
    </mc:Choice>
  </mc:AlternateContent>
  <xr:revisionPtr revIDLastSave="0" documentId="13_ncr:1_{FBED17F1-1844-4AC6-9BF1-E5820392F655}" xr6:coauthVersionLast="45" xr6:coauthVersionMax="47" xr10:uidLastSave="{00000000-0000-0000-0000-000000000000}"/>
  <bookViews>
    <workbookView xWindow="330" yWindow="330" windowWidth="23925" windowHeight="12645" xr2:uid="{A3252C66-D8E7-45C2-AD43-769CA757094F}"/>
  </bookViews>
  <sheets>
    <sheet name="база" sheetId="1" r:id="rId1"/>
    <sheet name="Срок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  <c r="F7" i="1"/>
  <c r="G6" i="1" l="1"/>
  <c r="G7" i="1"/>
  <c r="G8" i="1"/>
  <c r="F3" i="1"/>
  <c r="G3" i="1"/>
  <c r="F4" i="1"/>
  <c r="G4" i="1"/>
  <c r="F5" i="1"/>
  <c r="G5" i="1"/>
  <c r="F8" i="1"/>
  <c r="G2" i="1"/>
  <c r="F2" i="1"/>
</calcChain>
</file>

<file path=xl/sharedStrings.xml><?xml version="1.0" encoding="utf-8"?>
<sst xmlns="http://schemas.openxmlformats.org/spreadsheetml/2006/main" count="33" uniqueCount="22">
  <si>
    <t>Дата поверки</t>
  </si>
  <si>
    <t>ЭКМ-1У</t>
  </si>
  <si>
    <t>МАРКА</t>
  </si>
  <si>
    <t>срок службы</t>
  </si>
  <si>
    <t>срок поверки</t>
  </si>
  <si>
    <t>ЭКМ-2У</t>
  </si>
  <si>
    <t>№ пп</t>
  </si>
  <si>
    <t>Средство измерения</t>
  </si>
  <si>
    <t>наименование</t>
  </si>
  <si>
    <t>манометр</t>
  </si>
  <si>
    <t>Дата выпуска</t>
  </si>
  <si>
    <t>Дата замены</t>
  </si>
  <si>
    <t>Дата следующей поверки</t>
  </si>
  <si>
    <t>Зав №</t>
  </si>
  <si>
    <t>0187</t>
  </si>
  <si>
    <t>548758</t>
  </si>
  <si>
    <t>548759</t>
  </si>
  <si>
    <t>ЭКМ-4</t>
  </si>
  <si>
    <t>ааа</t>
  </si>
  <si>
    <t>ььь</t>
  </si>
  <si>
    <t>ЭКМ-3</t>
  </si>
  <si>
    <t>ЭКМ-3М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</si>
</sst>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666FD-41BB-4E61-8E65-18ACE543E7FB}">
  <dimension ref="A1:G8"/>
  <sheetViews>
    <sheetView tabSelected="1" workbookViewId="0">
      <pane ySplit="1" topLeftCell="A2" activePane="bottomLeft" state="frozen"/>
      <selection pane="bottomLeft" activeCell="E6" sqref="E6"/>
    </sheetView>
  </sheetViews>
  <sheetFormatPr defaultRowHeight="15" x14ac:dyDescent="0.25"/>
  <cols>
    <col min="1" max="1" width="5" customWidth="1"/>
    <col min="2" max="2" width="20.28515625" customWidth="1"/>
    <col min="3" max="3" width="9.140625" style="8" customWidth="1"/>
    <col min="4" max="4" width="12.42578125" customWidth="1"/>
    <col min="5" max="5" width="15.28515625" customWidth="1"/>
    <col min="6" max="6" width="17.28515625" customWidth="1"/>
    <col min="7" max="7" width="13.5703125" customWidth="1"/>
    <col min="10" max="10" width="12.85546875" customWidth="1"/>
    <col min="11" max="11" width="19" customWidth="1"/>
    <col min="12" max="12" width="24.5703125" customWidth="1"/>
    <col min="13" max="13" width="25.5703125" customWidth="1"/>
  </cols>
  <sheetData>
    <row r="1" spans="1:7" s="4" customFormat="1" ht="30" x14ac:dyDescent="0.25">
      <c r="A1" s="5" t="s">
        <v>6</v>
      </c>
      <c r="B1" s="5" t="s">
        <v>7</v>
      </c>
      <c r="C1" s="7" t="s">
        <v>13</v>
      </c>
      <c r="D1" s="5" t="s">
        <v>10</v>
      </c>
      <c r="E1" s="5" t="s">
        <v>0</v>
      </c>
      <c r="F1" s="5" t="s">
        <v>12</v>
      </c>
      <c r="G1" s="5" t="s">
        <v>11</v>
      </c>
    </row>
    <row r="2" spans="1:7" x14ac:dyDescent="0.25">
      <c r="A2" s="3">
        <v>1</v>
      </c>
      <c r="B2" t="s">
        <v>1</v>
      </c>
      <c r="C2" s="8">
        <v>111</v>
      </c>
      <c r="D2" s="6">
        <v>42262</v>
      </c>
      <c r="E2" s="6">
        <v>44454</v>
      </c>
      <c r="F2" s="2">
        <f>IF(E2&gt;0,EDATE(E2,VLOOKUP(B2,Срок!A$1:D$1000,4)*12),EDATE(D2,VLOOKUP(B2,Срок!A$1:D$1000,4)*12))</f>
        <v>45184</v>
      </c>
      <c r="G2" s="2">
        <f>EDATE(D2,VLOOKUP(B2,Срок!A$1:D$1000,3)*12)</f>
        <v>45915</v>
      </c>
    </row>
    <row r="3" spans="1:7" x14ac:dyDescent="0.25">
      <c r="A3" s="3">
        <v>2</v>
      </c>
      <c r="B3" t="s">
        <v>1</v>
      </c>
      <c r="C3" s="8">
        <v>112</v>
      </c>
      <c r="D3" s="6">
        <v>44728</v>
      </c>
      <c r="E3" s="6"/>
      <c r="F3" s="2">
        <f>IF(E3&gt;0,EDATE(E3,VLOOKUP(B3,Срок!A$1:D$1000,4)*12),EDATE(D3,VLOOKUP(B3,Срок!A$1:D$1000,4)*12))</f>
        <v>45459</v>
      </c>
      <c r="G3" s="2">
        <f>EDATE(D3,VLOOKUP(B3,Срок!A$1:D$1000,3)*12)</f>
        <v>48381</v>
      </c>
    </row>
    <row r="4" spans="1:7" x14ac:dyDescent="0.25">
      <c r="A4" s="3">
        <v>3</v>
      </c>
      <c r="B4" t="s">
        <v>5</v>
      </c>
      <c r="C4" s="8" t="s">
        <v>15</v>
      </c>
      <c r="D4" s="6">
        <v>41557</v>
      </c>
      <c r="E4" s="6">
        <v>44091</v>
      </c>
      <c r="F4" s="2">
        <f>IF(E4&gt;0,EDATE(E4,VLOOKUP(B4,Срок!A$1:D$1000,4)*12),EDATE(D4,VLOOKUP(B4,Срок!A$1:D$1000,4)*12))</f>
        <v>44456</v>
      </c>
      <c r="G4" s="2">
        <f>EDATE(D4,VLOOKUP(B4,Срок!A$1:D$1000,3)*12)</f>
        <v>44479</v>
      </c>
    </row>
    <row r="5" spans="1:7" x14ac:dyDescent="0.25">
      <c r="A5" s="3">
        <v>4</v>
      </c>
      <c r="B5" t="s">
        <v>5</v>
      </c>
      <c r="C5" s="8" t="s">
        <v>16</v>
      </c>
      <c r="D5" s="6">
        <v>41494</v>
      </c>
      <c r="E5" s="6">
        <v>44092</v>
      </c>
      <c r="F5" s="2">
        <f>IF(E5&gt;0,EDATE(E5,VLOOKUP(B5,Срок!A$1:D$1000,4)*12),EDATE(D5,VLOOKUP(B5,Срок!A$1:D$1000,4)*12))</f>
        <v>44457</v>
      </c>
      <c r="G5" s="2">
        <f>EDATE(D5,VLOOKUP(B5,Срок!A$1:D$1000,3)*12)</f>
        <v>44416</v>
      </c>
    </row>
    <row r="6" spans="1:7" x14ac:dyDescent="0.25">
      <c r="A6" s="3">
        <v>5</v>
      </c>
      <c r="B6" t="s">
        <v>20</v>
      </c>
      <c r="C6" s="8" t="s">
        <v>18</v>
      </c>
      <c r="D6" s="6">
        <v>43831</v>
      </c>
      <c r="E6" s="6"/>
      <c r="F6" s="2">
        <f>IF(E6&gt;0,EDATE(E6,VLOOKUP(B6,Срок!A$1:D$1000,4)*12),EDATE(D6,VLOOKUP(B6,Срок!A$1:D$1000,4)*12))</f>
        <v>44927</v>
      </c>
      <c r="G6" s="2">
        <f>EDATE(D6,VLOOKUP(B6,Срок!A$1:D$1000,3)*12)</f>
        <v>47484</v>
      </c>
    </row>
    <row r="7" spans="1:7" x14ac:dyDescent="0.25">
      <c r="A7" s="3">
        <v>6</v>
      </c>
      <c r="B7" t="s">
        <v>21</v>
      </c>
      <c r="C7" s="8" t="s">
        <v>19</v>
      </c>
      <c r="D7" s="6">
        <v>44367</v>
      </c>
      <c r="E7" s="6"/>
      <c r="F7" s="2">
        <f>IF(E7&gt;0,EDATE(E7,VLOOKUP(B7,Срок!A$1:D$1000,4)*12),EDATE(D7,VLOOKUP(B7,Срок!A$1:D$1000,4)*12))</f>
        <v>45097</v>
      </c>
      <c r="G7" s="2">
        <f>EDATE(D7,VLOOKUP(B7,Срок!A$1:D$1000,3)*12)</f>
        <v>48019</v>
      </c>
    </row>
    <row r="8" spans="1:7" x14ac:dyDescent="0.25">
      <c r="A8" s="3">
        <v>7</v>
      </c>
      <c r="B8" t="s">
        <v>17</v>
      </c>
      <c r="C8" s="8" t="s">
        <v>14</v>
      </c>
      <c r="D8" s="6">
        <v>45124</v>
      </c>
      <c r="E8" s="6"/>
      <c r="F8" s="2">
        <f>IF(E8&gt;0,EDATE(E8,VLOOKUP(B8,Срок!A$1:D$1000,4)*12),EDATE(D8,VLOOKUP(B8,Срок!A$1:D$1000,4)*12))</f>
        <v>46220</v>
      </c>
      <c r="G8" s="2">
        <f>EDATE(D8,VLOOKUP(B8,Срок!A$1:D$1000,3)*12)</f>
        <v>48777</v>
      </c>
    </row>
  </sheetData>
  <phoneticPr fontId="2" type="noConversion"/>
  <conditionalFormatting sqref="F2:G8">
    <cfRule type="cellIs" dxfId="0" priority="3" operator="lessThan">
      <formula>TODAY()+7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49135EA-B01E-4DDC-9E52-01E715B799E6}">
          <x14:formula1>
            <xm:f>Срок!$A$2:$A$1000</xm:f>
          </x14:formula1>
          <xm:sqref>B2:B16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66A56-2C46-4982-8EDB-73735A141AB1}">
  <dimension ref="A1:D6"/>
  <sheetViews>
    <sheetView workbookViewId="0">
      <pane ySplit="1" topLeftCell="A2" activePane="bottomLeft" state="frozen"/>
      <selection pane="bottomLeft" activeCell="D6" sqref="D6"/>
    </sheetView>
  </sheetViews>
  <sheetFormatPr defaultRowHeight="15" x14ac:dyDescent="0.25"/>
  <cols>
    <col min="1" max="1" width="14.28515625" style="3" customWidth="1"/>
    <col min="2" max="2" width="15.42578125" style="3" customWidth="1"/>
    <col min="3" max="3" width="14.7109375" style="3" customWidth="1"/>
    <col min="4" max="4" width="14.28515625" style="3" customWidth="1"/>
  </cols>
  <sheetData>
    <row r="1" spans="1:4" x14ac:dyDescent="0.25">
      <c r="A1" s="3" t="s">
        <v>2</v>
      </c>
      <c r="B1" s="3" t="s">
        <v>8</v>
      </c>
      <c r="C1" s="3" t="s">
        <v>3</v>
      </c>
      <c r="D1" s="3" t="s">
        <v>4</v>
      </c>
    </row>
    <row r="2" spans="1:4" x14ac:dyDescent="0.25">
      <c r="A2" s="1" t="s">
        <v>1</v>
      </c>
      <c r="B2" s="1" t="s">
        <v>9</v>
      </c>
      <c r="C2" s="3">
        <v>10</v>
      </c>
      <c r="D2" s="3">
        <v>2</v>
      </c>
    </row>
    <row r="3" spans="1:4" x14ac:dyDescent="0.25">
      <c r="A3" s="1" t="s">
        <v>5</v>
      </c>
      <c r="B3" s="1" t="s">
        <v>9</v>
      </c>
      <c r="C3" s="3">
        <v>8</v>
      </c>
      <c r="D3" s="3">
        <v>1</v>
      </c>
    </row>
    <row r="4" spans="1:4" x14ac:dyDescent="0.25">
      <c r="A4" s="1" t="s">
        <v>20</v>
      </c>
      <c r="B4" s="1" t="s">
        <v>9</v>
      </c>
      <c r="C4" s="3">
        <v>10</v>
      </c>
      <c r="D4" s="3">
        <v>3</v>
      </c>
    </row>
    <row r="5" spans="1:4" x14ac:dyDescent="0.25">
      <c r="A5" s="1" t="s">
        <v>21</v>
      </c>
      <c r="B5" s="1" t="s">
        <v>9</v>
      </c>
      <c r="C5" s="3">
        <v>10</v>
      </c>
      <c r="D5" s="3">
        <v>2</v>
      </c>
    </row>
    <row r="6" spans="1:4" x14ac:dyDescent="0.25">
      <c r="A6" s="1" t="s">
        <v>17</v>
      </c>
      <c r="B6" s="1" t="s">
        <v>9</v>
      </c>
      <c r="C6" s="3">
        <v>10</v>
      </c>
      <c r="D6" s="3">
        <v>3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база</vt:lpstr>
      <vt:lpstr>Срок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АА</cp:lastModifiedBy>
  <dcterms:created xsi:type="dcterms:W3CDTF">2023-09-12T04:56:59Z</dcterms:created>
  <dcterms:modified xsi:type="dcterms:W3CDTF">2023-09-13T06:04:05Z</dcterms:modified>
</cp:coreProperties>
</file>