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24226"/>
  <xr:revisionPtr revIDLastSave="0" documentId="13_ncr:1_{827AAE5A-9223-4816-8C52-3916A503067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definedNames>
    <definedName name="_xlnm._FilterDatabase" localSheetId="0" hidden="1">Лист1!$A$3:$K$271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  <c r="C5" i="1" s="1"/>
  <c r="D5" i="1" s="1"/>
  <c r="E5" i="1" s="1"/>
  <c r="F5" i="1" s="1"/>
  <c r="C4" i="1"/>
  <c r="D4" i="1" s="1"/>
  <c r="E4" i="1" l="1"/>
  <c r="F4" i="1" s="1"/>
  <c r="B6" i="1"/>
  <c r="A5" i="1"/>
  <c r="A4" i="1"/>
  <c r="B7" i="1" l="1"/>
  <c r="C6" i="1"/>
  <c r="D6" i="1" l="1"/>
  <c r="E6" i="1" s="1"/>
  <c r="F6" i="1" s="1"/>
  <c r="C7" i="1"/>
  <c r="B8" i="1"/>
  <c r="A6" i="1" l="1"/>
  <c r="D7" i="1"/>
  <c r="E7" i="1" s="1"/>
  <c r="F7" i="1" s="1"/>
  <c r="C8" i="1"/>
  <c r="B9" i="1"/>
  <c r="A7" i="1" l="1"/>
  <c r="D8" i="1"/>
  <c r="A8" i="1" s="1"/>
  <c r="C9" i="1"/>
  <c r="B10" i="1"/>
  <c r="E8" i="1" l="1"/>
  <c r="F8" i="1" s="1"/>
  <c r="D9" i="1"/>
  <c r="A9" i="1" s="1"/>
  <c r="B11" i="1"/>
  <c r="C10" i="1"/>
  <c r="E9" i="1" l="1"/>
  <c r="F9" i="1" s="1"/>
  <c r="D10" i="1"/>
  <c r="E10" i="1" s="1"/>
  <c r="F10" i="1" s="1"/>
  <c r="B12" i="1"/>
  <c r="C11" i="1"/>
  <c r="A10" i="1" l="1"/>
  <c r="D11" i="1"/>
  <c r="E11" i="1" s="1"/>
  <c r="F11" i="1" s="1"/>
  <c r="B13" i="1"/>
  <c r="C12" i="1"/>
  <c r="A11" i="1" l="1"/>
  <c r="D12" i="1"/>
  <c r="E12" i="1" s="1"/>
  <c r="F12" i="1" s="1"/>
  <c r="C13" i="1"/>
  <c r="B14" i="1"/>
  <c r="A12" i="1" l="1"/>
  <c r="D13" i="1"/>
  <c r="E13" i="1" s="1"/>
  <c r="F13" i="1" s="1"/>
  <c r="C14" i="1"/>
  <c r="B15" i="1"/>
  <c r="A13" i="1" l="1"/>
  <c r="D14" i="1"/>
  <c r="A14" i="1" s="1"/>
  <c r="B16" i="1"/>
  <c r="C15" i="1"/>
  <c r="E14" i="1" l="1"/>
  <c r="F14" i="1" s="1"/>
  <c r="D15" i="1"/>
  <c r="A15" i="1" s="1"/>
  <c r="B17" i="1"/>
  <c r="C16" i="1"/>
  <c r="D16" i="1" l="1"/>
  <c r="E16" i="1" s="1"/>
  <c r="F16" i="1" s="1"/>
  <c r="E15" i="1"/>
  <c r="F15" i="1" s="1"/>
  <c r="B18" i="1"/>
  <c r="C17" i="1"/>
  <c r="A16" i="1" l="1"/>
  <c r="D17" i="1"/>
  <c r="A17" i="1" s="1"/>
  <c r="B19" i="1"/>
  <c r="C18" i="1"/>
  <c r="E17" i="1" l="1"/>
  <c r="F17" i="1" s="1"/>
  <c r="D18" i="1"/>
  <c r="E18" i="1" s="1"/>
  <c r="F18" i="1" s="1"/>
  <c r="C19" i="1"/>
  <c r="B20" i="1"/>
  <c r="A18" i="1" l="1"/>
  <c r="D19" i="1"/>
  <c r="E19" i="1" s="1"/>
  <c r="F19" i="1" s="1"/>
  <c r="C20" i="1"/>
  <c r="B21" i="1"/>
  <c r="D20" i="1" l="1"/>
  <c r="A20" i="1" s="1"/>
  <c r="A19" i="1"/>
  <c r="C21" i="1"/>
  <c r="B22" i="1"/>
  <c r="H4" i="1"/>
  <c r="H5" i="1" s="1" a="1"/>
  <c r="H5" i="1" s="1"/>
  <c r="H6" i="1" s="1" a="1"/>
  <c r="H6" i="1" s="1"/>
  <c r="H7" i="1" s="1" a="1"/>
  <c r="H7" i="1" s="1"/>
  <c r="H8" i="1" s="1" a="1"/>
  <c r="H8" i="1" s="1"/>
  <c r="H9" i="1" s="1" a="1"/>
  <c r="H9" i="1" s="1"/>
  <c r="H10" i="1" s="1" a="1"/>
  <c r="H10" i="1" s="1"/>
  <c r="H11" i="1" s="1" a="1"/>
  <c r="H11" i="1" s="1"/>
  <c r="H12" i="1" s="1" a="1"/>
  <c r="H12" i="1" s="1"/>
  <c r="H13" i="1" s="1" a="1"/>
  <c r="H13" i="1" s="1"/>
  <c r="H14" i="1" s="1" a="1"/>
  <c r="H14" i="1" s="1"/>
  <c r="H15" i="1" s="1" a="1"/>
  <c r="H15" i="1" s="1"/>
  <c r="H16" i="1" s="1" a="1"/>
  <c r="H16" i="1" s="1"/>
  <c r="H17" i="1" s="1" a="1"/>
  <c r="H17" i="1" s="1"/>
  <c r="H18" i="1" s="1" a="1"/>
  <c r="H18" i="1" s="1"/>
  <c r="H19" i="1" s="1" a="1"/>
  <c r="H19" i="1" s="1"/>
  <c r="H20" i="1" s="1" a="1"/>
  <c r="H20" i="1" s="1"/>
  <c r="H21" i="1" s="1" a="1"/>
  <c r="H21" i="1" s="1"/>
  <c r="H22" i="1" s="1" a="1"/>
  <c r="H22" i="1" s="1"/>
  <c r="H23" i="1" s="1" a="1"/>
  <c r="H23" i="1" s="1"/>
  <c r="H24" i="1" s="1" a="1"/>
  <c r="H24" i="1" s="1"/>
  <c r="H25" i="1" s="1" a="1"/>
  <c r="H25" i="1" s="1"/>
  <c r="H26" i="1" s="1" a="1"/>
  <c r="H26" i="1" s="1"/>
  <c r="H27" i="1" s="1" a="1"/>
  <c r="H27" i="1" s="1"/>
  <c r="H28" i="1" s="1" a="1"/>
  <c r="H28" i="1" s="1"/>
  <c r="H29" i="1" s="1" a="1"/>
  <c r="H29" i="1" s="1"/>
  <c r="H30" i="1" s="1" a="1"/>
  <c r="H30" i="1" s="1"/>
  <c r="H31" i="1" s="1" a="1"/>
  <c r="H31" i="1" s="1"/>
  <c r="H32" i="1" s="1" a="1"/>
  <c r="H32" i="1" s="1"/>
  <c r="H33" i="1" s="1" a="1"/>
  <c r="H33" i="1" s="1"/>
  <c r="H34" i="1" s="1" a="1"/>
  <c r="H34" i="1" s="1"/>
  <c r="H35" i="1" s="1" a="1"/>
  <c r="H35" i="1" s="1"/>
  <c r="H36" i="1" s="1" a="1"/>
  <c r="H36" i="1" s="1"/>
  <c r="H37" i="1" s="1" a="1"/>
  <c r="H37" i="1" s="1"/>
  <c r="H38" i="1" s="1" a="1"/>
  <c r="H38" i="1" s="1"/>
  <c r="H39" i="1" s="1" a="1"/>
  <c r="H39" i="1" s="1"/>
  <c r="H40" i="1" s="1" a="1"/>
  <c r="H40" i="1" s="1"/>
  <c r="I4" i="1"/>
  <c r="I5" i="1" s="1" a="1"/>
  <c r="I5" i="1" s="1"/>
  <c r="I6" i="1" s="1" a="1"/>
  <c r="I6" i="1" s="1"/>
  <c r="I7" i="1" s="1" a="1"/>
  <c r="I7" i="1" s="1"/>
  <c r="I8" i="1" s="1" a="1"/>
  <c r="I8" i="1" s="1"/>
  <c r="I9" i="1" s="1" a="1"/>
  <c r="I9" i="1" s="1"/>
  <c r="I10" i="1" s="1" a="1"/>
  <c r="I10" i="1" s="1"/>
  <c r="I11" i="1" s="1" a="1"/>
  <c r="I11" i="1" s="1"/>
  <c r="I12" i="1" s="1" a="1"/>
  <c r="I12" i="1" s="1"/>
  <c r="I13" i="1" s="1" a="1"/>
  <c r="I13" i="1" s="1"/>
  <c r="I14" i="1" s="1" a="1"/>
  <c r="I14" i="1" s="1"/>
  <c r="I15" i="1" s="1" a="1"/>
  <c r="I15" i="1" s="1"/>
  <c r="I16" i="1" s="1" a="1"/>
  <c r="I16" i="1" s="1"/>
  <c r="I17" i="1" s="1" a="1"/>
  <c r="I17" i="1" s="1"/>
  <c r="I18" i="1" s="1" a="1"/>
  <c r="I18" i="1" s="1"/>
  <c r="I19" i="1" s="1" a="1"/>
  <c r="I19" i="1" s="1"/>
  <c r="I20" i="1" s="1" a="1"/>
  <c r="I20" i="1" s="1"/>
  <c r="I21" i="1" s="1" a="1"/>
  <c r="I21" i="1" s="1"/>
  <c r="I22" i="1" s="1" a="1"/>
  <c r="I22" i="1" s="1"/>
  <c r="I23" i="1" s="1" a="1"/>
  <c r="I23" i="1" s="1"/>
  <c r="I24" i="1" s="1" a="1"/>
  <c r="I24" i="1" s="1"/>
  <c r="I25" i="1" s="1" a="1"/>
  <c r="I25" i="1" s="1"/>
  <c r="I26" i="1" s="1" a="1"/>
  <c r="I26" i="1" s="1"/>
  <c r="I27" i="1" s="1" a="1"/>
  <c r="I27" i="1" s="1"/>
  <c r="I28" i="1" s="1" a="1"/>
  <c r="I28" i="1" s="1"/>
  <c r="I29" i="1" s="1" a="1"/>
  <c r="I29" i="1" s="1"/>
  <c r="I30" i="1" s="1" a="1"/>
  <c r="I30" i="1" s="1"/>
  <c r="I31" i="1" s="1" a="1"/>
  <c r="I31" i="1" s="1"/>
  <c r="I32" i="1" s="1" a="1"/>
  <c r="I32" i="1" s="1"/>
  <c r="I33" i="1" s="1" a="1"/>
  <c r="I33" i="1" s="1"/>
  <c r="I34" i="1" s="1" a="1"/>
  <c r="I34" i="1" s="1"/>
  <c r="I35" i="1" s="1" a="1"/>
  <c r="I35" i="1" s="1"/>
  <c r="I36" i="1" s="1" a="1"/>
  <c r="I36" i="1" s="1"/>
  <c r="I37" i="1" s="1" a="1"/>
  <c r="I37" i="1" s="1"/>
  <c r="I38" i="1" s="1" a="1"/>
  <c r="I38" i="1" s="1"/>
  <c r="I39" i="1" s="1" a="1"/>
  <c r="I39" i="1" s="1"/>
  <c r="J4" i="1"/>
  <c r="J5" i="1" s="1" a="1"/>
  <c r="J5" i="1" s="1"/>
  <c r="J6" i="1" s="1" a="1"/>
  <c r="J6" i="1" s="1"/>
  <c r="J7" i="1" s="1" a="1"/>
  <c r="J7" i="1" s="1"/>
  <c r="J8" i="1" s="1" a="1"/>
  <c r="J8" i="1" s="1"/>
  <c r="J9" i="1" s="1" a="1"/>
  <c r="J9" i="1" s="1"/>
  <c r="J10" i="1" s="1" a="1"/>
  <c r="J10" i="1" s="1"/>
  <c r="J11" i="1" s="1" a="1"/>
  <c r="J11" i="1" s="1"/>
  <c r="J12" i="1" s="1" a="1"/>
  <c r="J12" i="1" s="1"/>
  <c r="J13" i="1" s="1" a="1"/>
  <c r="J13" i="1" s="1"/>
  <c r="J14" i="1" s="1" a="1"/>
  <c r="J14" i="1" s="1"/>
  <c r="J15" i="1" s="1" a="1"/>
  <c r="J15" i="1" s="1"/>
  <c r="J16" i="1" s="1" a="1"/>
  <c r="J16" i="1" s="1"/>
  <c r="J17" i="1" s="1" a="1"/>
  <c r="J17" i="1" s="1"/>
  <c r="J18" i="1" s="1" a="1"/>
  <c r="J18" i="1" s="1"/>
  <c r="J19" i="1" s="1" a="1"/>
  <c r="J19" i="1" s="1"/>
  <c r="J20" i="1" s="1" a="1"/>
  <c r="J20" i="1" s="1"/>
  <c r="J21" i="1" s="1" a="1"/>
  <c r="J21" i="1" s="1"/>
  <c r="J22" i="1" s="1" a="1"/>
  <c r="J22" i="1" s="1"/>
  <c r="J23" i="1" s="1" a="1"/>
  <c r="J23" i="1" s="1"/>
  <c r="J24" i="1" s="1" a="1"/>
  <c r="J24" i="1" s="1"/>
  <c r="J25" i="1" s="1" a="1"/>
  <c r="J25" i="1" s="1"/>
  <c r="J26" i="1" s="1" a="1"/>
  <c r="J26" i="1" s="1"/>
  <c r="J27" i="1" s="1" a="1"/>
  <c r="J27" i="1" s="1"/>
  <c r="J28" i="1" s="1" a="1"/>
  <c r="J28" i="1" s="1"/>
  <c r="J29" i="1" s="1" a="1"/>
  <c r="J29" i="1" s="1"/>
  <c r="J30" i="1" s="1" a="1"/>
  <c r="J30" i="1" s="1"/>
  <c r="J31" i="1" s="1" a="1"/>
  <c r="J31" i="1" s="1"/>
  <c r="J32" i="1" s="1" a="1"/>
  <c r="J32" i="1" s="1"/>
  <c r="J33" i="1" s="1" a="1"/>
  <c r="J33" i="1" s="1"/>
  <c r="J34" i="1" s="1" a="1"/>
  <c r="J34" i="1" s="1"/>
  <c r="J35" i="1" s="1" a="1"/>
  <c r="J35" i="1" s="1"/>
  <c r="J36" i="1" s="1" a="1"/>
  <c r="J36" i="1" s="1"/>
  <c r="J37" i="1" s="1" a="1"/>
  <c r="J37" i="1" s="1"/>
  <c r="J38" i="1" s="1" a="1"/>
  <c r="J38" i="1" s="1"/>
  <c r="J39" i="1" s="1" a="1"/>
  <c r="J39" i="1" s="1"/>
  <c r="K4" i="1"/>
  <c r="K5" i="1" s="1" a="1"/>
  <c r="K5" i="1" s="1"/>
  <c r="K6" i="1" s="1" a="1"/>
  <c r="K6" i="1" s="1"/>
  <c r="K7" i="1" s="1" a="1"/>
  <c r="K7" i="1" s="1"/>
  <c r="K8" i="1" s="1" a="1"/>
  <c r="K8" i="1" s="1"/>
  <c r="K9" i="1" s="1" a="1"/>
  <c r="K9" i="1" s="1"/>
  <c r="K10" i="1" s="1" a="1"/>
  <c r="K10" i="1" s="1"/>
  <c r="K11" i="1" s="1" a="1"/>
  <c r="K11" i="1" s="1"/>
  <c r="K12" i="1" s="1" a="1"/>
  <c r="K12" i="1" s="1"/>
  <c r="K13" i="1" s="1" a="1"/>
  <c r="K13" i="1" s="1"/>
  <c r="K14" i="1" s="1" a="1"/>
  <c r="K14" i="1" s="1"/>
  <c r="K15" i="1" s="1" a="1"/>
  <c r="K15" i="1" s="1"/>
  <c r="K16" i="1" s="1" a="1"/>
  <c r="K16" i="1" s="1"/>
  <c r="K17" i="1" s="1" a="1"/>
  <c r="K17" i="1" s="1"/>
  <c r="K18" i="1" s="1" a="1"/>
  <c r="K18" i="1" s="1"/>
  <c r="K19" i="1" s="1" a="1"/>
  <c r="K19" i="1" s="1"/>
  <c r="K20" i="1" s="1" a="1"/>
  <c r="K20" i="1" s="1"/>
  <c r="K21" i="1" s="1" a="1"/>
  <c r="K21" i="1" s="1"/>
  <c r="K22" i="1" s="1" a="1"/>
  <c r="K22" i="1" s="1"/>
  <c r="K23" i="1" s="1" a="1"/>
  <c r="K23" i="1" s="1"/>
  <c r="K24" i="1" s="1" a="1"/>
  <c r="K24" i="1" s="1"/>
  <c r="K25" i="1" s="1" a="1"/>
  <c r="K25" i="1" s="1"/>
  <c r="K26" i="1" s="1" a="1"/>
  <c r="K26" i="1" s="1"/>
  <c r="K27" i="1" s="1" a="1"/>
  <c r="K27" i="1" s="1"/>
  <c r="K28" i="1" s="1" a="1"/>
  <c r="K28" i="1" s="1"/>
  <c r="K29" i="1" s="1" a="1"/>
  <c r="K29" i="1" s="1"/>
  <c r="K30" i="1" s="1" a="1"/>
  <c r="K30" i="1" s="1"/>
  <c r="K31" i="1" s="1" a="1"/>
  <c r="K31" i="1" s="1"/>
  <c r="K32" i="1" s="1" a="1"/>
  <c r="K32" i="1" s="1"/>
  <c r="K33" i="1" s="1" a="1"/>
  <c r="K33" i="1" s="1"/>
  <c r="K34" i="1" s="1" a="1"/>
  <c r="K34" i="1" s="1"/>
  <c r="K35" i="1" s="1" a="1"/>
  <c r="K35" i="1" s="1"/>
  <c r="K36" i="1" s="1" a="1"/>
  <c r="K36" i="1" s="1"/>
  <c r="K37" i="1" s="1" a="1"/>
  <c r="K37" i="1" s="1"/>
  <c r="K38" i="1" s="1" a="1"/>
  <c r="K38" i="1" s="1"/>
  <c r="G4" i="1"/>
  <c r="G5" i="1" s="1" a="1"/>
  <c r="G5" i="1" s="1"/>
  <c r="E20" i="1" l="1"/>
  <c r="F20" i="1" s="1"/>
  <c r="D21" i="1"/>
  <c r="A21" i="1" s="1"/>
  <c r="C22" i="1"/>
  <c r="B23" i="1"/>
  <c r="G6" i="1" a="1"/>
  <c r="G6" i="1" s="1"/>
  <c r="D22" i="1" l="1"/>
  <c r="E22" i="1" s="1"/>
  <c r="F22" i="1" s="1"/>
  <c r="E21" i="1"/>
  <c r="F21" i="1" s="1"/>
  <c r="C23" i="1"/>
  <c r="B24" i="1"/>
  <c r="G7" i="1" a="1"/>
  <c r="G7" i="1" s="1"/>
  <c r="G8" i="1" s="1" a="1"/>
  <c r="G8" i="1" s="1"/>
  <c r="G9" i="1" s="1" a="1"/>
  <c r="G9" i="1" s="1"/>
  <c r="G10" i="1" s="1" a="1"/>
  <c r="G10" i="1" s="1"/>
  <c r="G11" i="1" s="1" a="1"/>
  <c r="G11" i="1" s="1"/>
  <c r="G12" i="1" s="1" a="1"/>
  <c r="G12" i="1" s="1"/>
  <c r="G13" i="1" s="1" a="1"/>
  <c r="G13" i="1" s="1"/>
  <c r="G14" i="1" s="1" a="1"/>
  <c r="G14" i="1" s="1"/>
  <c r="G15" i="1" s="1" a="1"/>
  <c r="G15" i="1" s="1"/>
  <c r="G16" i="1" s="1" a="1"/>
  <c r="G16" i="1" s="1"/>
  <c r="G17" i="1" s="1" a="1"/>
  <c r="G17" i="1" s="1"/>
  <c r="G18" i="1" s="1" a="1"/>
  <c r="G18" i="1" s="1"/>
  <c r="G19" i="1" s="1" a="1"/>
  <c r="G19" i="1" s="1"/>
  <c r="G20" i="1" s="1" a="1"/>
  <c r="G20" i="1" s="1"/>
  <c r="G21" i="1" s="1" a="1"/>
  <c r="G21" i="1" s="1"/>
  <c r="G22" i="1" s="1" a="1"/>
  <c r="G22" i="1" s="1"/>
  <c r="G23" i="1" s="1" a="1"/>
  <c r="G23" i="1" s="1"/>
  <c r="G24" i="1" s="1" a="1"/>
  <c r="G24" i="1" s="1"/>
  <c r="G25" i="1" s="1" a="1"/>
  <c r="G25" i="1" s="1"/>
  <c r="G26" i="1" s="1" a="1"/>
  <c r="G26" i="1" s="1"/>
  <c r="G27" i="1" s="1" a="1"/>
  <c r="G27" i="1" s="1"/>
  <c r="G28" i="1" s="1" a="1"/>
  <c r="G28" i="1" s="1"/>
  <c r="G29" i="1" s="1" a="1"/>
  <c r="G29" i="1" s="1"/>
  <c r="G30" i="1" s="1" a="1"/>
  <c r="G30" i="1" s="1"/>
  <c r="G31" i="1" s="1" a="1"/>
  <c r="G31" i="1" s="1"/>
  <c r="G32" i="1" s="1" a="1"/>
  <c r="G32" i="1" s="1"/>
  <c r="G33" i="1" s="1" a="1"/>
  <c r="G33" i="1" s="1"/>
  <c r="G34" i="1" s="1" a="1"/>
  <c r="G34" i="1" s="1"/>
  <c r="G35" i="1" s="1" a="1"/>
  <c r="G35" i="1" s="1"/>
  <c r="G36" i="1" s="1" a="1"/>
  <c r="G36" i="1" s="1"/>
  <c r="G37" i="1" s="1" a="1"/>
  <c r="G37" i="1" s="1"/>
  <c r="G38" i="1" s="1" a="1"/>
  <c r="G38" i="1" s="1"/>
  <c r="D23" i="1" l="1"/>
  <c r="A23" i="1" s="1"/>
  <c r="A22" i="1"/>
  <c r="C24" i="1"/>
  <c r="B25" i="1"/>
  <c r="E23" i="1" l="1"/>
  <c r="F23" i="1" s="1"/>
  <c r="D24" i="1"/>
  <c r="E24" i="1" s="1"/>
  <c r="F24" i="1" s="1"/>
  <c r="B26" i="1"/>
  <c r="C25" i="1"/>
  <c r="A24" i="1" l="1"/>
  <c r="D25" i="1"/>
  <c r="E25" i="1" s="1"/>
  <c r="F25" i="1" s="1"/>
  <c r="C26" i="1"/>
  <c r="B27" i="1"/>
  <c r="D26" i="1" l="1"/>
  <c r="E26" i="1" s="1"/>
  <c r="F26" i="1" s="1"/>
  <c r="A25" i="1"/>
  <c r="C27" i="1"/>
  <c r="B28" i="1"/>
  <c r="A26" i="1" l="1"/>
  <c r="D27" i="1"/>
  <c r="E27" i="1" s="1"/>
  <c r="F27" i="1" s="1"/>
  <c r="C28" i="1"/>
  <c r="B29" i="1"/>
  <c r="A27" i="1" l="1"/>
  <c r="D28" i="1"/>
  <c r="E28" i="1" s="1"/>
  <c r="F28" i="1" s="1"/>
  <c r="B30" i="1"/>
  <c r="C29" i="1"/>
  <c r="A28" i="1" l="1"/>
  <c r="D29" i="1"/>
  <c r="E29" i="1" s="1"/>
  <c r="F29" i="1" s="1"/>
  <c r="B31" i="1"/>
  <c r="C30" i="1"/>
  <c r="A29" i="1" l="1"/>
  <c r="D30" i="1"/>
  <c r="A30" i="1" s="1"/>
  <c r="C31" i="1"/>
  <c r="B32" i="1"/>
  <c r="E30" i="1" l="1"/>
  <c r="F30" i="1" s="1"/>
  <c r="D31" i="1"/>
  <c r="A31" i="1" s="1"/>
  <c r="C32" i="1"/>
  <c r="B33" i="1"/>
  <c r="E31" i="1" l="1"/>
  <c r="F31" i="1" s="1"/>
  <c r="D32" i="1"/>
  <c r="E32" i="1" s="1"/>
  <c r="F32" i="1" s="1"/>
  <c r="C33" i="1"/>
  <c r="B34" i="1"/>
  <c r="A32" i="1" l="1"/>
  <c r="D33" i="1"/>
  <c r="E33" i="1" s="1"/>
  <c r="F33" i="1" s="1"/>
  <c r="C34" i="1"/>
  <c r="B35" i="1"/>
  <c r="A33" i="1" l="1"/>
  <c r="D34" i="1"/>
  <c r="E34" i="1" s="1"/>
  <c r="F34" i="1" s="1"/>
  <c r="C35" i="1"/>
  <c r="B36" i="1"/>
  <c r="A34" i="1" l="1"/>
  <c r="D35" i="1"/>
  <c r="E35" i="1" s="1"/>
  <c r="F35" i="1" s="1"/>
  <c r="C36" i="1"/>
  <c r="B37" i="1"/>
  <c r="A35" i="1" l="1"/>
  <c r="D36" i="1"/>
  <c r="A36" i="1" s="1"/>
  <c r="C37" i="1"/>
  <c r="B38" i="1"/>
  <c r="E36" i="1" l="1"/>
  <c r="F36" i="1" s="1"/>
  <c r="D37" i="1"/>
  <c r="E37" i="1" s="1"/>
  <c r="F37" i="1" s="1"/>
  <c r="C38" i="1"/>
  <c r="B39" i="1"/>
  <c r="A37" i="1" l="1"/>
  <c r="D38" i="1"/>
  <c r="A38" i="1" s="1"/>
  <c r="C39" i="1"/>
  <c r="B40" i="1"/>
  <c r="E38" i="1" l="1"/>
  <c r="F38" i="1" s="1"/>
  <c r="D39" i="1"/>
  <c r="E39" i="1" s="1"/>
  <c r="F39" i="1" s="1"/>
  <c r="C40" i="1"/>
  <c r="B41" i="1"/>
  <c r="A39" i="1" l="1"/>
  <c r="D40" i="1"/>
  <c r="E40" i="1" s="1"/>
  <c r="F40" i="1" s="1"/>
  <c r="B42" i="1"/>
  <c r="C41" i="1"/>
  <c r="A40" i="1" l="1"/>
  <c r="D41" i="1"/>
  <c r="E41" i="1" s="1"/>
  <c r="F41" i="1" s="1"/>
  <c r="B43" i="1"/>
  <c r="C42" i="1"/>
  <c r="A41" i="1" l="1"/>
  <c r="D42" i="1"/>
  <c r="E42" i="1" s="1"/>
  <c r="F42" i="1" s="1"/>
  <c r="C43" i="1"/>
  <c r="B44" i="1"/>
  <c r="A42" i="1" l="1"/>
  <c r="D43" i="1"/>
  <c r="E43" i="1" s="1"/>
  <c r="F43" i="1" s="1"/>
  <c r="C44" i="1"/>
  <c r="B45" i="1"/>
  <c r="A43" i="1" l="1"/>
  <c r="D44" i="1"/>
  <c r="E44" i="1" s="1"/>
  <c r="F44" i="1" s="1"/>
  <c r="C45" i="1"/>
  <c r="B46" i="1"/>
  <c r="A44" i="1" l="1"/>
  <c r="D45" i="1"/>
  <c r="E45" i="1" s="1"/>
  <c r="F45" i="1" s="1"/>
  <c r="C46" i="1"/>
  <c r="B47" i="1"/>
  <c r="A45" i="1" l="1"/>
  <c r="D46" i="1"/>
  <c r="E46" i="1" s="1"/>
  <c r="F46" i="1" s="1"/>
  <c r="C47" i="1"/>
  <c r="B48" i="1"/>
  <c r="A46" i="1" l="1"/>
  <c r="D47" i="1"/>
  <c r="A47" i="1" s="1"/>
  <c r="C48" i="1"/>
  <c r="B49" i="1"/>
  <c r="D48" i="1" l="1"/>
  <c r="E48" i="1" s="1"/>
  <c r="F48" i="1" s="1"/>
  <c r="E47" i="1"/>
  <c r="F47" i="1" s="1"/>
  <c r="B50" i="1"/>
  <c r="C49" i="1"/>
  <c r="A48" i="1" l="1"/>
  <c r="D49" i="1"/>
  <c r="E49" i="1" s="1"/>
  <c r="F49" i="1" s="1"/>
  <c r="B51" i="1"/>
  <c r="C50" i="1"/>
  <c r="A49" i="1" l="1"/>
  <c r="D50" i="1"/>
  <c r="E50" i="1" s="1"/>
  <c r="F50" i="1" s="1"/>
  <c r="C51" i="1"/>
  <c r="B52" i="1"/>
  <c r="A50" i="1" l="1"/>
  <c r="D51" i="1"/>
  <c r="E51" i="1" s="1"/>
  <c r="F51" i="1" s="1"/>
  <c r="C52" i="1"/>
  <c r="B53" i="1"/>
  <c r="A51" i="1" l="1"/>
  <c r="D52" i="1"/>
  <c r="E52" i="1" s="1"/>
  <c r="F52" i="1" s="1"/>
  <c r="B54" i="1"/>
  <c r="C53" i="1"/>
  <c r="A52" i="1" l="1"/>
  <c r="D53" i="1"/>
  <c r="A53" i="1" s="1"/>
  <c r="B55" i="1"/>
  <c r="C54" i="1"/>
  <c r="E53" i="1" l="1"/>
  <c r="F53" i="1" s="1"/>
  <c r="D54" i="1"/>
  <c r="E54" i="1" s="1"/>
  <c r="F54" i="1" s="1"/>
  <c r="C55" i="1"/>
  <c r="B56" i="1"/>
  <c r="A54" i="1" l="1"/>
  <c r="D55" i="1"/>
  <c r="A55" i="1" s="1"/>
  <c r="C56" i="1"/>
  <c r="B57" i="1"/>
  <c r="E55" i="1" l="1"/>
  <c r="F55" i="1" s="1"/>
  <c r="D56" i="1"/>
  <c r="E56" i="1" s="1"/>
  <c r="F56" i="1" s="1"/>
  <c r="C57" i="1"/>
  <c r="B58" i="1"/>
  <c r="A56" i="1" l="1"/>
  <c r="D57" i="1"/>
  <c r="E57" i="1" s="1"/>
  <c r="F57" i="1" s="1"/>
  <c r="B59" i="1"/>
  <c r="C58" i="1"/>
  <c r="A57" i="1" l="1"/>
  <c r="D58" i="1"/>
  <c r="A58" i="1" s="1"/>
  <c r="C59" i="1"/>
  <c r="B60" i="1"/>
  <c r="E58" i="1" l="1"/>
  <c r="F58" i="1" s="1"/>
  <c r="D59" i="1"/>
  <c r="A59" i="1" s="1"/>
  <c r="C60" i="1"/>
  <c r="B61" i="1"/>
  <c r="E59" i="1" l="1"/>
  <c r="F59" i="1" s="1"/>
  <c r="D60" i="1"/>
  <c r="E60" i="1" s="1"/>
  <c r="F60" i="1" s="1"/>
  <c r="B62" i="1"/>
  <c r="C61" i="1"/>
  <c r="A60" i="1" l="1"/>
  <c r="D61" i="1"/>
  <c r="E61" i="1" s="1"/>
  <c r="F61" i="1" s="1"/>
  <c r="C62" i="1"/>
  <c r="B63" i="1"/>
  <c r="A61" i="1" l="1"/>
  <c r="D62" i="1"/>
  <c r="E62" i="1" s="1"/>
  <c r="F62" i="1" s="1"/>
  <c r="C63" i="1"/>
  <c r="B64" i="1"/>
  <c r="A62" i="1" l="1"/>
  <c r="D63" i="1"/>
  <c r="E63" i="1" s="1"/>
  <c r="F63" i="1" s="1"/>
  <c r="C64" i="1"/>
  <c r="B65" i="1"/>
  <c r="A63" i="1" l="1"/>
  <c r="D64" i="1"/>
  <c r="E64" i="1" s="1"/>
  <c r="F64" i="1" s="1"/>
  <c r="B66" i="1"/>
  <c r="C65" i="1"/>
  <c r="A64" i="1" l="1"/>
  <c r="D65" i="1"/>
  <c r="E65" i="1" s="1"/>
  <c r="F65" i="1" s="1"/>
  <c r="B67" i="1"/>
  <c r="C66" i="1"/>
  <c r="A65" i="1" l="1"/>
  <c r="D66" i="1"/>
  <c r="A66" i="1" s="1"/>
  <c r="C67" i="1"/>
  <c r="B68" i="1"/>
  <c r="E66" i="1" l="1"/>
  <c r="F66" i="1" s="1"/>
  <c r="D67" i="1"/>
  <c r="E67" i="1" s="1"/>
  <c r="F67" i="1" s="1"/>
  <c r="C68" i="1"/>
  <c r="B69" i="1"/>
  <c r="A67" i="1" l="1"/>
  <c r="D68" i="1"/>
  <c r="A68" i="1" s="1"/>
  <c r="C69" i="1"/>
  <c r="B70" i="1"/>
  <c r="D69" i="1" l="1"/>
  <c r="E69" i="1" s="1"/>
  <c r="F69" i="1" s="1"/>
  <c r="E68" i="1"/>
  <c r="F68" i="1" s="1"/>
  <c r="C70" i="1"/>
  <c r="B71" i="1"/>
  <c r="A69" i="1" l="1"/>
  <c r="D70" i="1"/>
  <c r="A70" i="1" s="1"/>
  <c r="C71" i="1"/>
  <c r="B72" i="1"/>
  <c r="E70" i="1" l="1"/>
  <c r="F70" i="1" s="1"/>
  <c r="D71" i="1"/>
  <c r="A71" i="1" s="1"/>
  <c r="C72" i="1"/>
  <c r="B73" i="1"/>
  <c r="E71" i="1" l="1"/>
  <c r="F71" i="1" s="1"/>
  <c r="D72" i="1"/>
  <c r="E72" i="1" s="1"/>
  <c r="F72" i="1" s="1"/>
  <c r="C73" i="1"/>
  <c r="B74" i="1"/>
  <c r="A72" i="1" l="1"/>
  <c r="D73" i="1"/>
  <c r="A73" i="1" s="1"/>
  <c r="B75" i="1"/>
  <c r="C74" i="1"/>
  <c r="E73" i="1" l="1"/>
  <c r="F73" i="1" s="1"/>
  <c r="D74" i="1"/>
  <c r="E74" i="1" s="1"/>
  <c r="F74" i="1" s="1"/>
  <c r="C75" i="1"/>
  <c r="B76" i="1"/>
  <c r="A74" i="1" l="1"/>
  <c r="D75" i="1"/>
  <c r="E75" i="1" s="1"/>
  <c r="F75" i="1" s="1"/>
  <c r="C76" i="1"/>
  <c r="B77" i="1"/>
  <c r="A75" i="1" l="1"/>
  <c r="D76" i="1"/>
  <c r="E76" i="1" s="1"/>
  <c r="F76" i="1" s="1"/>
  <c r="B78" i="1"/>
  <c r="C77" i="1"/>
  <c r="A76" i="1" l="1"/>
  <c r="D77" i="1"/>
  <c r="E77" i="1" s="1"/>
  <c r="F77" i="1" s="1"/>
  <c r="B79" i="1"/>
  <c r="C78" i="1"/>
  <c r="A77" i="1" l="1"/>
  <c r="D78" i="1"/>
  <c r="E78" i="1" s="1"/>
  <c r="F78" i="1" s="1"/>
  <c r="C79" i="1"/>
  <c r="B80" i="1"/>
  <c r="A78" i="1" l="1"/>
  <c r="D79" i="1"/>
  <c r="E79" i="1" s="1"/>
  <c r="F79" i="1" s="1"/>
  <c r="C80" i="1"/>
  <c r="B81" i="1"/>
  <c r="A79" i="1" l="1"/>
  <c r="D80" i="1"/>
  <c r="E80" i="1" s="1"/>
  <c r="F80" i="1" s="1"/>
  <c r="C81" i="1"/>
  <c r="B82" i="1"/>
  <c r="A80" i="1" l="1"/>
  <c r="D81" i="1"/>
  <c r="E81" i="1" s="1"/>
  <c r="F81" i="1" s="1"/>
  <c r="B83" i="1"/>
  <c r="C82" i="1"/>
  <c r="A81" i="1" l="1"/>
  <c r="D82" i="1"/>
  <c r="E82" i="1" s="1"/>
  <c r="F82" i="1" s="1"/>
  <c r="C83" i="1"/>
  <c r="B84" i="1"/>
  <c r="A82" i="1" l="1"/>
  <c r="D83" i="1"/>
  <c r="A83" i="1" s="1"/>
  <c r="C84" i="1"/>
  <c r="B85" i="1"/>
  <c r="E83" i="1" l="1"/>
  <c r="F83" i="1" s="1"/>
  <c r="D84" i="1"/>
  <c r="E84" i="1" s="1"/>
  <c r="F84" i="1" s="1"/>
  <c r="B86" i="1"/>
  <c r="C85" i="1"/>
  <c r="A84" i="1" l="1"/>
  <c r="D85" i="1"/>
  <c r="E85" i="1" s="1"/>
  <c r="F85" i="1" s="1"/>
  <c r="B87" i="1"/>
  <c r="C86" i="1"/>
  <c r="A85" i="1" l="1"/>
  <c r="D86" i="1"/>
  <c r="E86" i="1" s="1"/>
  <c r="F86" i="1" s="1"/>
  <c r="C87" i="1"/>
  <c r="B88" i="1"/>
  <c r="A86" i="1" l="1"/>
  <c r="D87" i="1"/>
  <c r="E87" i="1" s="1"/>
  <c r="F87" i="1" s="1"/>
  <c r="C88" i="1"/>
  <c r="B89" i="1"/>
  <c r="A87" i="1" l="1"/>
  <c r="D88" i="1"/>
  <c r="E88" i="1" s="1"/>
  <c r="F88" i="1" s="1"/>
  <c r="B90" i="1"/>
  <c r="C89" i="1"/>
  <c r="A88" i="1" l="1"/>
  <c r="D89" i="1"/>
  <c r="E89" i="1" s="1"/>
  <c r="F89" i="1" s="1"/>
  <c r="B91" i="1"/>
  <c r="C90" i="1"/>
  <c r="A89" i="1" l="1"/>
  <c r="D90" i="1"/>
  <c r="E90" i="1" s="1"/>
  <c r="F90" i="1" s="1"/>
  <c r="C91" i="1"/>
  <c r="B92" i="1"/>
  <c r="A90" i="1" l="1"/>
  <c r="D91" i="1"/>
  <c r="E91" i="1" s="1"/>
  <c r="F91" i="1" s="1"/>
  <c r="C92" i="1"/>
  <c r="B93" i="1"/>
  <c r="A91" i="1" l="1"/>
  <c r="D92" i="1"/>
  <c r="E92" i="1" s="1"/>
  <c r="F92" i="1" s="1"/>
  <c r="C93" i="1"/>
  <c r="B94" i="1"/>
  <c r="A92" i="1" l="1"/>
  <c r="D93" i="1"/>
  <c r="E93" i="1" s="1"/>
  <c r="F93" i="1" s="1"/>
  <c r="C94" i="1"/>
  <c r="B95" i="1"/>
  <c r="A93" i="1" l="1"/>
  <c r="D94" i="1"/>
  <c r="E94" i="1" s="1"/>
  <c r="F94" i="1" s="1"/>
  <c r="C95" i="1"/>
  <c r="B96" i="1"/>
  <c r="A94" i="1" l="1"/>
  <c r="D95" i="1"/>
  <c r="E95" i="1" s="1"/>
  <c r="F95" i="1" s="1"/>
  <c r="C96" i="1"/>
  <c r="B97" i="1"/>
  <c r="A95" i="1" l="1"/>
  <c r="D96" i="1"/>
  <c r="E96" i="1" s="1"/>
  <c r="F96" i="1" s="1"/>
  <c r="B98" i="1"/>
  <c r="C97" i="1"/>
  <c r="A96" i="1" l="1"/>
  <c r="D97" i="1"/>
  <c r="E97" i="1" s="1"/>
  <c r="F97" i="1" s="1"/>
  <c r="C98" i="1"/>
  <c r="B99" i="1"/>
  <c r="A97" i="1" l="1"/>
  <c r="D98" i="1"/>
  <c r="E98" i="1" s="1"/>
  <c r="F98" i="1" s="1"/>
  <c r="C99" i="1"/>
  <c r="B100" i="1"/>
  <c r="A98" i="1" l="1"/>
  <c r="D99" i="1"/>
  <c r="A99" i="1" s="1"/>
  <c r="C100" i="1"/>
  <c r="B101" i="1"/>
  <c r="E99" i="1" l="1"/>
  <c r="F99" i="1" s="1"/>
  <c r="D100" i="1"/>
  <c r="E100" i="1" s="1"/>
  <c r="F100" i="1" s="1"/>
  <c r="B102" i="1"/>
  <c r="C101" i="1"/>
  <c r="A100" i="1" l="1"/>
  <c r="D101" i="1"/>
  <c r="A101" i="1" s="1"/>
  <c r="B103" i="1"/>
  <c r="C102" i="1"/>
  <c r="E101" i="1" l="1"/>
  <c r="F101" i="1" s="1"/>
  <c r="D102" i="1"/>
  <c r="E102" i="1" s="1"/>
  <c r="F102" i="1" s="1"/>
  <c r="C103" i="1"/>
  <c r="B104" i="1"/>
  <c r="A102" i="1" l="1"/>
  <c r="D103" i="1"/>
  <c r="E103" i="1" s="1"/>
  <c r="F103" i="1" s="1"/>
  <c r="C104" i="1"/>
  <c r="B105" i="1"/>
  <c r="A103" i="1" l="1"/>
  <c r="D104" i="1"/>
  <c r="E104" i="1" s="1"/>
  <c r="F104" i="1" s="1"/>
  <c r="C105" i="1"/>
  <c r="B106" i="1"/>
  <c r="A104" i="1" l="1"/>
  <c r="D105" i="1"/>
  <c r="E105" i="1" s="1"/>
  <c r="F105" i="1" s="1"/>
  <c r="B107" i="1"/>
  <c r="C106" i="1"/>
  <c r="A105" i="1" l="1"/>
  <c r="D106" i="1"/>
  <c r="A106" i="1" s="1"/>
  <c r="C107" i="1"/>
  <c r="B108" i="1"/>
  <c r="E106" i="1" l="1"/>
  <c r="F106" i="1" s="1"/>
  <c r="D107" i="1"/>
  <c r="E107" i="1" s="1"/>
  <c r="F107" i="1" s="1"/>
  <c r="C108" i="1"/>
  <c r="B109" i="1"/>
  <c r="A107" i="1" l="1"/>
  <c r="D108" i="1"/>
  <c r="E108" i="1" s="1"/>
  <c r="F108" i="1" s="1"/>
  <c r="B110" i="1"/>
  <c r="C109" i="1"/>
  <c r="A108" i="1" l="1"/>
  <c r="D109" i="1"/>
  <c r="E109" i="1" s="1"/>
  <c r="F109" i="1" s="1"/>
  <c r="C110" i="1"/>
  <c r="B111" i="1"/>
  <c r="A109" i="1" l="1"/>
  <c r="D110" i="1"/>
  <c r="E110" i="1" s="1"/>
  <c r="F110" i="1" s="1"/>
  <c r="C111" i="1"/>
  <c r="B112" i="1"/>
  <c r="A110" i="1" l="1"/>
  <c r="D111" i="1"/>
  <c r="E111" i="1" s="1"/>
  <c r="F111" i="1" s="1"/>
  <c r="C112" i="1"/>
  <c r="B113" i="1"/>
  <c r="A111" i="1" l="1"/>
  <c r="D112" i="1"/>
  <c r="E112" i="1" s="1"/>
  <c r="F112" i="1" s="1"/>
  <c r="B114" i="1"/>
  <c r="C113" i="1"/>
  <c r="A112" i="1" l="1"/>
  <c r="D113" i="1"/>
  <c r="E113" i="1" s="1"/>
  <c r="F113" i="1" s="1"/>
  <c r="B115" i="1"/>
  <c r="C114" i="1"/>
  <c r="A113" i="1" l="1"/>
  <c r="D114" i="1"/>
  <c r="E114" i="1" s="1"/>
  <c r="F114" i="1" s="1"/>
  <c r="C115" i="1"/>
  <c r="B116" i="1"/>
  <c r="A114" i="1" l="1"/>
  <c r="D115" i="1"/>
  <c r="E115" i="1" s="1"/>
  <c r="F115" i="1" s="1"/>
  <c r="C116" i="1"/>
  <c r="B117" i="1"/>
  <c r="A115" i="1" l="1"/>
  <c r="D116" i="1"/>
  <c r="E116" i="1" s="1"/>
  <c r="F116" i="1" s="1"/>
  <c r="C117" i="1"/>
  <c r="B118" i="1"/>
  <c r="A116" i="1" l="1"/>
  <c r="D117" i="1"/>
  <c r="E117" i="1" s="1"/>
  <c r="F117" i="1" s="1"/>
  <c r="C118" i="1"/>
  <c r="B119" i="1"/>
  <c r="A117" i="1" l="1"/>
  <c r="D118" i="1"/>
  <c r="E118" i="1" s="1"/>
  <c r="F118" i="1" s="1"/>
  <c r="B120" i="1"/>
  <c r="C119" i="1"/>
  <c r="A118" i="1" l="1"/>
  <c r="D119" i="1"/>
  <c r="E119" i="1" s="1"/>
  <c r="F119" i="1" s="1"/>
  <c r="B121" i="1"/>
  <c r="C120" i="1"/>
  <c r="A119" i="1" l="1"/>
  <c r="D120" i="1"/>
  <c r="E120" i="1" s="1"/>
  <c r="F120" i="1" s="1"/>
  <c r="C121" i="1"/>
  <c r="B122" i="1"/>
  <c r="A120" i="1" l="1"/>
  <c r="D121" i="1"/>
  <c r="E121" i="1" s="1"/>
  <c r="F121" i="1" s="1"/>
  <c r="C122" i="1"/>
  <c r="B123" i="1"/>
  <c r="A121" i="1" l="1"/>
  <c r="D122" i="1"/>
  <c r="E122" i="1" s="1"/>
  <c r="F122" i="1" s="1"/>
  <c r="C123" i="1"/>
  <c r="B124" i="1"/>
  <c r="A122" i="1" l="1"/>
  <c r="D123" i="1"/>
  <c r="E123" i="1" s="1"/>
  <c r="F123" i="1" s="1"/>
  <c r="C124" i="1"/>
  <c r="B125" i="1"/>
  <c r="A123" i="1" l="1"/>
  <c r="D124" i="1"/>
  <c r="E124" i="1" s="1"/>
  <c r="F124" i="1" s="1"/>
  <c r="B126" i="1"/>
  <c r="C125" i="1"/>
  <c r="A124" i="1" l="1"/>
  <c r="D125" i="1"/>
  <c r="E125" i="1" s="1"/>
  <c r="F125" i="1" s="1"/>
  <c r="B127" i="1"/>
  <c r="C126" i="1"/>
  <c r="A125" i="1" l="1"/>
  <c r="D126" i="1"/>
  <c r="E126" i="1" s="1"/>
  <c r="F126" i="1" s="1"/>
  <c r="C127" i="1"/>
  <c r="B128" i="1"/>
  <c r="A126" i="1" l="1"/>
  <c r="D127" i="1"/>
  <c r="E127" i="1" s="1"/>
  <c r="F127" i="1" s="1"/>
  <c r="C128" i="1"/>
  <c r="B129" i="1"/>
  <c r="A127" i="1" l="1"/>
  <c r="D128" i="1"/>
  <c r="E128" i="1" s="1"/>
  <c r="F128" i="1" s="1"/>
  <c r="C129" i="1"/>
  <c r="B130" i="1"/>
  <c r="A128" i="1" l="1"/>
  <c r="D129" i="1"/>
  <c r="E129" i="1" s="1"/>
  <c r="F129" i="1" s="1"/>
  <c r="C130" i="1"/>
  <c r="B131" i="1"/>
  <c r="A129" i="1" l="1"/>
  <c r="D130" i="1"/>
  <c r="A130" i="1" s="1"/>
  <c r="C131" i="1"/>
  <c r="B132" i="1"/>
  <c r="D131" i="1" l="1"/>
  <c r="E131" i="1" s="1"/>
  <c r="F131" i="1" s="1"/>
  <c r="E130" i="1"/>
  <c r="F130" i="1" s="1"/>
  <c r="C132" i="1"/>
  <c r="B133" i="1"/>
  <c r="A131" i="1" l="1"/>
  <c r="D132" i="1"/>
  <c r="E132" i="1" s="1"/>
  <c r="F132" i="1" s="1"/>
  <c r="B134" i="1"/>
  <c r="C133" i="1"/>
  <c r="A132" i="1" l="1"/>
  <c r="D133" i="1"/>
  <c r="E133" i="1" s="1"/>
  <c r="F133" i="1" s="1"/>
  <c r="B135" i="1"/>
  <c r="C134" i="1"/>
  <c r="A133" i="1" l="1"/>
  <c r="D134" i="1"/>
  <c r="E134" i="1" s="1"/>
  <c r="F134" i="1" s="1"/>
  <c r="A134" i="1"/>
  <c r="C135" i="1"/>
  <c r="B136" i="1"/>
  <c r="D135" i="1" l="1"/>
  <c r="E135" i="1" s="1"/>
  <c r="F135" i="1" s="1"/>
  <c r="C136" i="1"/>
  <c r="B137" i="1"/>
  <c r="A135" i="1" l="1"/>
  <c r="D136" i="1"/>
  <c r="E136" i="1" s="1"/>
  <c r="F136" i="1" s="1"/>
  <c r="B138" i="1"/>
  <c r="C137" i="1"/>
  <c r="A136" i="1" l="1"/>
  <c r="D137" i="1"/>
  <c r="E137" i="1" s="1"/>
  <c r="F137" i="1" s="1"/>
  <c r="A137" i="1"/>
  <c r="B139" i="1"/>
  <c r="C138" i="1"/>
  <c r="D138" i="1" l="1"/>
  <c r="E138" i="1" s="1"/>
  <c r="F138" i="1" s="1"/>
  <c r="C139" i="1"/>
  <c r="B140" i="1"/>
  <c r="A138" i="1" l="1"/>
  <c r="D139" i="1"/>
  <c r="E139" i="1" s="1"/>
  <c r="F139" i="1" s="1"/>
  <c r="C140" i="1"/>
  <c r="B141" i="1"/>
  <c r="A139" i="1" l="1"/>
  <c r="D140" i="1"/>
  <c r="E140" i="1" s="1"/>
  <c r="F140" i="1" s="1"/>
  <c r="C141" i="1"/>
  <c r="B142" i="1"/>
  <c r="A140" i="1" l="1"/>
  <c r="D141" i="1"/>
  <c r="E141" i="1" s="1"/>
  <c r="F141" i="1" s="1"/>
  <c r="B143" i="1"/>
  <c r="C142" i="1"/>
  <c r="A141" i="1" l="1"/>
  <c r="D142" i="1"/>
  <c r="E142" i="1" s="1"/>
  <c r="F142" i="1" s="1"/>
  <c r="C143" i="1"/>
  <c r="B144" i="1"/>
  <c r="A142" i="1" l="1"/>
  <c r="D143" i="1"/>
  <c r="E143" i="1" s="1"/>
  <c r="F143" i="1" s="1"/>
  <c r="A143" i="1"/>
  <c r="C144" i="1"/>
  <c r="B145" i="1"/>
  <c r="D144" i="1" l="1"/>
  <c r="E144" i="1" s="1"/>
  <c r="F144" i="1" s="1"/>
  <c r="B146" i="1"/>
  <c r="C145" i="1"/>
  <c r="A144" i="1" l="1"/>
  <c r="D145" i="1"/>
  <c r="E145" i="1" s="1"/>
  <c r="F145" i="1" s="1"/>
  <c r="B147" i="1"/>
  <c r="C146" i="1"/>
  <c r="A145" i="1" l="1"/>
  <c r="D146" i="1"/>
  <c r="E146" i="1" s="1"/>
  <c r="F146" i="1" s="1"/>
  <c r="B148" i="1"/>
  <c r="C147" i="1"/>
  <c r="A146" i="1" l="1"/>
  <c r="D147" i="1"/>
  <c r="E147" i="1" s="1"/>
  <c r="F147" i="1" s="1"/>
  <c r="B149" i="1"/>
  <c r="C148" i="1"/>
  <c r="A147" i="1" l="1"/>
  <c r="D148" i="1"/>
  <c r="E148" i="1" s="1"/>
  <c r="F148" i="1" s="1"/>
  <c r="B150" i="1"/>
  <c r="C149" i="1"/>
  <c r="A148" i="1" l="1"/>
  <c r="D149" i="1"/>
  <c r="E149" i="1" s="1"/>
  <c r="F149" i="1" s="1"/>
  <c r="B151" i="1"/>
  <c r="C150" i="1"/>
  <c r="A149" i="1" l="1"/>
  <c r="D150" i="1"/>
  <c r="E150" i="1" s="1"/>
  <c r="F150" i="1" s="1"/>
  <c r="B152" i="1"/>
  <c r="C151" i="1"/>
  <c r="A150" i="1" l="1"/>
  <c r="D151" i="1"/>
  <c r="E151" i="1" s="1"/>
  <c r="F151" i="1" s="1"/>
  <c r="A151" i="1"/>
  <c r="B153" i="1"/>
  <c r="C152" i="1"/>
  <c r="D152" i="1" l="1"/>
  <c r="E152" i="1" s="1"/>
  <c r="F152" i="1" s="1"/>
  <c r="B154" i="1"/>
  <c r="C153" i="1"/>
  <c r="A152" i="1" l="1"/>
  <c r="D153" i="1"/>
  <c r="E153" i="1" s="1"/>
  <c r="F153" i="1" s="1"/>
  <c r="A153" i="1"/>
  <c r="B155" i="1"/>
  <c r="C154" i="1"/>
  <c r="D154" i="1" l="1"/>
  <c r="E154" i="1" s="1"/>
  <c r="F154" i="1" s="1"/>
  <c r="B156" i="1"/>
  <c r="C155" i="1"/>
  <c r="A154" i="1" l="1"/>
  <c r="D155" i="1"/>
  <c r="E155" i="1" s="1"/>
  <c r="F155" i="1" s="1"/>
  <c r="A155" i="1"/>
  <c r="B157" i="1"/>
  <c r="C156" i="1"/>
  <c r="D156" i="1" l="1"/>
  <c r="E156" i="1" s="1"/>
  <c r="F156" i="1" s="1"/>
  <c r="B158" i="1"/>
  <c r="C157" i="1"/>
  <c r="A156" i="1" l="1"/>
  <c r="D157" i="1"/>
  <c r="E157" i="1" s="1"/>
  <c r="F157" i="1" s="1"/>
  <c r="A157" i="1"/>
  <c r="B159" i="1"/>
  <c r="C158" i="1"/>
  <c r="D158" i="1" l="1"/>
  <c r="E158" i="1" s="1"/>
  <c r="F158" i="1" s="1"/>
  <c r="A158" i="1"/>
  <c r="B160" i="1"/>
  <c r="C159" i="1"/>
  <c r="D159" i="1" l="1"/>
  <c r="E159" i="1" s="1"/>
  <c r="F159" i="1" s="1"/>
  <c r="B161" i="1"/>
  <c r="C160" i="1"/>
  <c r="A159" i="1" l="1"/>
  <c r="D160" i="1"/>
  <c r="E160" i="1" s="1"/>
  <c r="F160" i="1" s="1"/>
  <c r="B162" i="1"/>
  <c r="C161" i="1"/>
  <c r="A160" i="1" l="1"/>
  <c r="D161" i="1"/>
  <c r="E161" i="1" s="1"/>
  <c r="F161" i="1" s="1"/>
  <c r="B163" i="1"/>
  <c r="C162" i="1"/>
  <c r="A161" i="1" l="1"/>
  <c r="D162" i="1"/>
  <c r="E162" i="1" s="1"/>
  <c r="F162" i="1" s="1"/>
  <c r="B164" i="1"/>
  <c r="C163" i="1"/>
  <c r="A162" i="1" l="1"/>
  <c r="D163" i="1"/>
  <c r="E163" i="1" s="1"/>
  <c r="F163" i="1" s="1"/>
  <c r="B165" i="1"/>
  <c r="C164" i="1"/>
  <c r="A163" i="1" l="1"/>
  <c r="D164" i="1"/>
  <c r="E164" i="1" s="1"/>
  <c r="F164" i="1" s="1"/>
  <c r="B166" i="1"/>
  <c r="C165" i="1"/>
  <c r="A164" i="1"/>
  <c r="D165" i="1" l="1"/>
  <c r="E165" i="1" s="1"/>
  <c r="F165" i="1" s="1"/>
  <c r="B167" i="1"/>
  <c r="C166" i="1"/>
  <c r="A165" i="1" l="1"/>
  <c r="D166" i="1"/>
  <c r="E166" i="1" s="1"/>
  <c r="F166" i="1" s="1"/>
  <c r="B168" i="1"/>
  <c r="C167" i="1"/>
  <c r="A166" i="1" l="1"/>
  <c r="D167" i="1"/>
  <c r="E167" i="1" s="1"/>
  <c r="F167" i="1" s="1"/>
  <c r="B169" i="1"/>
  <c r="C168" i="1"/>
  <c r="A167" i="1" l="1"/>
  <c r="D168" i="1"/>
  <c r="E168" i="1" s="1"/>
  <c r="F168" i="1" s="1"/>
  <c r="A168" i="1"/>
  <c r="B170" i="1"/>
  <c r="C169" i="1"/>
  <c r="D169" i="1" l="1"/>
  <c r="E169" i="1" s="1"/>
  <c r="F169" i="1" s="1"/>
  <c r="B171" i="1"/>
  <c r="C170" i="1"/>
  <c r="A169" i="1" l="1"/>
  <c r="D170" i="1"/>
  <c r="E170" i="1" s="1"/>
  <c r="F170" i="1" s="1"/>
  <c r="A170" i="1"/>
  <c r="B172" i="1"/>
  <c r="C171" i="1"/>
  <c r="D171" i="1" l="1"/>
  <c r="E171" i="1" s="1"/>
  <c r="F171" i="1" s="1"/>
  <c r="B173" i="1"/>
  <c r="C172" i="1"/>
  <c r="A171" i="1" l="1"/>
  <c r="D172" i="1"/>
  <c r="E172" i="1" s="1"/>
  <c r="F172" i="1" s="1"/>
  <c r="A172" i="1"/>
  <c r="B174" i="1"/>
  <c r="C173" i="1"/>
  <c r="D173" i="1" l="1"/>
  <c r="E173" i="1" s="1"/>
  <c r="F173" i="1" s="1"/>
  <c r="B175" i="1"/>
  <c r="C174" i="1"/>
  <c r="A173" i="1" l="1"/>
  <c r="D174" i="1"/>
  <c r="E174" i="1" s="1"/>
  <c r="F174" i="1" s="1"/>
  <c r="A174" i="1"/>
  <c r="B176" i="1"/>
  <c r="C175" i="1"/>
  <c r="D175" i="1" l="1"/>
  <c r="E175" i="1" s="1"/>
  <c r="F175" i="1" s="1"/>
  <c r="B177" i="1"/>
  <c r="C176" i="1"/>
  <c r="A175" i="1" l="1"/>
  <c r="D176" i="1"/>
  <c r="E176" i="1" s="1"/>
  <c r="F176" i="1" s="1"/>
  <c r="B178" i="1"/>
  <c r="C177" i="1"/>
  <c r="A176" i="1" l="1"/>
  <c r="D177" i="1"/>
  <c r="E177" i="1" s="1"/>
  <c r="F177" i="1" s="1"/>
  <c r="A177" i="1"/>
  <c r="B179" i="1"/>
  <c r="C178" i="1"/>
  <c r="D178" i="1" l="1"/>
  <c r="E178" i="1" s="1"/>
  <c r="F178" i="1" s="1"/>
  <c r="B180" i="1"/>
  <c r="C179" i="1"/>
  <c r="A178" i="1" l="1"/>
  <c r="D179" i="1"/>
  <c r="E179" i="1" s="1"/>
  <c r="F179" i="1" s="1"/>
  <c r="A179" i="1"/>
  <c r="B181" i="1"/>
  <c r="C180" i="1"/>
  <c r="D180" i="1" l="1"/>
  <c r="E180" i="1" s="1"/>
  <c r="F180" i="1" s="1"/>
  <c r="B182" i="1"/>
  <c r="C181" i="1"/>
  <c r="A180" i="1" l="1"/>
  <c r="D181" i="1"/>
  <c r="E181" i="1" s="1"/>
  <c r="F181" i="1" s="1"/>
  <c r="A181" i="1"/>
  <c r="B183" i="1"/>
  <c r="C182" i="1"/>
  <c r="D182" i="1" l="1"/>
  <c r="E182" i="1" s="1"/>
  <c r="F182" i="1" s="1"/>
  <c r="B184" i="1"/>
  <c r="C183" i="1"/>
  <c r="A182" i="1" l="1"/>
  <c r="D183" i="1"/>
  <c r="E183" i="1" s="1"/>
  <c r="F183" i="1" s="1"/>
  <c r="B185" i="1"/>
  <c r="C184" i="1"/>
  <c r="A183" i="1" l="1"/>
  <c r="D184" i="1"/>
  <c r="E184" i="1" s="1"/>
  <c r="F184" i="1" s="1"/>
  <c r="A184" i="1"/>
  <c r="B186" i="1"/>
  <c r="C185" i="1"/>
  <c r="D185" i="1" l="1"/>
  <c r="E185" i="1" s="1"/>
  <c r="F185" i="1" s="1"/>
  <c r="A185" i="1"/>
  <c r="B187" i="1"/>
  <c r="C186" i="1"/>
  <c r="D186" i="1" l="1"/>
  <c r="E186" i="1" s="1"/>
  <c r="F186" i="1" s="1"/>
  <c r="A186" i="1"/>
  <c r="B188" i="1"/>
  <c r="C187" i="1"/>
  <c r="D187" i="1" l="1"/>
  <c r="E187" i="1" s="1"/>
  <c r="F187" i="1" s="1"/>
  <c r="A187" i="1"/>
  <c r="B189" i="1"/>
  <c r="C188" i="1"/>
  <c r="D188" i="1" l="1"/>
  <c r="E188" i="1" s="1"/>
  <c r="F188" i="1" s="1"/>
  <c r="A188" i="1"/>
  <c r="B190" i="1"/>
  <c r="C189" i="1"/>
  <c r="D189" i="1" l="1"/>
  <c r="E189" i="1" s="1"/>
  <c r="F189" i="1" s="1"/>
  <c r="B191" i="1"/>
  <c r="C190" i="1"/>
  <c r="A189" i="1" l="1"/>
  <c r="D190" i="1"/>
  <c r="E190" i="1" s="1"/>
  <c r="F190" i="1" s="1"/>
  <c r="A190" i="1"/>
  <c r="B192" i="1"/>
  <c r="C191" i="1"/>
  <c r="D191" i="1" l="1"/>
  <c r="E191" i="1" s="1"/>
  <c r="F191" i="1" s="1"/>
  <c r="B193" i="1"/>
  <c r="C192" i="1"/>
  <c r="A191" i="1" l="1"/>
  <c r="D192" i="1"/>
  <c r="E192" i="1" s="1"/>
  <c r="F192" i="1" s="1"/>
  <c r="A192" i="1"/>
  <c r="B194" i="1"/>
  <c r="C193" i="1"/>
  <c r="D193" i="1" l="1"/>
  <c r="E193" i="1" s="1"/>
  <c r="F193" i="1" s="1"/>
  <c r="A193" i="1"/>
  <c r="B195" i="1"/>
  <c r="C194" i="1"/>
  <c r="D194" i="1" l="1"/>
  <c r="E194" i="1" s="1"/>
  <c r="F194" i="1" s="1"/>
  <c r="B196" i="1"/>
  <c r="C195" i="1"/>
  <c r="A194" i="1" l="1"/>
  <c r="D195" i="1"/>
  <c r="E195" i="1" s="1"/>
  <c r="F195" i="1" s="1"/>
  <c r="A195" i="1"/>
  <c r="B197" i="1"/>
  <c r="C196" i="1"/>
  <c r="D196" i="1" l="1"/>
  <c r="E196" i="1" s="1"/>
  <c r="F196" i="1" s="1"/>
  <c r="B198" i="1"/>
  <c r="C197" i="1"/>
  <c r="A196" i="1" l="1"/>
  <c r="D197" i="1"/>
  <c r="E197" i="1" s="1"/>
  <c r="F197" i="1" s="1"/>
  <c r="A197" i="1"/>
  <c r="B199" i="1"/>
  <c r="C198" i="1"/>
  <c r="D198" i="1" l="1"/>
  <c r="E198" i="1" s="1"/>
  <c r="F198" i="1" s="1"/>
  <c r="A198" i="1"/>
  <c r="B200" i="1"/>
  <c r="C199" i="1"/>
  <c r="D199" i="1" l="1"/>
  <c r="E199" i="1" s="1"/>
  <c r="F199" i="1" s="1"/>
  <c r="A199" i="1"/>
  <c r="B201" i="1"/>
  <c r="C200" i="1"/>
  <c r="D200" i="1" l="1"/>
  <c r="E200" i="1" s="1"/>
  <c r="F200" i="1" s="1"/>
  <c r="A200" i="1"/>
  <c r="B202" i="1"/>
  <c r="C201" i="1"/>
  <c r="D201" i="1" l="1"/>
  <c r="E201" i="1" s="1"/>
  <c r="F201" i="1" s="1"/>
  <c r="B203" i="1"/>
  <c r="C202" i="1"/>
  <c r="A201" i="1" l="1"/>
  <c r="D202" i="1"/>
  <c r="E202" i="1" s="1"/>
  <c r="F202" i="1" s="1"/>
  <c r="A202" i="1"/>
  <c r="B204" i="1"/>
  <c r="C203" i="1"/>
  <c r="D203" i="1" l="1"/>
  <c r="E203" i="1" s="1"/>
  <c r="F203" i="1" s="1"/>
  <c r="A203" i="1"/>
  <c r="B205" i="1"/>
  <c r="C204" i="1"/>
  <c r="D204" i="1" l="1"/>
  <c r="E204" i="1" s="1"/>
  <c r="F204" i="1" s="1"/>
  <c r="A204" i="1"/>
  <c r="B206" i="1"/>
  <c r="C205" i="1"/>
  <c r="D205" i="1" l="1"/>
  <c r="E205" i="1" s="1"/>
  <c r="F205" i="1" s="1"/>
  <c r="A205" i="1"/>
  <c r="B207" i="1"/>
  <c r="C206" i="1"/>
  <c r="D206" i="1" l="1"/>
  <c r="E206" i="1" s="1"/>
  <c r="F206" i="1" s="1"/>
  <c r="A206" i="1"/>
  <c r="B208" i="1"/>
  <c r="C207" i="1"/>
  <c r="D207" i="1" l="1"/>
  <c r="E207" i="1" s="1"/>
  <c r="F207" i="1" s="1"/>
  <c r="B209" i="1"/>
  <c r="C208" i="1"/>
  <c r="A207" i="1" l="1"/>
  <c r="D208" i="1"/>
  <c r="E208" i="1" s="1"/>
  <c r="F208" i="1" s="1"/>
  <c r="A208" i="1"/>
  <c r="B210" i="1"/>
  <c r="C209" i="1"/>
  <c r="D209" i="1" l="1"/>
  <c r="E209" i="1" s="1"/>
  <c r="F209" i="1" s="1"/>
  <c r="A209" i="1"/>
  <c r="B211" i="1"/>
  <c r="C210" i="1"/>
  <c r="D210" i="1" l="1"/>
  <c r="E210" i="1" s="1"/>
  <c r="F210" i="1" s="1"/>
  <c r="A210" i="1"/>
  <c r="B212" i="1"/>
  <c r="C211" i="1"/>
  <c r="D211" i="1" l="1"/>
  <c r="E211" i="1" s="1"/>
  <c r="F211" i="1" s="1"/>
  <c r="B213" i="1"/>
  <c r="C212" i="1"/>
  <c r="A211" i="1" l="1"/>
  <c r="D212" i="1"/>
  <c r="E212" i="1" s="1"/>
  <c r="F212" i="1" s="1"/>
  <c r="A212" i="1"/>
  <c r="B214" i="1"/>
  <c r="C213" i="1"/>
  <c r="D213" i="1" l="1"/>
  <c r="E213" i="1" s="1"/>
  <c r="F213" i="1" s="1"/>
  <c r="B215" i="1"/>
  <c r="C214" i="1"/>
  <c r="A213" i="1" l="1"/>
  <c r="D214" i="1"/>
  <c r="E214" i="1" s="1"/>
  <c r="F214" i="1" s="1"/>
  <c r="A214" i="1"/>
  <c r="B216" i="1"/>
  <c r="C215" i="1"/>
  <c r="D215" i="1" l="1"/>
  <c r="E215" i="1" s="1"/>
  <c r="F215" i="1" s="1"/>
  <c r="A215" i="1"/>
  <c r="B217" i="1"/>
  <c r="C216" i="1"/>
  <c r="D216" i="1" l="1"/>
  <c r="E216" i="1" s="1"/>
  <c r="F216" i="1" s="1"/>
  <c r="A216" i="1"/>
  <c r="B218" i="1"/>
  <c r="C217" i="1"/>
  <c r="D217" i="1" l="1"/>
  <c r="E217" i="1" s="1"/>
  <c r="F217" i="1" s="1"/>
  <c r="A217" i="1"/>
  <c r="B219" i="1"/>
  <c r="C218" i="1"/>
  <c r="D218" i="1" l="1"/>
  <c r="E218" i="1" s="1"/>
  <c r="F218" i="1" s="1"/>
  <c r="A218" i="1"/>
  <c r="B220" i="1"/>
  <c r="C219" i="1"/>
  <c r="D219" i="1" l="1"/>
  <c r="E219" i="1" s="1"/>
  <c r="F219" i="1" s="1"/>
  <c r="A219" i="1"/>
  <c r="B221" i="1"/>
  <c r="C220" i="1"/>
  <c r="D220" i="1" l="1"/>
  <c r="E220" i="1" s="1"/>
  <c r="F220" i="1" s="1"/>
  <c r="B222" i="1"/>
  <c r="C221" i="1"/>
  <c r="A220" i="1" l="1"/>
  <c r="D221" i="1"/>
  <c r="E221" i="1" s="1"/>
  <c r="F221" i="1" s="1"/>
  <c r="A221" i="1"/>
  <c r="B223" i="1"/>
  <c r="C222" i="1"/>
  <c r="D222" i="1" l="1"/>
  <c r="E222" i="1" s="1"/>
  <c r="F222" i="1" s="1"/>
  <c r="A222" i="1"/>
  <c r="B224" i="1"/>
  <c r="C223" i="1"/>
  <c r="D223" i="1" l="1"/>
  <c r="E223" i="1" s="1"/>
  <c r="F223" i="1" s="1"/>
  <c r="B225" i="1"/>
  <c r="C224" i="1"/>
  <c r="A223" i="1" l="1"/>
  <c r="D224" i="1"/>
  <c r="E224" i="1" s="1"/>
  <c r="F224" i="1" s="1"/>
  <c r="A224" i="1"/>
  <c r="B226" i="1"/>
  <c r="C225" i="1"/>
  <c r="D225" i="1" l="1"/>
  <c r="E225" i="1" s="1"/>
  <c r="F225" i="1" s="1"/>
  <c r="A225" i="1"/>
  <c r="B227" i="1"/>
  <c r="C226" i="1"/>
  <c r="D226" i="1" l="1"/>
  <c r="E226" i="1" s="1"/>
  <c r="F226" i="1" s="1"/>
  <c r="A226" i="1"/>
  <c r="B228" i="1"/>
  <c r="C227" i="1"/>
  <c r="D227" i="1" l="1"/>
  <c r="E227" i="1" s="1"/>
  <c r="F227" i="1" s="1"/>
  <c r="A227" i="1"/>
  <c r="B229" i="1"/>
  <c r="C228" i="1"/>
  <c r="D228" i="1" l="1"/>
  <c r="E228" i="1" s="1"/>
  <c r="F228" i="1" s="1"/>
  <c r="A228" i="1"/>
  <c r="B230" i="1"/>
  <c r="C229" i="1"/>
  <c r="D229" i="1" l="1"/>
  <c r="E229" i="1" s="1"/>
  <c r="F229" i="1" s="1"/>
  <c r="A229" i="1"/>
  <c r="B231" i="1"/>
  <c r="C230" i="1"/>
  <c r="D230" i="1" l="1"/>
  <c r="E230" i="1" s="1"/>
  <c r="F230" i="1" s="1"/>
  <c r="A230" i="1"/>
  <c r="B232" i="1"/>
  <c r="C231" i="1"/>
  <c r="D231" i="1" l="1"/>
  <c r="E231" i="1" s="1"/>
  <c r="F231" i="1" s="1"/>
  <c r="A231" i="1"/>
  <c r="B233" i="1"/>
  <c r="C232" i="1"/>
  <c r="D232" i="1" l="1"/>
  <c r="E232" i="1" s="1"/>
  <c r="F232" i="1" s="1"/>
  <c r="A232" i="1"/>
  <c r="B234" i="1"/>
  <c r="C233" i="1"/>
  <c r="D233" i="1" l="1"/>
  <c r="E233" i="1" s="1"/>
  <c r="F233" i="1" s="1"/>
  <c r="A233" i="1"/>
  <c r="B235" i="1"/>
  <c r="C234" i="1"/>
  <c r="D234" i="1" l="1"/>
  <c r="E234" i="1" s="1"/>
  <c r="F234" i="1" s="1"/>
  <c r="A234" i="1"/>
  <c r="B236" i="1"/>
  <c r="C235" i="1"/>
  <c r="D235" i="1" l="1"/>
  <c r="E235" i="1" s="1"/>
  <c r="F235" i="1" s="1"/>
  <c r="A235" i="1"/>
  <c r="B237" i="1"/>
  <c r="C236" i="1"/>
  <c r="D236" i="1" l="1"/>
  <c r="E236" i="1" s="1"/>
  <c r="F236" i="1" s="1"/>
  <c r="A236" i="1"/>
  <c r="B238" i="1"/>
  <c r="C237" i="1"/>
  <c r="D237" i="1" l="1"/>
  <c r="E237" i="1" s="1"/>
  <c r="F237" i="1" s="1"/>
  <c r="A237" i="1"/>
  <c r="B239" i="1"/>
  <c r="C238" i="1"/>
  <c r="D238" i="1" l="1"/>
  <c r="E238" i="1" s="1"/>
  <c r="F238" i="1" s="1"/>
  <c r="A238" i="1"/>
  <c r="B240" i="1"/>
  <c r="C239" i="1"/>
  <c r="D239" i="1" l="1"/>
  <c r="E239" i="1" s="1"/>
  <c r="F239" i="1" s="1"/>
  <c r="A239" i="1"/>
  <c r="B241" i="1"/>
  <c r="C240" i="1"/>
  <c r="D240" i="1" l="1"/>
  <c r="E240" i="1" s="1"/>
  <c r="F240" i="1" s="1"/>
  <c r="A240" i="1"/>
  <c r="B242" i="1"/>
  <c r="C241" i="1"/>
  <c r="D241" i="1" l="1"/>
  <c r="E241" i="1" s="1"/>
  <c r="F241" i="1" s="1"/>
  <c r="A241" i="1"/>
  <c r="B243" i="1"/>
  <c r="C242" i="1"/>
  <c r="D242" i="1" l="1"/>
  <c r="E242" i="1" s="1"/>
  <c r="F242" i="1" s="1"/>
  <c r="A242" i="1"/>
  <c r="B244" i="1"/>
  <c r="C243" i="1"/>
  <c r="D243" i="1" l="1"/>
  <c r="E243" i="1" s="1"/>
  <c r="F243" i="1" s="1"/>
  <c r="A243" i="1"/>
  <c r="B245" i="1"/>
  <c r="C244" i="1"/>
  <c r="D244" i="1" l="1"/>
  <c r="E244" i="1" s="1"/>
  <c r="F244" i="1" s="1"/>
  <c r="A244" i="1"/>
  <c r="B246" i="1"/>
  <c r="C245" i="1"/>
  <c r="D245" i="1" l="1"/>
  <c r="E245" i="1" s="1"/>
  <c r="F245" i="1" s="1"/>
  <c r="A245" i="1"/>
  <c r="B247" i="1"/>
  <c r="C246" i="1"/>
  <c r="D246" i="1" l="1"/>
  <c r="E246" i="1" s="1"/>
  <c r="F246" i="1" s="1"/>
  <c r="A246" i="1"/>
  <c r="B248" i="1"/>
  <c r="C247" i="1"/>
  <c r="D247" i="1" l="1"/>
  <c r="E247" i="1" s="1"/>
  <c r="F247" i="1" s="1"/>
  <c r="A247" i="1"/>
  <c r="B249" i="1"/>
  <c r="C248" i="1"/>
  <c r="D248" i="1" l="1"/>
  <c r="E248" i="1" s="1"/>
  <c r="F248" i="1" s="1"/>
  <c r="A248" i="1"/>
  <c r="B250" i="1"/>
  <c r="C249" i="1"/>
  <c r="D249" i="1" l="1"/>
  <c r="E249" i="1" s="1"/>
  <c r="F249" i="1" s="1"/>
  <c r="A249" i="1"/>
  <c r="B251" i="1"/>
  <c r="C250" i="1"/>
  <c r="D250" i="1" l="1"/>
  <c r="E250" i="1" s="1"/>
  <c r="F250" i="1" s="1"/>
  <c r="A250" i="1"/>
  <c r="B252" i="1"/>
  <c r="C251" i="1"/>
  <c r="D251" i="1" l="1"/>
  <c r="E251" i="1" s="1"/>
  <c r="F251" i="1" s="1"/>
  <c r="A251" i="1"/>
  <c r="B253" i="1"/>
  <c r="C252" i="1"/>
  <c r="D252" i="1" l="1"/>
  <c r="E252" i="1" s="1"/>
  <c r="F252" i="1" s="1"/>
  <c r="A252" i="1"/>
  <c r="B254" i="1"/>
  <c r="C253" i="1"/>
  <c r="D253" i="1" l="1"/>
  <c r="E253" i="1" s="1"/>
  <c r="F253" i="1" s="1"/>
  <c r="A253" i="1"/>
  <c r="B255" i="1"/>
  <c r="C254" i="1"/>
  <c r="D254" i="1" l="1"/>
  <c r="E254" i="1" s="1"/>
  <c r="F254" i="1" s="1"/>
  <c r="A254" i="1"/>
  <c r="B256" i="1"/>
  <c r="C255" i="1"/>
  <c r="D255" i="1" l="1"/>
  <c r="E255" i="1" s="1"/>
  <c r="F255" i="1" s="1"/>
  <c r="A255" i="1"/>
  <c r="B257" i="1"/>
  <c r="C256" i="1"/>
  <c r="D256" i="1" l="1"/>
  <c r="E256" i="1" s="1"/>
  <c r="F256" i="1" s="1"/>
  <c r="A256" i="1"/>
  <c r="B258" i="1"/>
  <c r="C257" i="1"/>
  <c r="D257" i="1" l="1"/>
  <c r="E257" i="1" s="1"/>
  <c r="F257" i="1" s="1"/>
  <c r="A257" i="1"/>
  <c r="B259" i="1"/>
  <c r="C258" i="1"/>
  <c r="D258" i="1" l="1"/>
  <c r="E258" i="1" s="1"/>
  <c r="F258" i="1" s="1"/>
  <c r="A258" i="1"/>
  <c r="B260" i="1"/>
  <c r="C259" i="1"/>
  <c r="D259" i="1" l="1"/>
  <c r="E259" i="1" s="1"/>
  <c r="F259" i="1" s="1"/>
  <c r="A259" i="1"/>
  <c r="B261" i="1"/>
  <c r="C260" i="1"/>
  <c r="D260" i="1" l="1"/>
  <c r="E260" i="1" s="1"/>
  <c r="F260" i="1" s="1"/>
  <c r="A260" i="1"/>
  <c r="B262" i="1"/>
  <c r="C261" i="1"/>
  <c r="D261" i="1" l="1"/>
  <c r="E261" i="1" s="1"/>
  <c r="F261" i="1" s="1"/>
  <c r="B263" i="1"/>
  <c r="C262" i="1"/>
  <c r="A261" i="1" l="1"/>
  <c r="D262" i="1"/>
  <c r="E262" i="1" s="1"/>
  <c r="F262" i="1" s="1"/>
  <c r="A262" i="1"/>
  <c r="B264" i="1"/>
  <c r="C263" i="1"/>
  <c r="D263" i="1" l="1"/>
  <c r="E263" i="1" s="1"/>
  <c r="F263" i="1" s="1"/>
  <c r="A263" i="1"/>
  <c r="B265" i="1"/>
  <c r="C264" i="1"/>
  <c r="D264" i="1" l="1"/>
  <c r="E264" i="1" s="1"/>
  <c r="F264" i="1" s="1"/>
  <c r="A264" i="1"/>
  <c r="B266" i="1"/>
  <c r="C265" i="1"/>
  <c r="D265" i="1" l="1"/>
  <c r="E265" i="1" s="1"/>
  <c r="F265" i="1" s="1"/>
  <c r="A265" i="1"/>
  <c r="B267" i="1"/>
  <c r="C266" i="1"/>
  <c r="D266" i="1" l="1"/>
  <c r="E266" i="1" s="1"/>
  <c r="F266" i="1" s="1"/>
  <c r="A266" i="1"/>
  <c r="B268" i="1"/>
  <c r="C267" i="1"/>
  <c r="D267" i="1" l="1"/>
  <c r="E267" i="1" s="1"/>
  <c r="F267" i="1" s="1"/>
  <c r="A267" i="1"/>
  <c r="B269" i="1"/>
  <c r="C268" i="1"/>
  <c r="D268" i="1" l="1"/>
  <c r="E268" i="1" s="1"/>
  <c r="F268" i="1" s="1"/>
  <c r="A268" i="1"/>
  <c r="B270" i="1"/>
  <c r="C269" i="1"/>
  <c r="D269" i="1" l="1"/>
  <c r="E269" i="1" s="1"/>
  <c r="F269" i="1" s="1"/>
  <c r="A269" i="1"/>
  <c r="B271" i="1"/>
  <c r="C271" i="1" s="1"/>
  <c r="C270" i="1"/>
  <c r="D270" i="1" l="1"/>
  <c r="E270" i="1" s="1"/>
  <c r="F270" i="1" s="1"/>
  <c r="D271" i="1"/>
  <c r="E271" i="1" s="1"/>
  <c r="F271" i="1" s="1"/>
  <c r="A270" i="1"/>
  <c r="A271" i="1"/>
</calcChain>
</file>

<file path=xl/sharedStrings.xml><?xml version="1.0" encoding="utf-8"?>
<sst xmlns="http://schemas.openxmlformats.org/spreadsheetml/2006/main" count="28" uniqueCount="25">
  <si>
    <t>Дата</t>
  </si>
  <si>
    <t>Дни недели</t>
  </si>
  <si>
    <t>Понедельник</t>
  </si>
  <si>
    <t>Вторник</t>
  </si>
  <si>
    <t>Четверг</t>
  </si>
  <si>
    <t>Праздники</t>
  </si>
  <si>
    <r>
      <rPr>
        <sz val="11"/>
        <color rgb="FFFF0000"/>
        <rFont val="Calibri"/>
        <family val="2"/>
        <charset val="204"/>
        <scheme val="minor"/>
      </rPr>
      <t>отфильтровать…</t>
    </r>
    <r>
      <rPr>
        <sz val="11"/>
        <color theme="1"/>
        <rFont val="Calibri"/>
        <family val="2"/>
        <scheme val="minor"/>
      </rPr>
      <t xml:space="preserve"> вых/праздники</t>
    </r>
  </si>
  <si>
    <t>только раб дни</t>
  </si>
  <si>
    <r>
      <t xml:space="preserve">№ п/п урока </t>
    </r>
    <r>
      <rPr>
        <sz val="11"/>
        <color rgb="FFFF0000"/>
        <rFont val="Calibri"/>
        <family val="2"/>
        <charset val="204"/>
        <scheme val="minor"/>
      </rPr>
      <t>номера по порялку, только рабдни</t>
    </r>
  </si>
  <si>
    <t>день недели</t>
  </si>
  <si>
    <t>среда</t>
  </si>
  <si>
    <t>пятница</t>
  </si>
  <si>
    <t>понедельник</t>
  </si>
  <si>
    <t>вторник</t>
  </si>
  <si>
    <t>четверг</t>
  </si>
  <si>
    <t>11 "А"</t>
  </si>
  <si>
    <t xml:space="preserve"> 7 "Б"</t>
  </si>
  <si>
    <t>9 "А"</t>
  </si>
  <si>
    <t>по классам</t>
  </si>
  <si>
    <r>
      <t xml:space="preserve">У 7 "Б" - </t>
    </r>
    <r>
      <rPr>
        <sz val="10"/>
        <color rgb="FFFF0000"/>
        <rFont val="Verdana"/>
        <family val="2"/>
        <charset val="204"/>
      </rPr>
      <t>среда</t>
    </r>
    <r>
      <rPr>
        <sz val="10"/>
        <color rgb="FF000000"/>
        <rFont val="Verdana"/>
        <family val="2"/>
        <charset val="204"/>
      </rPr>
      <t>, пятница.</t>
    </r>
  </si>
  <si>
    <r>
      <t xml:space="preserve">У 9 "А" - понедельник, </t>
    </r>
    <r>
      <rPr>
        <sz val="10"/>
        <color rgb="FFFF0000"/>
        <rFont val="Verdana"/>
        <family val="2"/>
        <charset val="204"/>
      </rPr>
      <t>среда</t>
    </r>
    <r>
      <rPr>
        <sz val="10"/>
        <color rgb="FF000000"/>
        <rFont val="Verdana"/>
        <family val="2"/>
        <charset val="204"/>
      </rPr>
      <t>.</t>
    </r>
  </si>
  <si>
    <r>
      <t xml:space="preserve">11 "А" - вторник, </t>
    </r>
    <r>
      <rPr>
        <sz val="10"/>
        <color rgb="FFFF0000"/>
        <rFont val="Verdana"/>
        <family val="2"/>
        <charset val="204"/>
      </rPr>
      <t>среда</t>
    </r>
    <r>
      <rPr>
        <sz val="10"/>
        <color rgb="FF000000"/>
        <rFont val="Verdana"/>
        <family val="2"/>
        <charset val="204"/>
      </rPr>
      <t>. четверг.</t>
    </r>
  </si>
  <si>
    <t xml:space="preserve"> 7 "Б", 9 "А", 11 "А"</t>
  </si>
  <si>
    <t>дни</t>
  </si>
  <si>
    <t>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</si>
</sst>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0"/>
      <color rgb="FF000000"/>
      <name val="Verdana"/>
      <family val="2"/>
      <charset val="204"/>
    </font>
    <font>
      <sz val="8"/>
      <name val="Calibri"/>
      <family val="2"/>
      <scheme val="minor"/>
    </font>
    <font>
      <sz val="10"/>
      <color rgb="FFFF0000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0" fillId="2" borderId="0" xfId="0" applyFill="1"/>
    <xf numFmtId="0" fontId="0" fillId="2" borderId="1" xfId="0" applyFill="1" applyBorder="1" applyAlignment="1">
      <alignment wrapText="1"/>
    </xf>
    <xf numFmtId="0" fontId="0" fillId="2" borderId="2" xfId="0" applyFill="1" applyBorder="1" applyAlignment="1">
      <alignment wrapText="1"/>
    </xf>
    <xf numFmtId="14" fontId="0" fillId="2" borderId="1" xfId="0" applyNumberFormat="1" applyFill="1" applyBorder="1"/>
    <xf numFmtId="0" fontId="4" fillId="0" borderId="0" xfId="0" applyFont="1"/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14" fontId="3" fillId="0" borderId="0" xfId="0" applyNumberFormat="1" applyFont="1"/>
    <xf numFmtId="14" fontId="0" fillId="3" borderId="0" xfId="0" applyNumberFormat="1" applyFill="1"/>
    <xf numFmtId="0" fontId="0" fillId="3" borderId="0" xfId="0" applyFill="1"/>
    <xf numFmtId="0" fontId="0" fillId="2" borderId="4" xfId="0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0" fillId="3" borderId="3" xfId="0" applyFill="1" applyBorder="1" applyAlignment="1">
      <alignment wrapText="1"/>
    </xf>
    <xf numFmtId="14" fontId="0" fillId="3" borderId="3" xfId="0" applyNumberFormat="1" applyFill="1" applyBorder="1"/>
    <xf numFmtId="0" fontId="0" fillId="3" borderId="3" xfId="0" applyFill="1" applyBorder="1"/>
    <xf numFmtId="0" fontId="3" fillId="3" borderId="0" xfId="0" applyFont="1" applyFill="1"/>
    <xf numFmtId="0" fontId="3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400050</xdr:colOff>
      <xdr:row>10</xdr:row>
      <xdr:rowOff>83764</xdr:rowOff>
    </xdr:from>
    <xdr:to>
      <xdr:col>14</xdr:col>
      <xdr:colOff>104775</xdr:colOff>
      <xdr:row>34</xdr:row>
      <xdr:rowOff>152400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62968DD1-87E9-4A0F-1FCC-4A11A7F2C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2179264"/>
          <a:ext cx="3371850" cy="34214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P272"/>
  <sheetViews>
    <sheetView tabSelected="1" topLeftCell="A4" workbookViewId="0">
      <selection activeCell="M4" sqref="M4"/>
    </sheetView>
  </sheetViews>
  <sheetFormatPr defaultRowHeight="15" x14ac:dyDescent="0.25"/>
  <cols>
    <col min="1" max="1" width="21.85546875" bestFit="1" customWidth="1"/>
    <col min="2" max="2" width="13.5703125" customWidth="1"/>
    <col min="3" max="3" width="13.5703125" style="4" customWidth="1"/>
    <col min="4" max="4" width="19.85546875" style="4" bestFit="1" customWidth="1"/>
    <col min="5" max="5" width="13.5703125" style="20" customWidth="1"/>
    <col min="6" max="6" width="17.85546875" style="20" bestFit="1" customWidth="1"/>
    <col min="7" max="7" width="14.28515625" style="9" customWidth="1"/>
    <col min="8" max="11" width="10.140625" style="9" bestFit="1" customWidth="1"/>
    <col min="12" max="12" width="10.140625" bestFit="1" customWidth="1"/>
    <col min="13" max="13" width="34.7109375" bestFit="1" customWidth="1"/>
    <col min="14" max="14" width="10.140625" bestFit="1" customWidth="1"/>
    <col min="15" max="15" width="17.85546875" bestFit="1" customWidth="1"/>
    <col min="16" max="16" width="10.85546875" style="14" bestFit="1" customWidth="1"/>
  </cols>
  <sheetData>
    <row r="1" spans="1:16" ht="16.5" thickTop="1" thickBot="1" x14ac:dyDescent="0.3">
      <c r="A1" s="2"/>
      <c r="B1" s="2"/>
      <c r="C1" s="5"/>
      <c r="D1" s="15"/>
      <c r="E1" s="18"/>
      <c r="F1" s="18"/>
      <c r="G1" s="22" t="s">
        <v>1</v>
      </c>
      <c r="H1" s="22"/>
      <c r="I1" s="22"/>
      <c r="J1" s="22"/>
      <c r="K1" s="22"/>
      <c r="P1" s="14" t="s">
        <v>5</v>
      </c>
    </row>
    <row r="2" spans="1:16" ht="16.5" thickTop="1" thickBot="1" x14ac:dyDescent="0.3">
      <c r="A2" s="2"/>
      <c r="B2" s="2"/>
      <c r="C2" s="5"/>
      <c r="D2" s="15"/>
      <c r="E2" s="18"/>
      <c r="F2" s="18"/>
      <c r="G2" s="11">
        <v>1</v>
      </c>
      <c r="H2" s="10">
        <v>2</v>
      </c>
      <c r="I2" s="10">
        <v>3</v>
      </c>
      <c r="J2" s="10">
        <v>4</v>
      </c>
      <c r="K2" s="10">
        <v>5</v>
      </c>
      <c r="N2" t="s">
        <v>23</v>
      </c>
      <c r="O2" t="s">
        <v>24</v>
      </c>
      <c r="P2" s="13">
        <v>45236</v>
      </c>
    </row>
    <row r="3" spans="1:16" ht="49.5" customHeight="1" thickTop="1" thickBot="1" x14ac:dyDescent="0.3">
      <c r="A3" s="2" t="s">
        <v>8</v>
      </c>
      <c r="B3" s="2" t="s">
        <v>0</v>
      </c>
      <c r="C3" s="6" t="s">
        <v>9</v>
      </c>
      <c r="D3" s="16" t="s">
        <v>6</v>
      </c>
      <c r="E3" s="18" t="s">
        <v>7</v>
      </c>
      <c r="F3" s="18" t="s">
        <v>18</v>
      </c>
      <c r="G3" s="11" t="s">
        <v>2</v>
      </c>
      <c r="H3" s="10" t="s">
        <v>3</v>
      </c>
      <c r="I3" s="10"/>
      <c r="J3" s="10" t="s">
        <v>4</v>
      </c>
      <c r="K3" s="10"/>
      <c r="M3" s="8" t="s">
        <v>19</v>
      </c>
      <c r="N3" s="14" t="s">
        <v>10</v>
      </c>
      <c r="O3" s="21" t="s">
        <v>22</v>
      </c>
      <c r="P3" s="13">
        <v>45292</v>
      </c>
    </row>
    <row r="4" spans="1:16" ht="16.5" thickTop="1" thickBot="1" x14ac:dyDescent="0.3">
      <c r="A4" s="1">
        <f>COUNTIF($D$4:D4,"")</f>
        <v>1</v>
      </c>
      <c r="B4" s="3">
        <v>45170</v>
      </c>
      <c r="C4" s="6" t="str">
        <f>TEXT(B4,"ДДДД")</f>
        <v>пятница</v>
      </c>
      <c r="D4" s="17" t="str">
        <f t="shared" ref="D4:D67" si="0">CONCATENATE(IF(OR(C4="воскресенье",C4="суббота"),"выходной",""),IF(COUNTIF(P:P,B4)&gt;0,"/праздник",""))</f>
        <v/>
      </c>
      <c r="E4" s="19">
        <f>IF(D4="",B4,"")</f>
        <v>45170</v>
      </c>
      <c r="F4" s="19" t="str">
        <f>IF(E4&lt;&gt;"",VLOOKUP(C4,$N$3:$O$8,2,FALSE),"")</f>
        <v xml:space="preserve"> 7 "Б"</v>
      </c>
      <c r="G4" s="12">
        <f>"8.9.23"-WEEKDAY(--"1.9.23",2)+G$2</f>
        <v>45173</v>
      </c>
      <c r="H4" s="12">
        <f t="shared" ref="H4:K4" si="1">"8.9.23"-WEEKDAY(--"1.9.23",2)+H$2</f>
        <v>45174</v>
      </c>
      <c r="I4" s="12">
        <f t="shared" si="1"/>
        <v>45175</v>
      </c>
      <c r="J4" s="12">
        <f t="shared" si="1"/>
        <v>45176</v>
      </c>
      <c r="K4" s="12">
        <f t="shared" si="1"/>
        <v>45177</v>
      </c>
      <c r="M4" s="8" t="s">
        <v>20</v>
      </c>
      <c r="N4" s="14" t="s">
        <v>11</v>
      </c>
      <c r="O4" s="14" t="s">
        <v>16</v>
      </c>
      <c r="P4" s="13">
        <v>45293</v>
      </c>
    </row>
    <row r="5" spans="1:16" ht="16.5" hidden="1" thickTop="1" thickBot="1" x14ac:dyDescent="0.3">
      <c r="A5" s="1">
        <f>COUNTIF($D$4:D5,"")</f>
        <v>1</v>
      </c>
      <c r="B5" s="7">
        <f>B4+1</f>
        <v>45171</v>
      </c>
      <c r="C5" s="6" t="str">
        <f t="shared" ref="C5:C68" si="2">TEXT(B5,"ДДДД")</f>
        <v>суббота</v>
      </c>
      <c r="D5" s="17" t="str">
        <f t="shared" si="0"/>
        <v>выходной</v>
      </c>
      <c r="E5" s="19" t="str">
        <f t="shared" ref="E5:E68" si="3">IF(D5="",B5,"")</f>
        <v/>
      </c>
      <c r="F5" s="19" t="str">
        <f t="shared" ref="F5:F68" si="4">IF(E5&lt;&gt;"",VLOOKUP(C5,$N$3:$O$8,2,FALSE),"")</f>
        <v/>
      </c>
      <c r="G5" s="12">
        <f t="array" ref="G5">MIN(IF(ISNA(MATCH(G4+ROW($1:$9)*7,$P:$P,)),G4+ROW($1:$9)*7))</f>
        <v>45180</v>
      </c>
      <c r="H5" s="12">
        <f t="array" ref="H5">MIN(IF(ISNA(MATCH(H4+ROW($1:$9)*7,$P:$P,)),H4+ROW($1:$9)*7))</f>
        <v>45181</v>
      </c>
      <c r="I5" s="12">
        <f t="array" ref="I5">MIN(IF(ISNA(MATCH(I4+ROW($1:$9)*7,$P:$P,)),I4+ROW($1:$9)*7))</f>
        <v>45182</v>
      </c>
      <c r="J5" s="12">
        <f t="array" ref="J5">MIN(IF(ISNA(MATCH(J4+ROW($1:$9)*7,$P:$P,)),J4+ROW($1:$9)*7))</f>
        <v>45183</v>
      </c>
      <c r="K5" s="12">
        <f t="array" ref="K5">MIN(IF(ISNA(MATCH(K4+ROW($1:$9)*7,$P:$P,)),K4+ROW($1:$9)*7))</f>
        <v>45184</v>
      </c>
      <c r="M5" s="8" t="s">
        <v>21</v>
      </c>
      <c r="N5" s="14" t="s">
        <v>12</v>
      </c>
      <c r="O5" s="14" t="s">
        <v>17</v>
      </c>
      <c r="P5" s="13">
        <v>45294</v>
      </c>
    </row>
    <row r="6" spans="1:16" ht="16.5" hidden="1" thickTop="1" thickBot="1" x14ac:dyDescent="0.3">
      <c r="A6" s="1">
        <f>COUNTIF($D$4:D6,"")</f>
        <v>1</v>
      </c>
      <c r="B6" s="7">
        <f t="shared" ref="B6:B69" si="5">B5+1</f>
        <v>45172</v>
      </c>
      <c r="C6" s="6" t="str">
        <f t="shared" si="2"/>
        <v>воскресенье</v>
      </c>
      <c r="D6" s="17" t="str">
        <f t="shared" si="0"/>
        <v>выходной</v>
      </c>
      <c r="E6" s="19" t="str">
        <f t="shared" si="3"/>
        <v/>
      </c>
      <c r="F6" s="19" t="str">
        <f t="shared" si="4"/>
        <v/>
      </c>
      <c r="G6" s="12">
        <f t="array" ref="G6">MIN(IF(ISNA(MATCH(G5+ROW($1:$9)*7,$P:$P,)),G5+ROW($1:$9)*7))</f>
        <v>45187</v>
      </c>
      <c r="H6" s="12">
        <f t="array" ref="H6">MIN(IF(ISNA(MATCH(H5+ROW($1:$9)*7,$P:$P,)),H5+ROW($1:$9)*7))</f>
        <v>45188</v>
      </c>
      <c r="I6" s="12">
        <f t="array" ref="I6">MIN(IF(ISNA(MATCH(I5+ROW($1:$9)*7,$P:$P,)),I5+ROW($1:$9)*7))</f>
        <v>45189</v>
      </c>
      <c r="J6" s="12">
        <f t="array" ref="J6">MIN(IF(ISNA(MATCH(J5+ROW($1:$9)*7,$P:$P,)),J5+ROW($1:$9)*7))</f>
        <v>45190</v>
      </c>
      <c r="K6" s="12">
        <f t="array" ref="K6">MIN(IF(ISNA(MATCH(K5+ROW($1:$9)*7,$P:$P,)),K5+ROW($1:$9)*7))</f>
        <v>45191</v>
      </c>
      <c r="N6" s="14" t="s">
        <v>13</v>
      </c>
      <c r="O6" s="14" t="s">
        <v>15</v>
      </c>
      <c r="P6" s="13">
        <v>45295</v>
      </c>
    </row>
    <row r="7" spans="1:16" ht="16.5" thickTop="1" thickBot="1" x14ac:dyDescent="0.3">
      <c r="A7" s="1">
        <f>COUNTIF($D$4:D7,"")</f>
        <v>2</v>
      </c>
      <c r="B7" s="7">
        <f t="shared" si="5"/>
        <v>45173</v>
      </c>
      <c r="C7" s="6" t="str">
        <f t="shared" si="2"/>
        <v>понедельник</v>
      </c>
      <c r="D7" s="17" t="str">
        <f t="shared" si="0"/>
        <v/>
      </c>
      <c r="E7" s="19">
        <f t="shared" si="3"/>
        <v>45173</v>
      </c>
      <c r="F7" s="19" t="str">
        <f>IF(E7&lt;&gt;"",VLOOKUP(C7,$N$3:$O$8,2,FALSE),"")</f>
        <v>9 "А"</v>
      </c>
      <c r="G7" s="12">
        <f t="array" ref="G7">MIN(IF(ISNA(MATCH(G6+ROW($1:$9)*7,$P:$P,)),G6+ROW($1:$9)*7))</f>
        <v>45194</v>
      </c>
      <c r="H7" s="12">
        <f t="array" ref="H7">MIN(IF(ISNA(MATCH(H6+ROW($1:$9)*7,$P:$P,)),H6+ROW($1:$9)*7))</f>
        <v>45195</v>
      </c>
      <c r="I7" s="12">
        <f t="array" ref="I7">MIN(IF(ISNA(MATCH(I6+ROW($1:$9)*7,$P:$P,)),I6+ROW($1:$9)*7))</f>
        <v>45196</v>
      </c>
      <c r="J7" s="12">
        <f t="array" ref="J7">MIN(IF(ISNA(MATCH(J6+ROW($1:$9)*7,$P:$P,)),J6+ROW($1:$9)*7))</f>
        <v>45197</v>
      </c>
      <c r="K7" s="12">
        <f t="array" ref="K7">MIN(IF(ISNA(MATCH(K6+ROW($1:$9)*7,$P:$P,)),K6+ROW($1:$9)*7))</f>
        <v>45198</v>
      </c>
      <c r="N7" s="14" t="s">
        <v>10</v>
      </c>
      <c r="O7" s="14" t="s">
        <v>15</v>
      </c>
      <c r="P7" s="13">
        <v>45296</v>
      </c>
    </row>
    <row r="8" spans="1:16" ht="16.5" thickTop="1" thickBot="1" x14ac:dyDescent="0.3">
      <c r="A8" s="1">
        <f>COUNTIF($D$4:D8,"")</f>
        <v>3</v>
      </c>
      <c r="B8" s="7">
        <f t="shared" si="5"/>
        <v>45174</v>
      </c>
      <c r="C8" s="6" t="str">
        <f t="shared" si="2"/>
        <v>вторник</v>
      </c>
      <c r="D8" s="17" t="str">
        <f t="shared" si="0"/>
        <v/>
      </c>
      <c r="E8" s="19">
        <f t="shared" si="3"/>
        <v>45174</v>
      </c>
      <c r="F8" s="19" t="str">
        <f t="shared" si="4"/>
        <v>11 "А"</v>
      </c>
      <c r="G8" s="12">
        <f t="array" ref="G8">MIN(IF(ISNA(MATCH(G7+ROW($1:$9)*7,$P:$P,)),G7+ROW($1:$9)*7))</f>
        <v>45201</v>
      </c>
      <c r="H8" s="12">
        <f t="array" ref="H8">MIN(IF(ISNA(MATCH(H7+ROW($1:$9)*7,$P:$P,)),H7+ROW($1:$9)*7))</f>
        <v>45202</v>
      </c>
      <c r="I8" s="12">
        <f t="array" ref="I8">MIN(IF(ISNA(MATCH(I7+ROW($1:$9)*7,$P:$P,)),I7+ROW($1:$9)*7))</f>
        <v>45203</v>
      </c>
      <c r="J8" s="12">
        <f t="array" ref="J8">MIN(IF(ISNA(MATCH(J7+ROW($1:$9)*7,$P:$P,)),J7+ROW($1:$9)*7))</f>
        <v>45204</v>
      </c>
      <c r="K8" s="12">
        <f t="array" ref="K8">MIN(IF(ISNA(MATCH(K7+ROW($1:$9)*7,$P:$P,)),K7+ROW($1:$9)*7))</f>
        <v>45205</v>
      </c>
      <c r="N8" s="14" t="s">
        <v>14</v>
      </c>
      <c r="O8" s="14" t="s">
        <v>15</v>
      </c>
      <c r="P8" s="13">
        <v>45297</v>
      </c>
    </row>
    <row r="9" spans="1:16" ht="16.5" thickTop="1" thickBot="1" x14ac:dyDescent="0.3">
      <c r="A9" s="1">
        <f>COUNTIF($D$4:D9,"")</f>
        <v>4</v>
      </c>
      <c r="B9" s="7">
        <f t="shared" si="5"/>
        <v>45175</v>
      </c>
      <c r="C9" s="6" t="str">
        <f t="shared" si="2"/>
        <v>среда</v>
      </c>
      <c r="D9" s="17" t="str">
        <f t="shared" si="0"/>
        <v/>
      </c>
      <c r="E9" s="19">
        <f t="shared" si="3"/>
        <v>45175</v>
      </c>
      <c r="F9" s="19" t="str">
        <f t="shared" si="4"/>
        <v xml:space="preserve"> 7 "Б", 9 "А", 11 "А"</v>
      </c>
      <c r="G9" s="12">
        <f t="array" ref="G9">MIN(IF(ISNA(MATCH(G8+ROW($1:$9)*7,$P:$P,)),G8+ROW($1:$9)*7))</f>
        <v>45208</v>
      </c>
      <c r="H9" s="12">
        <f t="array" ref="H9">MIN(IF(ISNA(MATCH(H8+ROW($1:$9)*7,$P:$P,)),H8+ROW($1:$9)*7))</f>
        <v>45209</v>
      </c>
      <c r="I9" s="12">
        <f t="array" ref="I9">MIN(IF(ISNA(MATCH(I8+ROW($1:$9)*7,$P:$P,)),I8+ROW($1:$9)*7))</f>
        <v>45210</v>
      </c>
      <c r="J9" s="12">
        <f t="array" ref="J9">MIN(IF(ISNA(MATCH(J8+ROW($1:$9)*7,$P:$P,)),J8+ROW($1:$9)*7))</f>
        <v>45211</v>
      </c>
      <c r="K9" s="12">
        <f t="array" ref="K9">MIN(IF(ISNA(MATCH(K8+ROW($1:$9)*7,$P:$P,)),K8+ROW($1:$9)*7))</f>
        <v>45212</v>
      </c>
      <c r="P9" s="13">
        <v>45298</v>
      </c>
    </row>
    <row r="10" spans="1:16" ht="16.5" thickTop="1" thickBot="1" x14ac:dyDescent="0.3">
      <c r="A10" s="1">
        <f>COUNTIF($D$4:D10,"")</f>
        <v>5</v>
      </c>
      <c r="B10" s="7">
        <f t="shared" si="5"/>
        <v>45176</v>
      </c>
      <c r="C10" s="6" t="str">
        <f t="shared" si="2"/>
        <v>четверг</v>
      </c>
      <c r="D10" s="17" t="str">
        <f t="shared" si="0"/>
        <v/>
      </c>
      <c r="E10" s="19">
        <f t="shared" si="3"/>
        <v>45176</v>
      </c>
      <c r="F10" s="19" t="str">
        <f t="shared" si="4"/>
        <v>11 "А"</v>
      </c>
      <c r="G10" s="12">
        <f t="array" ref="G10">MIN(IF(ISNA(MATCH(G9+ROW($1:$9)*7,$P:$P,)),G9+ROW($1:$9)*7))</f>
        <v>45215</v>
      </c>
      <c r="H10" s="12">
        <f t="array" ref="H10">MIN(IF(ISNA(MATCH(H9+ROW($1:$9)*7,$P:$P,)),H9+ROW($1:$9)*7))</f>
        <v>45216</v>
      </c>
      <c r="I10" s="12">
        <f t="array" ref="I10">MIN(IF(ISNA(MATCH(I9+ROW($1:$9)*7,$P:$P,)),I9+ROW($1:$9)*7))</f>
        <v>45217</v>
      </c>
      <c r="J10" s="12">
        <f t="array" ref="J10">MIN(IF(ISNA(MATCH(J9+ROW($1:$9)*7,$P:$P,)),J9+ROW($1:$9)*7))</f>
        <v>45218</v>
      </c>
      <c r="K10" s="12">
        <f t="array" ref="K10">MIN(IF(ISNA(MATCH(K9+ROW($1:$9)*7,$P:$P,)),K9+ROW($1:$9)*7))</f>
        <v>45219</v>
      </c>
      <c r="P10" s="13">
        <v>45299</v>
      </c>
    </row>
    <row r="11" spans="1:16" ht="16.5" thickTop="1" thickBot="1" x14ac:dyDescent="0.3">
      <c r="A11" s="1">
        <f>COUNTIF($D$4:D11,"")</f>
        <v>6</v>
      </c>
      <c r="B11" s="7">
        <f t="shared" si="5"/>
        <v>45177</v>
      </c>
      <c r="C11" s="6" t="str">
        <f t="shared" si="2"/>
        <v>пятница</v>
      </c>
      <c r="D11" s="17" t="str">
        <f t="shared" si="0"/>
        <v/>
      </c>
      <c r="E11" s="19">
        <f t="shared" si="3"/>
        <v>45177</v>
      </c>
      <c r="F11" s="19" t="str">
        <f t="shared" si="4"/>
        <v xml:space="preserve"> 7 "Б"</v>
      </c>
      <c r="G11" s="12">
        <f t="array" ref="G11">MIN(IF(ISNA(MATCH(G10+ROW($1:$9)*7,$P:$P,)),G10+ROW($1:$9)*7))</f>
        <v>45222</v>
      </c>
      <c r="H11" s="12">
        <f t="array" ref="H11">MIN(IF(ISNA(MATCH(H10+ROW($1:$9)*7,$P:$P,)),H10+ROW($1:$9)*7))</f>
        <v>45223</v>
      </c>
      <c r="I11" s="12">
        <f t="array" ref="I11">MIN(IF(ISNA(MATCH(I10+ROW($1:$9)*7,$P:$P,)),I10+ROW($1:$9)*7))</f>
        <v>45224</v>
      </c>
      <c r="J11" s="12">
        <f t="array" ref="J11">MIN(IF(ISNA(MATCH(J10+ROW($1:$9)*7,$P:$P,)),J10+ROW($1:$9)*7))</f>
        <v>45225</v>
      </c>
      <c r="K11" s="12">
        <f t="array" ref="K11">MIN(IF(ISNA(MATCH(K10+ROW($1:$9)*7,$P:$P,)),K10+ROW($1:$9)*7))</f>
        <v>45226</v>
      </c>
      <c r="P11" s="13">
        <v>45345</v>
      </c>
    </row>
    <row r="12" spans="1:16" ht="16.5" hidden="1" thickTop="1" thickBot="1" x14ac:dyDescent="0.3">
      <c r="A12" s="1">
        <f>COUNTIF($D$4:D12,"")</f>
        <v>6</v>
      </c>
      <c r="B12" s="7">
        <f t="shared" si="5"/>
        <v>45178</v>
      </c>
      <c r="C12" s="6" t="str">
        <f t="shared" si="2"/>
        <v>суббота</v>
      </c>
      <c r="D12" s="17" t="str">
        <f t="shared" si="0"/>
        <v>выходной</v>
      </c>
      <c r="E12" s="19" t="str">
        <f t="shared" si="3"/>
        <v/>
      </c>
      <c r="F12" s="19" t="str">
        <f t="shared" si="4"/>
        <v/>
      </c>
      <c r="G12" s="12">
        <f t="array" ref="G12">MIN(IF(ISNA(MATCH(G11+ROW($1:$9)*7,$P:$P,)),G11+ROW($1:$9)*7))</f>
        <v>45229</v>
      </c>
      <c r="H12" s="12">
        <f t="array" ref="H12">MIN(IF(ISNA(MATCH(H11+ROW($1:$9)*7,$P:$P,)),H11+ROW($1:$9)*7))</f>
        <v>45230</v>
      </c>
      <c r="I12" s="12">
        <f t="array" ref="I12">MIN(IF(ISNA(MATCH(I11+ROW($1:$9)*7,$P:$P,)),I11+ROW($1:$9)*7))</f>
        <v>45231</v>
      </c>
      <c r="J12" s="12">
        <f t="array" ref="J12">MIN(IF(ISNA(MATCH(J11+ROW($1:$9)*7,$P:$P,)),J11+ROW($1:$9)*7))</f>
        <v>45232</v>
      </c>
      <c r="K12" s="12">
        <f t="array" ref="K12">MIN(IF(ISNA(MATCH(K11+ROW($1:$9)*7,$P:$P,)),K11+ROW($1:$9)*7))</f>
        <v>45233</v>
      </c>
      <c r="P12" s="13">
        <v>45359</v>
      </c>
    </row>
    <row r="13" spans="1:16" ht="16.5" hidden="1" thickTop="1" thickBot="1" x14ac:dyDescent="0.3">
      <c r="A13" s="1">
        <f>COUNTIF($D$4:D13,"")</f>
        <v>6</v>
      </c>
      <c r="B13" s="7">
        <f t="shared" si="5"/>
        <v>45179</v>
      </c>
      <c r="C13" s="6" t="str">
        <f t="shared" si="2"/>
        <v>воскресенье</v>
      </c>
      <c r="D13" s="17" t="str">
        <f t="shared" si="0"/>
        <v>выходной</v>
      </c>
      <c r="E13" s="19" t="str">
        <f t="shared" si="3"/>
        <v/>
      </c>
      <c r="F13" s="19" t="str">
        <f t="shared" si="4"/>
        <v/>
      </c>
      <c r="G13" s="12">
        <f t="array" ref="G13">MIN(IF(ISNA(MATCH(G12+ROW($1:$9)*7,$P:$P,)),G12+ROW($1:$9)*7))</f>
        <v>45243</v>
      </c>
      <c r="H13" s="12">
        <f t="array" ref="H13">MIN(IF(ISNA(MATCH(H12+ROW($1:$9)*7,$P:$P,)),H12+ROW($1:$9)*7))</f>
        <v>45237</v>
      </c>
      <c r="I13" s="12">
        <f t="array" ref="I13">MIN(IF(ISNA(MATCH(I12+ROW($1:$9)*7,$P:$P,)),I12+ROW($1:$9)*7))</f>
        <v>45238</v>
      </c>
      <c r="J13" s="12">
        <f t="array" ref="J13">MIN(IF(ISNA(MATCH(J12+ROW($1:$9)*7,$P:$P,)),J12+ROW($1:$9)*7))</f>
        <v>45239</v>
      </c>
      <c r="K13" s="12">
        <f t="array" ref="K13">MIN(IF(ISNA(MATCH(K12+ROW($1:$9)*7,$P:$P,)),K12+ROW($1:$9)*7))</f>
        <v>45240</v>
      </c>
      <c r="P13" s="13">
        <v>45413</v>
      </c>
    </row>
    <row r="14" spans="1:16" ht="16.5" thickTop="1" thickBot="1" x14ac:dyDescent="0.3">
      <c r="A14" s="1">
        <f>COUNTIF($D$4:D14,"")</f>
        <v>7</v>
      </c>
      <c r="B14" s="7">
        <f t="shared" si="5"/>
        <v>45180</v>
      </c>
      <c r="C14" s="6" t="str">
        <f t="shared" si="2"/>
        <v>понедельник</v>
      </c>
      <c r="D14" s="17" t="str">
        <f t="shared" si="0"/>
        <v/>
      </c>
      <c r="E14" s="19">
        <f t="shared" si="3"/>
        <v>45180</v>
      </c>
      <c r="F14" s="19" t="str">
        <f t="shared" si="4"/>
        <v>9 "А"</v>
      </c>
      <c r="G14" s="12">
        <f t="array" ref="G14">MIN(IF(ISNA(MATCH(G13+ROW($1:$9)*7,$P:$P,)),G13+ROW($1:$9)*7))</f>
        <v>45250</v>
      </c>
      <c r="H14" s="12">
        <f t="array" ref="H14">MIN(IF(ISNA(MATCH(H13+ROW($1:$9)*7,$P:$P,)),H13+ROW($1:$9)*7))</f>
        <v>45244</v>
      </c>
      <c r="I14" s="12">
        <f t="array" ref="I14">MIN(IF(ISNA(MATCH(I13+ROW($1:$9)*7,$P:$P,)),I13+ROW($1:$9)*7))</f>
        <v>45245</v>
      </c>
      <c r="J14" s="12">
        <f t="array" ref="J14">MIN(IF(ISNA(MATCH(J13+ROW($1:$9)*7,$P:$P,)),J13+ROW($1:$9)*7))</f>
        <v>45246</v>
      </c>
      <c r="K14" s="12">
        <f t="array" ref="K14">MIN(IF(ISNA(MATCH(K13+ROW($1:$9)*7,$P:$P,)),K13+ROW($1:$9)*7))</f>
        <v>45247</v>
      </c>
      <c r="P14" s="13">
        <v>45421</v>
      </c>
    </row>
    <row r="15" spans="1:16" ht="16.5" thickTop="1" thickBot="1" x14ac:dyDescent="0.3">
      <c r="A15" s="1">
        <f>COUNTIF($D$4:D15,"")</f>
        <v>8</v>
      </c>
      <c r="B15" s="7">
        <f t="shared" si="5"/>
        <v>45181</v>
      </c>
      <c r="C15" s="6" t="str">
        <f t="shared" si="2"/>
        <v>вторник</v>
      </c>
      <c r="D15" s="17" t="str">
        <f t="shared" si="0"/>
        <v/>
      </c>
      <c r="E15" s="19">
        <f t="shared" si="3"/>
        <v>45181</v>
      </c>
      <c r="F15" s="19" t="str">
        <f t="shared" si="4"/>
        <v>11 "А"</v>
      </c>
      <c r="G15" s="12">
        <f t="array" ref="G15">MIN(IF(ISNA(MATCH(G14+ROW($1:$9)*7,$P:$P,)),G14+ROW($1:$9)*7))</f>
        <v>45257</v>
      </c>
      <c r="H15" s="12">
        <f t="array" ref="H15">MIN(IF(ISNA(MATCH(H14+ROW($1:$9)*7,$P:$P,)),H14+ROW($1:$9)*7))</f>
        <v>45251</v>
      </c>
      <c r="I15" s="12">
        <f t="array" ref="I15">MIN(IF(ISNA(MATCH(I14+ROW($1:$9)*7,$P:$P,)),I14+ROW($1:$9)*7))</f>
        <v>45252</v>
      </c>
      <c r="J15" s="12">
        <f t="array" ref="J15">MIN(IF(ISNA(MATCH(J14+ROW($1:$9)*7,$P:$P,)),J14+ROW($1:$9)*7))</f>
        <v>45253</v>
      </c>
      <c r="K15" s="12">
        <f t="array" ref="K15">MIN(IF(ISNA(MATCH(K14+ROW($1:$9)*7,$P:$P,)),K14+ROW($1:$9)*7))</f>
        <v>45254</v>
      </c>
      <c r="P15" s="13"/>
    </row>
    <row r="16" spans="1:16" ht="16.5" thickTop="1" thickBot="1" x14ac:dyDescent="0.3">
      <c r="A16" s="1">
        <f>COUNTIF($D$4:D16,"")</f>
        <v>9</v>
      </c>
      <c r="B16" s="7">
        <f t="shared" si="5"/>
        <v>45182</v>
      </c>
      <c r="C16" s="6" t="str">
        <f t="shared" si="2"/>
        <v>среда</v>
      </c>
      <c r="D16" s="17" t="str">
        <f t="shared" si="0"/>
        <v/>
      </c>
      <c r="E16" s="19">
        <f t="shared" si="3"/>
        <v>45182</v>
      </c>
      <c r="F16" s="19" t="str">
        <f t="shared" si="4"/>
        <v xml:space="preserve"> 7 "Б", 9 "А", 11 "А"</v>
      </c>
      <c r="G16" s="12">
        <f t="array" ref="G16">MIN(IF(ISNA(MATCH(G15+ROW($1:$9)*7,$P:$P,)),G15+ROW($1:$9)*7))</f>
        <v>45264</v>
      </c>
      <c r="H16" s="12">
        <f t="array" ref="H16">MIN(IF(ISNA(MATCH(H15+ROW($1:$9)*7,$P:$P,)),H15+ROW($1:$9)*7))</f>
        <v>45258</v>
      </c>
      <c r="I16" s="12">
        <f t="array" ref="I16">MIN(IF(ISNA(MATCH(I15+ROW($1:$9)*7,$P:$P,)),I15+ROW($1:$9)*7))</f>
        <v>45259</v>
      </c>
      <c r="J16" s="12">
        <f t="array" ref="J16">MIN(IF(ISNA(MATCH(J15+ROW($1:$9)*7,$P:$P,)),J15+ROW($1:$9)*7))</f>
        <v>45260</v>
      </c>
      <c r="K16" s="12">
        <f t="array" ref="K16">MIN(IF(ISNA(MATCH(K15+ROW($1:$9)*7,$P:$P,)),K15+ROW($1:$9)*7))</f>
        <v>45261</v>
      </c>
    </row>
    <row r="17" spans="1:11" ht="16.5" thickTop="1" thickBot="1" x14ac:dyDescent="0.3">
      <c r="A17" s="1">
        <f>COUNTIF($D$4:D17,"")</f>
        <v>10</v>
      </c>
      <c r="B17" s="7">
        <f t="shared" si="5"/>
        <v>45183</v>
      </c>
      <c r="C17" s="6" t="str">
        <f t="shared" si="2"/>
        <v>четверг</v>
      </c>
      <c r="D17" s="17" t="str">
        <f t="shared" si="0"/>
        <v/>
      </c>
      <c r="E17" s="19">
        <f t="shared" si="3"/>
        <v>45183</v>
      </c>
      <c r="F17" s="19" t="str">
        <f t="shared" si="4"/>
        <v>11 "А"</v>
      </c>
      <c r="G17" s="12">
        <f t="array" ref="G17">MIN(IF(ISNA(MATCH(G16+ROW($1:$9)*7,$P:$P,)),G16+ROW($1:$9)*7))</f>
        <v>45271</v>
      </c>
      <c r="H17" s="12">
        <f t="array" ref="H17">MIN(IF(ISNA(MATCH(H16+ROW($1:$9)*7,$P:$P,)),H16+ROW($1:$9)*7))</f>
        <v>45265</v>
      </c>
      <c r="I17" s="12">
        <f t="array" ref="I17">MIN(IF(ISNA(MATCH(I16+ROW($1:$9)*7,$P:$P,)),I16+ROW($1:$9)*7))</f>
        <v>45266</v>
      </c>
      <c r="J17" s="12">
        <f t="array" ref="J17">MIN(IF(ISNA(MATCH(J16+ROW($1:$9)*7,$P:$P,)),J16+ROW($1:$9)*7))</f>
        <v>45267</v>
      </c>
      <c r="K17" s="12">
        <f t="array" ref="K17">MIN(IF(ISNA(MATCH(K16+ROW($1:$9)*7,$P:$P,)),K16+ROW($1:$9)*7))</f>
        <v>45268</v>
      </c>
    </row>
    <row r="18" spans="1:11" ht="16.5" thickTop="1" thickBot="1" x14ac:dyDescent="0.3">
      <c r="A18" s="1">
        <f>COUNTIF($D$4:D18,"")</f>
        <v>11</v>
      </c>
      <c r="B18" s="7">
        <f t="shared" si="5"/>
        <v>45184</v>
      </c>
      <c r="C18" s="6" t="str">
        <f t="shared" si="2"/>
        <v>пятница</v>
      </c>
      <c r="D18" s="17" t="str">
        <f t="shared" si="0"/>
        <v/>
      </c>
      <c r="E18" s="19">
        <f t="shared" si="3"/>
        <v>45184</v>
      </c>
      <c r="F18" s="19" t="str">
        <f t="shared" si="4"/>
        <v xml:space="preserve"> 7 "Б"</v>
      </c>
      <c r="G18" s="12">
        <f t="array" ref="G18">MIN(IF(ISNA(MATCH(G17+ROW($1:$9)*7,$P:$P,)),G17+ROW($1:$9)*7))</f>
        <v>45278</v>
      </c>
      <c r="H18" s="12">
        <f t="array" ref="H18">MIN(IF(ISNA(MATCH(H17+ROW($1:$9)*7,$P:$P,)),H17+ROW($1:$9)*7))</f>
        <v>45272</v>
      </c>
      <c r="I18" s="12">
        <f t="array" ref="I18">MIN(IF(ISNA(MATCH(I17+ROW($1:$9)*7,$P:$P,)),I17+ROW($1:$9)*7))</f>
        <v>45273</v>
      </c>
      <c r="J18" s="12">
        <f t="array" ref="J18">MIN(IF(ISNA(MATCH(J17+ROW($1:$9)*7,$P:$P,)),J17+ROW($1:$9)*7))</f>
        <v>45274</v>
      </c>
      <c r="K18" s="12">
        <f t="array" ref="K18">MIN(IF(ISNA(MATCH(K17+ROW($1:$9)*7,$P:$P,)),K17+ROW($1:$9)*7))</f>
        <v>45275</v>
      </c>
    </row>
    <row r="19" spans="1:11" ht="16.5" hidden="1" thickTop="1" thickBot="1" x14ac:dyDescent="0.3">
      <c r="A19" s="1">
        <f>COUNTIF($D$4:D19,"")</f>
        <v>11</v>
      </c>
      <c r="B19" s="7">
        <f t="shared" si="5"/>
        <v>45185</v>
      </c>
      <c r="C19" s="6" t="str">
        <f t="shared" si="2"/>
        <v>суббота</v>
      </c>
      <c r="D19" s="17" t="str">
        <f t="shared" si="0"/>
        <v>выходной</v>
      </c>
      <c r="E19" s="19" t="str">
        <f t="shared" si="3"/>
        <v/>
      </c>
      <c r="F19" s="19" t="str">
        <f t="shared" si="4"/>
        <v/>
      </c>
      <c r="G19" s="12">
        <f t="array" ref="G19">MIN(IF(ISNA(MATCH(G18+ROW($1:$9)*7,$P:$P,)),G18+ROW($1:$9)*7))</f>
        <v>45285</v>
      </c>
      <c r="H19" s="12">
        <f t="array" ref="H19">MIN(IF(ISNA(MATCH(H18+ROW($1:$9)*7,$P:$P,)),H18+ROW($1:$9)*7))</f>
        <v>45279</v>
      </c>
      <c r="I19" s="12">
        <f t="array" ref="I19">MIN(IF(ISNA(MATCH(I18+ROW($1:$9)*7,$P:$P,)),I18+ROW($1:$9)*7))</f>
        <v>45280</v>
      </c>
      <c r="J19" s="12">
        <f t="array" ref="J19">MIN(IF(ISNA(MATCH(J18+ROW($1:$9)*7,$P:$P,)),J18+ROW($1:$9)*7))</f>
        <v>45281</v>
      </c>
      <c r="K19" s="12">
        <f t="array" ref="K19">MIN(IF(ISNA(MATCH(K18+ROW($1:$9)*7,$P:$P,)),K18+ROW($1:$9)*7))</f>
        <v>45282</v>
      </c>
    </row>
    <row r="20" spans="1:11" ht="16.5" hidden="1" thickTop="1" thickBot="1" x14ac:dyDescent="0.3">
      <c r="A20" s="1">
        <f>COUNTIF($D$4:D20,"")</f>
        <v>11</v>
      </c>
      <c r="B20" s="7">
        <f t="shared" si="5"/>
        <v>45186</v>
      </c>
      <c r="C20" s="6" t="str">
        <f t="shared" si="2"/>
        <v>воскресенье</v>
      </c>
      <c r="D20" s="17" t="str">
        <f t="shared" si="0"/>
        <v>выходной</v>
      </c>
      <c r="E20" s="19" t="str">
        <f t="shared" si="3"/>
        <v/>
      </c>
      <c r="F20" s="19" t="str">
        <f t="shared" si="4"/>
        <v/>
      </c>
      <c r="G20" s="12">
        <f t="array" ref="G20">MIN(IF(ISNA(MATCH(G19+ROW($1:$9)*7,$P:$P,)),G19+ROW($1:$9)*7))</f>
        <v>45306</v>
      </c>
      <c r="H20" s="12">
        <f t="array" ref="H20">MIN(IF(ISNA(MATCH(H19+ROW($1:$9)*7,$P:$P,)),H19+ROW($1:$9)*7))</f>
        <v>45286</v>
      </c>
      <c r="I20" s="12">
        <f t="array" ref="I20">MIN(IF(ISNA(MATCH(I19+ROW($1:$9)*7,$P:$P,)),I19+ROW($1:$9)*7))</f>
        <v>45287</v>
      </c>
      <c r="J20" s="12">
        <f t="array" ref="J20">MIN(IF(ISNA(MATCH(J19+ROW($1:$9)*7,$P:$P,)),J19+ROW($1:$9)*7))</f>
        <v>45288</v>
      </c>
      <c r="K20" s="12">
        <f t="array" ref="K20">MIN(IF(ISNA(MATCH(K19+ROW($1:$9)*7,$P:$P,)),K19+ROW($1:$9)*7))</f>
        <v>45289</v>
      </c>
    </row>
    <row r="21" spans="1:11" ht="16.5" thickTop="1" thickBot="1" x14ac:dyDescent="0.3">
      <c r="A21" s="1">
        <f>COUNTIF($D$4:D21,"")</f>
        <v>12</v>
      </c>
      <c r="B21" s="7">
        <f t="shared" si="5"/>
        <v>45187</v>
      </c>
      <c r="C21" s="6" t="str">
        <f t="shared" si="2"/>
        <v>понедельник</v>
      </c>
      <c r="D21" s="17" t="str">
        <f t="shared" si="0"/>
        <v/>
      </c>
      <c r="E21" s="19">
        <f t="shared" si="3"/>
        <v>45187</v>
      </c>
      <c r="F21" s="19" t="str">
        <f t="shared" si="4"/>
        <v>9 "А"</v>
      </c>
      <c r="G21" s="12">
        <f t="array" ref="G21">MIN(IF(ISNA(MATCH(G20+ROW($1:$9)*7,$P:$P,)),G20+ROW($1:$9)*7))</f>
        <v>45313</v>
      </c>
      <c r="H21" s="12">
        <f t="array" ref="H21">MIN(IF(ISNA(MATCH(H20+ROW($1:$9)*7,$P:$P,)),H20+ROW($1:$9)*7))</f>
        <v>45300</v>
      </c>
      <c r="I21" s="12">
        <f t="array" ref="I21">MIN(IF(ISNA(MATCH(I20+ROW($1:$9)*7,$P:$P,)),I20+ROW($1:$9)*7))</f>
        <v>45301</v>
      </c>
      <c r="J21" s="12">
        <f t="array" ref="J21">MIN(IF(ISNA(MATCH(J20+ROW($1:$9)*7,$P:$P,)),J20+ROW($1:$9)*7))</f>
        <v>45302</v>
      </c>
      <c r="K21" s="12">
        <f t="array" ref="K21">MIN(IF(ISNA(MATCH(K20+ROW($1:$9)*7,$P:$P,)),K20+ROW($1:$9)*7))</f>
        <v>45303</v>
      </c>
    </row>
    <row r="22" spans="1:11" ht="16.5" thickTop="1" thickBot="1" x14ac:dyDescent="0.3">
      <c r="A22" s="1">
        <f>COUNTIF($D$4:D22,"")</f>
        <v>13</v>
      </c>
      <c r="B22" s="7">
        <f t="shared" si="5"/>
        <v>45188</v>
      </c>
      <c r="C22" s="6" t="str">
        <f t="shared" si="2"/>
        <v>вторник</v>
      </c>
      <c r="D22" s="17" t="str">
        <f t="shared" si="0"/>
        <v/>
      </c>
      <c r="E22" s="19">
        <f t="shared" si="3"/>
        <v>45188</v>
      </c>
      <c r="F22" s="19" t="str">
        <f t="shared" si="4"/>
        <v>11 "А"</v>
      </c>
      <c r="G22" s="12">
        <f t="array" ref="G22">MIN(IF(ISNA(MATCH(G21+ROW($1:$9)*7,$P:$P,)),G21+ROW($1:$9)*7))</f>
        <v>45320</v>
      </c>
      <c r="H22" s="12">
        <f t="array" ref="H22">MIN(IF(ISNA(MATCH(H21+ROW($1:$9)*7,$P:$P,)),H21+ROW($1:$9)*7))</f>
        <v>45307</v>
      </c>
      <c r="I22" s="12">
        <f t="array" ref="I22">MIN(IF(ISNA(MATCH(I21+ROW($1:$9)*7,$P:$P,)),I21+ROW($1:$9)*7))</f>
        <v>45308</v>
      </c>
      <c r="J22" s="12">
        <f t="array" ref="J22">MIN(IF(ISNA(MATCH(J21+ROW($1:$9)*7,$P:$P,)),J21+ROW($1:$9)*7))</f>
        <v>45309</v>
      </c>
      <c r="K22" s="12">
        <f t="array" ref="K22">MIN(IF(ISNA(MATCH(K21+ROW($1:$9)*7,$P:$P,)),K21+ROW($1:$9)*7))</f>
        <v>45310</v>
      </c>
    </row>
    <row r="23" spans="1:11" ht="16.5" thickTop="1" thickBot="1" x14ac:dyDescent="0.3">
      <c r="A23" s="1">
        <f>COUNTIF($D$4:D23,"")</f>
        <v>14</v>
      </c>
      <c r="B23" s="7">
        <f t="shared" si="5"/>
        <v>45189</v>
      </c>
      <c r="C23" s="6" t="str">
        <f t="shared" si="2"/>
        <v>среда</v>
      </c>
      <c r="D23" s="17" t="str">
        <f t="shared" si="0"/>
        <v/>
      </c>
      <c r="E23" s="19">
        <f t="shared" si="3"/>
        <v>45189</v>
      </c>
      <c r="F23" s="19" t="str">
        <f t="shared" si="4"/>
        <v xml:space="preserve"> 7 "Б", 9 "А", 11 "А"</v>
      </c>
      <c r="G23" s="12">
        <f t="array" ref="G23">MIN(IF(ISNA(MATCH(G22+ROW($1:$9)*7,$P:$P,)),G22+ROW($1:$9)*7))</f>
        <v>45327</v>
      </c>
      <c r="H23" s="12">
        <f t="array" ref="H23">MIN(IF(ISNA(MATCH(H22+ROW($1:$9)*7,$P:$P,)),H22+ROW($1:$9)*7))</f>
        <v>45314</v>
      </c>
      <c r="I23" s="12">
        <f t="array" ref="I23">MIN(IF(ISNA(MATCH(I22+ROW($1:$9)*7,$P:$P,)),I22+ROW($1:$9)*7))</f>
        <v>45315</v>
      </c>
      <c r="J23" s="12">
        <f t="array" ref="J23">MIN(IF(ISNA(MATCH(J22+ROW($1:$9)*7,$P:$P,)),J22+ROW($1:$9)*7))</f>
        <v>45316</v>
      </c>
      <c r="K23" s="12">
        <f t="array" ref="K23">MIN(IF(ISNA(MATCH(K22+ROW($1:$9)*7,$P:$P,)),K22+ROW($1:$9)*7))</f>
        <v>45317</v>
      </c>
    </row>
    <row r="24" spans="1:11" ht="16.5" thickTop="1" thickBot="1" x14ac:dyDescent="0.3">
      <c r="A24" s="1">
        <f>COUNTIF($D$4:D24,"")</f>
        <v>15</v>
      </c>
      <c r="B24" s="7">
        <f t="shared" si="5"/>
        <v>45190</v>
      </c>
      <c r="C24" s="6" t="str">
        <f t="shared" si="2"/>
        <v>четверг</v>
      </c>
      <c r="D24" s="17" t="str">
        <f t="shared" si="0"/>
        <v/>
      </c>
      <c r="E24" s="19">
        <f t="shared" si="3"/>
        <v>45190</v>
      </c>
      <c r="F24" s="19" t="str">
        <f t="shared" si="4"/>
        <v>11 "А"</v>
      </c>
      <c r="G24" s="12">
        <f t="array" ref="G24">MIN(IF(ISNA(MATCH(G23+ROW($1:$9)*7,$P:$P,)),G23+ROW($1:$9)*7))</f>
        <v>45334</v>
      </c>
      <c r="H24" s="12">
        <f t="array" ref="H24">MIN(IF(ISNA(MATCH(H23+ROW($1:$9)*7,$P:$P,)),H23+ROW($1:$9)*7))</f>
        <v>45321</v>
      </c>
      <c r="I24" s="12">
        <f t="array" ref="I24">MIN(IF(ISNA(MATCH(I23+ROW($1:$9)*7,$P:$P,)),I23+ROW($1:$9)*7))</f>
        <v>45322</v>
      </c>
      <c r="J24" s="12">
        <f t="array" ref="J24">MIN(IF(ISNA(MATCH(J23+ROW($1:$9)*7,$P:$P,)),J23+ROW($1:$9)*7))</f>
        <v>45323</v>
      </c>
      <c r="K24" s="12">
        <f t="array" ref="K24">MIN(IF(ISNA(MATCH(K23+ROW($1:$9)*7,$P:$P,)),K23+ROW($1:$9)*7))</f>
        <v>45324</v>
      </c>
    </row>
    <row r="25" spans="1:11" ht="16.5" thickTop="1" thickBot="1" x14ac:dyDescent="0.3">
      <c r="A25" s="1">
        <f>COUNTIF($D$4:D25,"")</f>
        <v>16</v>
      </c>
      <c r="B25" s="7">
        <f t="shared" si="5"/>
        <v>45191</v>
      </c>
      <c r="C25" s="6" t="str">
        <f t="shared" si="2"/>
        <v>пятница</v>
      </c>
      <c r="D25" s="17" t="str">
        <f t="shared" si="0"/>
        <v/>
      </c>
      <c r="E25" s="19">
        <f t="shared" si="3"/>
        <v>45191</v>
      </c>
      <c r="F25" s="19" t="str">
        <f t="shared" si="4"/>
        <v xml:space="preserve"> 7 "Б"</v>
      </c>
      <c r="G25" s="12">
        <f t="array" ref="G25">MIN(IF(ISNA(MATCH(G24+ROW($1:$9)*7,$P:$P,)),G24+ROW($1:$9)*7))</f>
        <v>45341</v>
      </c>
      <c r="H25" s="12">
        <f t="array" ref="H25">MIN(IF(ISNA(MATCH(H24+ROW($1:$9)*7,$P:$P,)),H24+ROW($1:$9)*7))</f>
        <v>45328</v>
      </c>
      <c r="I25" s="12">
        <f t="array" ref="I25">MIN(IF(ISNA(MATCH(I24+ROW($1:$9)*7,$P:$P,)),I24+ROW($1:$9)*7))</f>
        <v>45329</v>
      </c>
      <c r="J25" s="12">
        <f t="array" ref="J25">MIN(IF(ISNA(MATCH(J24+ROW($1:$9)*7,$P:$P,)),J24+ROW($1:$9)*7))</f>
        <v>45330</v>
      </c>
      <c r="K25" s="12">
        <f t="array" ref="K25">MIN(IF(ISNA(MATCH(K24+ROW($1:$9)*7,$P:$P,)),K24+ROW($1:$9)*7))</f>
        <v>45331</v>
      </c>
    </row>
    <row r="26" spans="1:11" ht="16.5" hidden="1" thickTop="1" thickBot="1" x14ac:dyDescent="0.3">
      <c r="A26" s="1">
        <f>COUNTIF($D$4:D26,"")</f>
        <v>16</v>
      </c>
      <c r="B26" s="7">
        <f t="shared" si="5"/>
        <v>45192</v>
      </c>
      <c r="C26" s="6" t="str">
        <f t="shared" si="2"/>
        <v>суббота</v>
      </c>
      <c r="D26" s="17" t="str">
        <f t="shared" si="0"/>
        <v>выходной</v>
      </c>
      <c r="E26" s="19" t="str">
        <f t="shared" si="3"/>
        <v/>
      </c>
      <c r="F26" s="19" t="str">
        <f t="shared" si="4"/>
        <v/>
      </c>
      <c r="G26" s="12">
        <f t="array" ref="G26">MIN(IF(ISNA(MATCH(G25+ROW($1:$9)*7,$P:$P,)),G25+ROW($1:$9)*7))</f>
        <v>45348</v>
      </c>
      <c r="H26" s="12">
        <f t="array" ref="H26">MIN(IF(ISNA(MATCH(H25+ROW($1:$9)*7,$P:$P,)),H25+ROW($1:$9)*7))</f>
        <v>45335</v>
      </c>
      <c r="I26" s="12">
        <f t="array" ref="I26">MIN(IF(ISNA(MATCH(I25+ROW($1:$9)*7,$P:$P,)),I25+ROW($1:$9)*7))</f>
        <v>45336</v>
      </c>
      <c r="J26" s="12">
        <f t="array" ref="J26">MIN(IF(ISNA(MATCH(J25+ROW($1:$9)*7,$P:$P,)),J25+ROW($1:$9)*7))</f>
        <v>45337</v>
      </c>
      <c r="K26" s="12">
        <f t="array" ref="K26">MIN(IF(ISNA(MATCH(K25+ROW($1:$9)*7,$P:$P,)),K25+ROW($1:$9)*7))</f>
        <v>45338</v>
      </c>
    </row>
    <row r="27" spans="1:11" ht="16.5" hidden="1" thickTop="1" thickBot="1" x14ac:dyDescent="0.3">
      <c r="A27" s="1">
        <f>COUNTIF($D$4:D27,"")</f>
        <v>16</v>
      </c>
      <c r="B27" s="7">
        <f t="shared" si="5"/>
        <v>45193</v>
      </c>
      <c r="C27" s="6" t="str">
        <f t="shared" si="2"/>
        <v>воскресенье</v>
      </c>
      <c r="D27" s="17" t="str">
        <f t="shared" si="0"/>
        <v>выходной</v>
      </c>
      <c r="E27" s="19" t="str">
        <f t="shared" si="3"/>
        <v/>
      </c>
      <c r="F27" s="19" t="str">
        <f t="shared" si="4"/>
        <v/>
      </c>
      <c r="G27" s="12">
        <f t="array" ref="G27">MIN(IF(ISNA(MATCH(G26+ROW($1:$9)*7,$P:$P,)),G26+ROW($1:$9)*7))</f>
        <v>45355</v>
      </c>
      <c r="H27" s="12">
        <f t="array" ref="H27">MIN(IF(ISNA(MATCH(H26+ROW($1:$9)*7,$P:$P,)),H26+ROW($1:$9)*7))</f>
        <v>45342</v>
      </c>
      <c r="I27" s="12">
        <f t="array" ref="I27">MIN(IF(ISNA(MATCH(I26+ROW($1:$9)*7,$P:$P,)),I26+ROW($1:$9)*7))</f>
        <v>45343</v>
      </c>
      <c r="J27" s="12">
        <f t="array" ref="J27">MIN(IF(ISNA(MATCH(J26+ROW($1:$9)*7,$P:$P,)),J26+ROW($1:$9)*7))</f>
        <v>45344</v>
      </c>
      <c r="K27" s="12">
        <f t="array" ref="K27">MIN(IF(ISNA(MATCH(K26+ROW($1:$9)*7,$P:$P,)),K26+ROW($1:$9)*7))</f>
        <v>45352</v>
      </c>
    </row>
    <row r="28" spans="1:11" ht="16.5" thickTop="1" thickBot="1" x14ac:dyDescent="0.3">
      <c r="A28" s="1">
        <f>COUNTIF($D$4:D28,"")</f>
        <v>17</v>
      </c>
      <c r="B28" s="7">
        <f t="shared" si="5"/>
        <v>45194</v>
      </c>
      <c r="C28" s="6" t="str">
        <f t="shared" si="2"/>
        <v>понедельник</v>
      </c>
      <c r="D28" s="17" t="str">
        <f t="shared" si="0"/>
        <v/>
      </c>
      <c r="E28" s="19">
        <f t="shared" si="3"/>
        <v>45194</v>
      </c>
      <c r="F28" s="19" t="str">
        <f t="shared" si="4"/>
        <v>9 "А"</v>
      </c>
      <c r="G28" s="12">
        <f t="array" ref="G28">MIN(IF(ISNA(MATCH(G27+ROW($1:$9)*7,$P:$P,)),G27+ROW($1:$9)*7))</f>
        <v>45362</v>
      </c>
      <c r="H28" s="12">
        <f t="array" ref="H28">MIN(IF(ISNA(MATCH(H27+ROW($1:$9)*7,$P:$P,)),H27+ROW($1:$9)*7))</f>
        <v>45349</v>
      </c>
      <c r="I28" s="12">
        <f t="array" ref="I28">MIN(IF(ISNA(MATCH(I27+ROW($1:$9)*7,$P:$P,)),I27+ROW($1:$9)*7))</f>
        <v>45350</v>
      </c>
      <c r="J28" s="12">
        <f t="array" ref="J28">MIN(IF(ISNA(MATCH(J27+ROW($1:$9)*7,$P:$P,)),J27+ROW($1:$9)*7))</f>
        <v>45351</v>
      </c>
      <c r="K28" s="12">
        <f t="array" ref="K28">MIN(IF(ISNA(MATCH(K27+ROW($1:$9)*7,$P:$P,)),K27+ROW($1:$9)*7))</f>
        <v>45366</v>
      </c>
    </row>
    <row r="29" spans="1:11" ht="16.5" thickTop="1" thickBot="1" x14ac:dyDescent="0.3">
      <c r="A29" s="1">
        <f>COUNTIF($D$4:D29,"")</f>
        <v>18</v>
      </c>
      <c r="B29" s="7">
        <f t="shared" si="5"/>
        <v>45195</v>
      </c>
      <c r="C29" s="6" t="str">
        <f t="shared" si="2"/>
        <v>вторник</v>
      </c>
      <c r="D29" s="17" t="str">
        <f t="shared" si="0"/>
        <v/>
      </c>
      <c r="E29" s="19">
        <f t="shared" si="3"/>
        <v>45195</v>
      </c>
      <c r="F29" s="19" t="str">
        <f t="shared" si="4"/>
        <v>11 "А"</v>
      </c>
      <c r="G29" s="12">
        <f t="array" ref="G29">MIN(IF(ISNA(MATCH(G28+ROW($1:$9)*7,$P:$P,)),G28+ROW($1:$9)*7))</f>
        <v>45369</v>
      </c>
      <c r="H29" s="12">
        <f t="array" ref="H29">MIN(IF(ISNA(MATCH(H28+ROW($1:$9)*7,$P:$P,)),H28+ROW($1:$9)*7))</f>
        <v>45356</v>
      </c>
      <c r="I29" s="12">
        <f t="array" ref="I29">MIN(IF(ISNA(MATCH(I28+ROW($1:$9)*7,$P:$P,)),I28+ROW($1:$9)*7))</f>
        <v>45357</v>
      </c>
      <c r="J29" s="12">
        <f t="array" ref="J29">MIN(IF(ISNA(MATCH(J28+ROW($1:$9)*7,$P:$P,)),J28+ROW($1:$9)*7))</f>
        <v>45358</v>
      </c>
      <c r="K29" s="12">
        <f t="array" ref="K29">MIN(IF(ISNA(MATCH(K28+ROW($1:$9)*7,$P:$P,)),K28+ROW($1:$9)*7))</f>
        <v>45373</v>
      </c>
    </row>
    <row r="30" spans="1:11" ht="16.5" thickTop="1" thickBot="1" x14ac:dyDescent="0.3">
      <c r="A30" s="1">
        <f>COUNTIF($D$4:D30,"")</f>
        <v>19</v>
      </c>
      <c r="B30" s="7">
        <f t="shared" si="5"/>
        <v>45196</v>
      </c>
      <c r="C30" s="6" t="str">
        <f t="shared" si="2"/>
        <v>среда</v>
      </c>
      <c r="D30" s="17" t="str">
        <f t="shared" si="0"/>
        <v/>
      </c>
      <c r="E30" s="19">
        <f t="shared" si="3"/>
        <v>45196</v>
      </c>
      <c r="F30" s="19" t="str">
        <f t="shared" si="4"/>
        <v xml:space="preserve"> 7 "Б", 9 "А", 11 "А"</v>
      </c>
      <c r="G30" s="12">
        <f t="array" ref="G30">MIN(IF(ISNA(MATCH(G29+ROW($1:$9)*7,$P:$P,)),G29+ROW($1:$9)*7))</f>
        <v>45376</v>
      </c>
      <c r="H30" s="12">
        <f t="array" ref="H30">MIN(IF(ISNA(MATCH(H29+ROW($1:$9)*7,$P:$P,)),H29+ROW($1:$9)*7))</f>
        <v>45363</v>
      </c>
      <c r="I30" s="12">
        <f t="array" ref="I30">MIN(IF(ISNA(MATCH(I29+ROW($1:$9)*7,$P:$P,)),I29+ROW($1:$9)*7))</f>
        <v>45364</v>
      </c>
      <c r="J30" s="12">
        <f t="array" ref="J30">MIN(IF(ISNA(MATCH(J29+ROW($1:$9)*7,$P:$P,)),J29+ROW($1:$9)*7))</f>
        <v>45365</v>
      </c>
      <c r="K30" s="12">
        <f t="array" ref="K30">MIN(IF(ISNA(MATCH(K29+ROW($1:$9)*7,$P:$P,)),K29+ROW($1:$9)*7))</f>
        <v>45380</v>
      </c>
    </row>
    <row r="31" spans="1:11" ht="16.5" thickTop="1" thickBot="1" x14ac:dyDescent="0.3">
      <c r="A31" s="1">
        <f>COUNTIF($D$4:D31,"")</f>
        <v>20</v>
      </c>
      <c r="B31" s="7">
        <f t="shared" si="5"/>
        <v>45197</v>
      </c>
      <c r="C31" s="6" t="str">
        <f t="shared" si="2"/>
        <v>четверг</v>
      </c>
      <c r="D31" s="17" t="str">
        <f t="shared" si="0"/>
        <v/>
      </c>
      <c r="E31" s="19">
        <f t="shared" si="3"/>
        <v>45197</v>
      </c>
      <c r="F31" s="19" t="str">
        <f t="shared" si="4"/>
        <v>11 "А"</v>
      </c>
      <c r="G31" s="12">
        <f t="array" ref="G31">MIN(IF(ISNA(MATCH(G30+ROW($1:$9)*7,$P:$P,)),G30+ROW($1:$9)*7))</f>
        <v>45383</v>
      </c>
      <c r="H31" s="12">
        <f t="array" ref="H31">MIN(IF(ISNA(MATCH(H30+ROW($1:$9)*7,$P:$P,)),H30+ROW($1:$9)*7))</f>
        <v>45370</v>
      </c>
      <c r="I31" s="12">
        <f t="array" ref="I31">MIN(IF(ISNA(MATCH(I30+ROW($1:$9)*7,$P:$P,)),I30+ROW($1:$9)*7))</f>
        <v>45371</v>
      </c>
      <c r="J31" s="12">
        <f t="array" ref="J31">MIN(IF(ISNA(MATCH(J30+ROW($1:$9)*7,$P:$P,)),J30+ROW($1:$9)*7))</f>
        <v>45372</v>
      </c>
      <c r="K31" s="12">
        <f t="array" ref="K31">MIN(IF(ISNA(MATCH(K30+ROW($1:$9)*7,$P:$P,)),K30+ROW($1:$9)*7))</f>
        <v>45387</v>
      </c>
    </row>
    <row r="32" spans="1:11" ht="16.5" thickTop="1" thickBot="1" x14ac:dyDescent="0.3">
      <c r="A32" s="1">
        <f>COUNTIF($D$4:D32,"")</f>
        <v>21</v>
      </c>
      <c r="B32" s="7">
        <f t="shared" si="5"/>
        <v>45198</v>
      </c>
      <c r="C32" s="6" t="str">
        <f t="shared" si="2"/>
        <v>пятница</v>
      </c>
      <c r="D32" s="17" t="str">
        <f t="shared" si="0"/>
        <v/>
      </c>
      <c r="E32" s="19">
        <f t="shared" si="3"/>
        <v>45198</v>
      </c>
      <c r="F32" s="19" t="str">
        <f t="shared" si="4"/>
        <v xml:space="preserve"> 7 "Б"</v>
      </c>
      <c r="G32" s="12">
        <f t="array" ref="G32">MIN(IF(ISNA(MATCH(G31+ROW($1:$9)*7,$P:$P,)),G31+ROW($1:$9)*7))</f>
        <v>45390</v>
      </c>
      <c r="H32" s="12">
        <f t="array" ref="H32">MIN(IF(ISNA(MATCH(H31+ROW($1:$9)*7,$P:$P,)),H31+ROW($1:$9)*7))</f>
        <v>45377</v>
      </c>
      <c r="I32" s="12">
        <f t="array" ref="I32">MIN(IF(ISNA(MATCH(I31+ROW($1:$9)*7,$P:$P,)),I31+ROW($1:$9)*7))</f>
        <v>45378</v>
      </c>
      <c r="J32" s="12">
        <f t="array" ref="J32">MIN(IF(ISNA(MATCH(J31+ROW($1:$9)*7,$P:$P,)),J31+ROW($1:$9)*7))</f>
        <v>45379</v>
      </c>
      <c r="K32" s="12">
        <f t="array" ref="K32">MIN(IF(ISNA(MATCH(K31+ROW($1:$9)*7,$P:$P,)),K31+ROW($1:$9)*7))</f>
        <v>45394</v>
      </c>
    </row>
    <row r="33" spans="1:11" ht="16.5" hidden="1" thickTop="1" thickBot="1" x14ac:dyDescent="0.3">
      <c r="A33" s="1">
        <f>COUNTIF($D$4:D33,"")</f>
        <v>21</v>
      </c>
      <c r="B33" s="7">
        <f t="shared" si="5"/>
        <v>45199</v>
      </c>
      <c r="C33" s="6" t="str">
        <f t="shared" si="2"/>
        <v>суббота</v>
      </c>
      <c r="D33" s="17" t="str">
        <f t="shared" si="0"/>
        <v>выходной</v>
      </c>
      <c r="E33" s="19" t="str">
        <f t="shared" si="3"/>
        <v/>
      </c>
      <c r="F33" s="19" t="str">
        <f t="shared" si="4"/>
        <v/>
      </c>
      <c r="G33" s="12">
        <f t="array" ref="G33">MIN(IF(ISNA(MATCH(G32+ROW($1:$9)*7,$P:$P,)),G32+ROW($1:$9)*7))</f>
        <v>45397</v>
      </c>
      <c r="H33" s="12">
        <f t="array" ref="H33">MIN(IF(ISNA(MATCH(H32+ROW($1:$9)*7,$P:$P,)),H32+ROW($1:$9)*7))</f>
        <v>45384</v>
      </c>
      <c r="I33" s="12">
        <f t="array" ref="I33">MIN(IF(ISNA(MATCH(I32+ROW($1:$9)*7,$P:$P,)),I32+ROW($1:$9)*7))</f>
        <v>45385</v>
      </c>
      <c r="J33" s="12">
        <f t="array" ref="J33">MIN(IF(ISNA(MATCH(J32+ROW($1:$9)*7,$P:$P,)),J32+ROW($1:$9)*7))</f>
        <v>45386</v>
      </c>
      <c r="K33" s="12">
        <f t="array" ref="K33">MIN(IF(ISNA(MATCH(K32+ROW($1:$9)*7,$P:$P,)),K32+ROW($1:$9)*7))</f>
        <v>45401</v>
      </c>
    </row>
    <row r="34" spans="1:11" ht="16.5" hidden="1" thickTop="1" thickBot="1" x14ac:dyDescent="0.3">
      <c r="A34" s="1">
        <f>COUNTIF($D$4:D34,"")</f>
        <v>21</v>
      </c>
      <c r="B34" s="7">
        <f t="shared" si="5"/>
        <v>45200</v>
      </c>
      <c r="C34" s="6" t="str">
        <f t="shared" si="2"/>
        <v>воскресенье</v>
      </c>
      <c r="D34" s="17" t="str">
        <f t="shared" si="0"/>
        <v>выходной</v>
      </c>
      <c r="E34" s="19" t="str">
        <f t="shared" si="3"/>
        <v/>
      </c>
      <c r="F34" s="19" t="str">
        <f t="shared" si="4"/>
        <v/>
      </c>
      <c r="G34" s="12">
        <f t="array" ref="G34">MIN(IF(ISNA(MATCH(G33+ROW($1:$9)*7,$P:$P,)),G33+ROW($1:$9)*7))</f>
        <v>45404</v>
      </c>
      <c r="H34" s="12">
        <f t="array" ref="H34">MIN(IF(ISNA(MATCH(H33+ROW($1:$9)*7,$P:$P,)),H33+ROW($1:$9)*7))</f>
        <v>45391</v>
      </c>
      <c r="I34" s="12">
        <f t="array" ref="I34">MIN(IF(ISNA(MATCH(I33+ROW($1:$9)*7,$P:$P,)),I33+ROW($1:$9)*7))</f>
        <v>45392</v>
      </c>
      <c r="J34" s="12">
        <f t="array" ref="J34">MIN(IF(ISNA(MATCH(J33+ROW($1:$9)*7,$P:$P,)),J33+ROW($1:$9)*7))</f>
        <v>45393</v>
      </c>
      <c r="K34" s="12">
        <f t="array" ref="K34">MIN(IF(ISNA(MATCH(K33+ROW($1:$9)*7,$P:$P,)),K33+ROW($1:$9)*7))</f>
        <v>45408</v>
      </c>
    </row>
    <row r="35" spans="1:11" ht="16.5" thickTop="1" thickBot="1" x14ac:dyDescent="0.3">
      <c r="A35" s="1">
        <f>COUNTIF($D$4:D35,"")</f>
        <v>22</v>
      </c>
      <c r="B35" s="7">
        <f t="shared" si="5"/>
        <v>45201</v>
      </c>
      <c r="C35" s="6" t="str">
        <f t="shared" si="2"/>
        <v>понедельник</v>
      </c>
      <c r="D35" s="17" t="str">
        <f t="shared" si="0"/>
        <v/>
      </c>
      <c r="E35" s="19">
        <f t="shared" si="3"/>
        <v>45201</v>
      </c>
      <c r="F35" s="19" t="str">
        <f t="shared" si="4"/>
        <v>9 "А"</v>
      </c>
      <c r="G35" s="12">
        <f t="array" ref="G35">MIN(IF(ISNA(MATCH(G34+ROW($1:$9)*7,$P:$P,)),G34+ROW($1:$9)*7))</f>
        <v>45411</v>
      </c>
      <c r="H35" s="12">
        <f t="array" ref="H35">MIN(IF(ISNA(MATCH(H34+ROW($1:$9)*7,$P:$P,)),H34+ROW($1:$9)*7))</f>
        <v>45398</v>
      </c>
      <c r="I35" s="12">
        <f t="array" ref="I35">MIN(IF(ISNA(MATCH(I34+ROW($1:$9)*7,$P:$P,)),I34+ROW($1:$9)*7))</f>
        <v>45399</v>
      </c>
      <c r="J35" s="12">
        <f t="array" ref="J35">MIN(IF(ISNA(MATCH(J34+ROW($1:$9)*7,$P:$P,)),J34+ROW($1:$9)*7))</f>
        <v>45400</v>
      </c>
      <c r="K35" s="12">
        <f t="array" ref="K35">MIN(IF(ISNA(MATCH(K34+ROW($1:$9)*7,$P:$P,)),K34+ROW($1:$9)*7))</f>
        <v>45415</v>
      </c>
    </row>
    <row r="36" spans="1:11" ht="16.5" thickTop="1" thickBot="1" x14ac:dyDescent="0.3">
      <c r="A36" s="1">
        <f>COUNTIF($D$4:D36,"")</f>
        <v>23</v>
      </c>
      <c r="B36" s="7">
        <f t="shared" si="5"/>
        <v>45202</v>
      </c>
      <c r="C36" s="6" t="str">
        <f t="shared" si="2"/>
        <v>вторник</v>
      </c>
      <c r="D36" s="17" t="str">
        <f t="shared" si="0"/>
        <v/>
      </c>
      <c r="E36" s="19">
        <f t="shared" si="3"/>
        <v>45202</v>
      </c>
      <c r="F36" s="19" t="str">
        <f t="shared" si="4"/>
        <v>11 "А"</v>
      </c>
      <c r="G36" s="12">
        <f t="array" ref="G36">MIN(IF(ISNA(MATCH(G35+ROW($1:$9)*7,$P:$P,)),G35+ROW($1:$9)*7))</f>
        <v>45418</v>
      </c>
      <c r="H36" s="12">
        <f t="array" ref="H36">MIN(IF(ISNA(MATCH(H35+ROW($1:$9)*7,$P:$P,)),H35+ROW($1:$9)*7))</f>
        <v>45405</v>
      </c>
      <c r="I36" s="12">
        <f t="array" ref="I36">MIN(IF(ISNA(MATCH(I35+ROW($1:$9)*7,$P:$P,)),I35+ROW($1:$9)*7))</f>
        <v>45406</v>
      </c>
      <c r="J36" s="12">
        <f t="array" ref="J36">MIN(IF(ISNA(MATCH(J35+ROW($1:$9)*7,$P:$P,)),J35+ROW($1:$9)*7))</f>
        <v>45407</v>
      </c>
      <c r="K36" s="12">
        <f t="array" ref="K36">MIN(IF(ISNA(MATCH(K35+ROW($1:$9)*7,$P:$P,)),K35+ROW($1:$9)*7))</f>
        <v>45422</v>
      </c>
    </row>
    <row r="37" spans="1:11" ht="16.5" thickTop="1" thickBot="1" x14ac:dyDescent="0.3">
      <c r="A37" s="1">
        <f>COUNTIF($D$4:D37,"")</f>
        <v>24</v>
      </c>
      <c r="B37" s="7">
        <f t="shared" si="5"/>
        <v>45203</v>
      </c>
      <c r="C37" s="6" t="str">
        <f t="shared" si="2"/>
        <v>среда</v>
      </c>
      <c r="D37" s="17" t="str">
        <f t="shared" si="0"/>
        <v/>
      </c>
      <c r="E37" s="19">
        <f t="shared" si="3"/>
        <v>45203</v>
      </c>
      <c r="F37" s="19" t="str">
        <f t="shared" si="4"/>
        <v xml:space="preserve"> 7 "Б", 9 "А", 11 "А"</v>
      </c>
      <c r="G37" s="12">
        <f t="array" ref="G37">MIN(IF(ISNA(MATCH(G36+ROW($1:$9)*7,$P:$P,)),G36+ROW($1:$9)*7))</f>
        <v>45425</v>
      </c>
      <c r="H37" s="12">
        <f t="array" ref="H37">MIN(IF(ISNA(MATCH(H36+ROW($1:$9)*7,$P:$P,)),H36+ROW($1:$9)*7))</f>
        <v>45412</v>
      </c>
      <c r="I37" s="12">
        <f t="array" ref="I37">MIN(IF(ISNA(MATCH(I36+ROW($1:$9)*7,$P:$P,)),I36+ROW($1:$9)*7))</f>
        <v>45420</v>
      </c>
      <c r="J37" s="12">
        <f t="array" ref="J37">MIN(IF(ISNA(MATCH(J36+ROW($1:$9)*7,$P:$P,)),J36+ROW($1:$9)*7))</f>
        <v>45414</v>
      </c>
      <c r="K37" s="12">
        <f t="array" ref="K37">MIN(IF(ISNA(MATCH(K36+ROW($1:$9)*7,$P:$P,)),K36+ROW($1:$9)*7))</f>
        <v>45429</v>
      </c>
    </row>
    <row r="38" spans="1:11" ht="16.5" thickTop="1" thickBot="1" x14ac:dyDescent="0.3">
      <c r="A38" s="1">
        <f>COUNTIF($D$4:D38,"")</f>
        <v>25</v>
      </c>
      <c r="B38" s="7">
        <f t="shared" si="5"/>
        <v>45204</v>
      </c>
      <c r="C38" s="6" t="str">
        <f t="shared" si="2"/>
        <v>четверг</v>
      </c>
      <c r="D38" s="17" t="str">
        <f t="shared" si="0"/>
        <v/>
      </c>
      <c r="E38" s="19">
        <f t="shared" si="3"/>
        <v>45204</v>
      </c>
      <c r="F38" s="19" t="str">
        <f t="shared" si="4"/>
        <v>11 "А"</v>
      </c>
      <c r="G38" s="12">
        <f t="array" ref="G38">MIN(IF(ISNA(MATCH(G37+ROW($1:$9)*7,$P:$P,)),G37+ROW($1:$9)*7))</f>
        <v>45432</v>
      </c>
      <c r="H38" s="12">
        <f t="array" ref="H38">MIN(IF(ISNA(MATCH(H37+ROW($1:$9)*7,$P:$P,)),H37+ROW($1:$9)*7))</f>
        <v>45419</v>
      </c>
      <c r="I38" s="12">
        <f t="array" ref="I38">MIN(IF(ISNA(MATCH(I37+ROW($1:$9)*7,$P:$P,)),I37+ROW($1:$9)*7))</f>
        <v>45427</v>
      </c>
      <c r="J38" s="12">
        <f t="array" ref="J38">MIN(IF(ISNA(MATCH(J37+ROW($1:$9)*7,$P:$P,)),J37+ROW($1:$9)*7))</f>
        <v>45428</v>
      </c>
      <c r="K38" s="12">
        <f t="array" ref="K38">MIN(IF(ISNA(MATCH(K37+ROW($1:$9)*7,$P:$P,)),K37+ROW($1:$9)*7))</f>
        <v>45436</v>
      </c>
    </row>
    <row r="39" spans="1:11" ht="16.5" thickTop="1" thickBot="1" x14ac:dyDescent="0.3">
      <c r="A39" s="1">
        <f>COUNTIF($D$4:D39,"")</f>
        <v>26</v>
      </c>
      <c r="B39" s="7">
        <f t="shared" si="5"/>
        <v>45205</v>
      </c>
      <c r="C39" s="6" t="str">
        <f t="shared" si="2"/>
        <v>пятница</v>
      </c>
      <c r="D39" s="17" t="str">
        <f t="shared" si="0"/>
        <v/>
      </c>
      <c r="E39" s="19">
        <f t="shared" si="3"/>
        <v>45205</v>
      </c>
      <c r="F39" s="19" t="str">
        <f t="shared" si="4"/>
        <v xml:space="preserve"> 7 "Б"</v>
      </c>
      <c r="G39" s="12"/>
      <c r="H39" s="12">
        <f t="array" ref="H39">MIN(IF(ISNA(MATCH(H38+ROW($1:$9)*7,$P:$P,)),H38+ROW($1:$9)*7))</f>
        <v>45426</v>
      </c>
      <c r="I39" s="12">
        <f t="array" ref="I39">MIN(IF(ISNA(MATCH(I38+ROW($1:$9)*7,$P:$P,)),I38+ROW($1:$9)*7))</f>
        <v>45434</v>
      </c>
      <c r="J39" s="12">
        <f t="array" ref="J39">MIN(IF(ISNA(MATCH(J38+ROW($1:$9)*7,$P:$P,)),J38+ROW($1:$9)*7))</f>
        <v>45435</v>
      </c>
      <c r="K39" s="12"/>
    </row>
    <row r="40" spans="1:11" ht="16.5" hidden="1" thickTop="1" thickBot="1" x14ac:dyDescent="0.3">
      <c r="A40" s="1">
        <f>COUNTIF($D$4:D40,"")</f>
        <v>26</v>
      </c>
      <c r="B40" s="7">
        <f t="shared" si="5"/>
        <v>45206</v>
      </c>
      <c r="C40" s="6" t="str">
        <f t="shared" si="2"/>
        <v>суббота</v>
      </c>
      <c r="D40" s="17" t="str">
        <f t="shared" si="0"/>
        <v>выходной</v>
      </c>
      <c r="E40" s="19" t="str">
        <f t="shared" si="3"/>
        <v/>
      </c>
      <c r="F40" s="19" t="str">
        <f t="shared" si="4"/>
        <v/>
      </c>
      <c r="G40" s="12"/>
      <c r="H40" s="12">
        <f t="array" ref="H40">MIN(IF(ISNA(MATCH(H39+ROW($1:$9)*7,$P:$P,)),H39+ROW($1:$9)*7))</f>
        <v>45433</v>
      </c>
      <c r="I40" s="12"/>
      <c r="J40" s="12"/>
      <c r="K40" s="12"/>
    </row>
    <row r="41" spans="1:11" ht="16.5" hidden="1" thickTop="1" thickBot="1" x14ac:dyDescent="0.3">
      <c r="A41" s="1">
        <f>COUNTIF($D$4:D41,"")</f>
        <v>26</v>
      </c>
      <c r="B41" s="7">
        <f t="shared" si="5"/>
        <v>45207</v>
      </c>
      <c r="C41" s="6" t="str">
        <f t="shared" si="2"/>
        <v>воскресенье</v>
      </c>
      <c r="D41" s="17" t="str">
        <f t="shared" si="0"/>
        <v>выходной</v>
      </c>
      <c r="E41" s="19" t="str">
        <f t="shared" si="3"/>
        <v/>
      </c>
      <c r="F41" s="19" t="str">
        <f t="shared" si="4"/>
        <v/>
      </c>
      <c r="G41" s="12"/>
      <c r="H41" s="12"/>
      <c r="I41" s="12"/>
      <c r="J41" s="12"/>
      <c r="K41" s="12"/>
    </row>
    <row r="42" spans="1:11" ht="16.5" thickTop="1" thickBot="1" x14ac:dyDescent="0.3">
      <c r="A42" s="1">
        <f>COUNTIF($D$4:D42,"")</f>
        <v>27</v>
      </c>
      <c r="B42" s="7">
        <f t="shared" si="5"/>
        <v>45208</v>
      </c>
      <c r="C42" s="6" t="str">
        <f t="shared" si="2"/>
        <v>понедельник</v>
      </c>
      <c r="D42" s="17" t="str">
        <f t="shared" si="0"/>
        <v/>
      </c>
      <c r="E42" s="19">
        <f t="shared" si="3"/>
        <v>45208</v>
      </c>
      <c r="F42" s="19" t="str">
        <f t="shared" si="4"/>
        <v>9 "А"</v>
      </c>
      <c r="G42" s="12"/>
      <c r="H42" s="12"/>
      <c r="I42" s="12"/>
      <c r="J42" s="12"/>
      <c r="K42" s="12"/>
    </row>
    <row r="43" spans="1:11" ht="16.5" thickTop="1" thickBot="1" x14ac:dyDescent="0.3">
      <c r="A43" s="1">
        <f>COUNTIF($D$4:D43,"")</f>
        <v>28</v>
      </c>
      <c r="B43" s="7">
        <f t="shared" si="5"/>
        <v>45209</v>
      </c>
      <c r="C43" s="6" t="str">
        <f t="shared" si="2"/>
        <v>вторник</v>
      </c>
      <c r="D43" s="17" t="str">
        <f t="shared" si="0"/>
        <v/>
      </c>
      <c r="E43" s="19">
        <f t="shared" si="3"/>
        <v>45209</v>
      </c>
      <c r="F43" s="19" t="str">
        <f t="shared" si="4"/>
        <v>11 "А"</v>
      </c>
      <c r="G43" s="12"/>
      <c r="H43" s="12"/>
      <c r="I43" s="12"/>
      <c r="J43" s="12"/>
      <c r="K43" s="12"/>
    </row>
    <row r="44" spans="1:11" ht="16.5" thickTop="1" thickBot="1" x14ac:dyDescent="0.3">
      <c r="A44" s="1">
        <f>COUNTIF($D$4:D44,"")</f>
        <v>29</v>
      </c>
      <c r="B44" s="7">
        <f t="shared" si="5"/>
        <v>45210</v>
      </c>
      <c r="C44" s="6" t="str">
        <f t="shared" si="2"/>
        <v>среда</v>
      </c>
      <c r="D44" s="17" t="str">
        <f t="shared" si="0"/>
        <v/>
      </c>
      <c r="E44" s="19">
        <f t="shared" si="3"/>
        <v>45210</v>
      </c>
      <c r="F44" s="19" t="str">
        <f t="shared" si="4"/>
        <v xml:space="preserve"> 7 "Б", 9 "А", 11 "А"</v>
      </c>
      <c r="G44" s="12"/>
      <c r="H44" s="12"/>
      <c r="I44" s="12"/>
      <c r="J44" s="12"/>
      <c r="K44" s="12"/>
    </row>
    <row r="45" spans="1:11" ht="16.5" thickTop="1" thickBot="1" x14ac:dyDescent="0.3">
      <c r="A45" s="1">
        <f>COUNTIF($D$4:D45,"")</f>
        <v>30</v>
      </c>
      <c r="B45" s="7">
        <f t="shared" si="5"/>
        <v>45211</v>
      </c>
      <c r="C45" s="6" t="str">
        <f t="shared" si="2"/>
        <v>четверг</v>
      </c>
      <c r="D45" s="17" t="str">
        <f t="shared" si="0"/>
        <v/>
      </c>
      <c r="E45" s="19">
        <f t="shared" si="3"/>
        <v>45211</v>
      </c>
      <c r="F45" s="19" t="str">
        <f t="shared" si="4"/>
        <v>11 "А"</v>
      </c>
      <c r="G45" s="12"/>
      <c r="H45" s="12"/>
      <c r="I45" s="12"/>
      <c r="J45" s="12"/>
      <c r="K45" s="12"/>
    </row>
    <row r="46" spans="1:11" ht="16.5" thickTop="1" thickBot="1" x14ac:dyDescent="0.3">
      <c r="A46" s="1">
        <f>COUNTIF($D$4:D46,"")</f>
        <v>31</v>
      </c>
      <c r="B46" s="7">
        <f t="shared" si="5"/>
        <v>45212</v>
      </c>
      <c r="C46" s="6" t="str">
        <f t="shared" si="2"/>
        <v>пятница</v>
      </c>
      <c r="D46" s="17" t="str">
        <f t="shared" si="0"/>
        <v/>
      </c>
      <c r="E46" s="19">
        <f t="shared" si="3"/>
        <v>45212</v>
      </c>
      <c r="F46" s="19" t="str">
        <f t="shared" si="4"/>
        <v xml:space="preserve"> 7 "Б"</v>
      </c>
      <c r="G46" s="12"/>
      <c r="H46" s="12"/>
      <c r="I46" s="12"/>
      <c r="J46" s="12"/>
      <c r="K46" s="12"/>
    </row>
    <row r="47" spans="1:11" ht="16.5" hidden="1" thickTop="1" thickBot="1" x14ac:dyDescent="0.3">
      <c r="A47" s="1">
        <f>COUNTIF($D$4:D47,"")</f>
        <v>31</v>
      </c>
      <c r="B47" s="7">
        <f t="shared" si="5"/>
        <v>45213</v>
      </c>
      <c r="C47" s="6" t="str">
        <f t="shared" si="2"/>
        <v>суббота</v>
      </c>
      <c r="D47" s="17" t="str">
        <f t="shared" si="0"/>
        <v>выходной</v>
      </c>
      <c r="E47" s="19" t="str">
        <f t="shared" si="3"/>
        <v/>
      </c>
      <c r="F47" s="19" t="str">
        <f t="shared" si="4"/>
        <v/>
      </c>
      <c r="G47" s="12"/>
      <c r="H47" s="12"/>
      <c r="I47" s="12"/>
      <c r="J47" s="12"/>
      <c r="K47" s="12"/>
    </row>
    <row r="48" spans="1:11" ht="16.5" hidden="1" thickTop="1" thickBot="1" x14ac:dyDescent="0.3">
      <c r="A48" s="1">
        <f>COUNTIF($D$4:D48,"")</f>
        <v>31</v>
      </c>
      <c r="B48" s="7">
        <f t="shared" si="5"/>
        <v>45214</v>
      </c>
      <c r="C48" s="6" t="str">
        <f t="shared" si="2"/>
        <v>воскресенье</v>
      </c>
      <c r="D48" s="17" t="str">
        <f t="shared" si="0"/>
        <v>выходной</v>
      </c>
      <c r="E48" s="19" t="str">
        <f t="shared" si="3"/>
        <v/>
      </c>
      <c r="F48" s="19" t="str">
        <f t="shared" si="4"/>
        <v/>
      </c>
      <c r="G48" s="12"/>
      <c r="H48" s="12"/>
      <c r="I48" s="12"/>
      <c r="J48" s="12"/>
      <c r="K48" s="12"/>
    </row>
    <row r="49" spans="1:11" ht="16.5" thickTop="1" thickBot="1" x14ac:dyDescent="0.3">
      <c r="A49" s="1">
        <f>COUNTIF($D$4:D49,"")</f>
        <v>32</v>
      </c>
      <c r="B49" s="7">
        <f t="shared" si="5"/>
        <v>45215</v>
      </c>
      <c r="C49" s="6" t="str">
        <f t="shared" si="2"/>
        <v>понедельник</v>
      </c>
      <c r="D49" s="17" t="str">
        <f t="shared" si="0"/>
        <v/>
      </c>
      <c r="E49" s="19">
        <f t="shared" si="3"/>
        <v>45215</v>
      </c>
      <c r="F49" s="19" t="str">
        <f t="shared" si="4"/>
        <v>9 "А"</v>
      </c>
      <c r="G49" s="12"/>
      <c r="H49" s="12"/>
      <c r="I49" s="12"/>
      <c r="J49" s="12"/>
      <c r="K49" s="12"/>
    </row>
    <row r="50" spans="1:11" ht="16.5" thickTop="1" thickBot="1" x14ac:dyDescent="0.3">
      <c r="A50" s="1">
        <f>COUNTIF($D$4:D50,"")</f>
        <v>33</v>
      </c>
      <c r="B50" s="7">
        <f t="shared" si="5"/>
        <v>45216</v>
      </c>
      <c r="C50" s="6" t="str">
        <f t="shared" si="2"/>
        <v>вторник</v>
      </c>
      <c r="D50" s="17" t="str">
        <f t="shared" si="0"/>
        <v/>
      </c>
      <c r="E50" s="19">
        <f t="shared" si="3"/>
        <v>45216</v>
      </c>
      <c r="F50" s="19" t="str">
        <f t="shared" si="4"/>
        <v>11 "А"</v>
      </c>
      <c r="G50" s="12"/>
      <c r="H50" s="12"/>
      <c r="I50" s="12"/>
      <c r="J50" s="12"/>
      <c r="K50" s="12"/>
    </row>
    <row r="51" spans="1:11" ht="16.5" thickTop="1" thickBot="1" x14ac:dyDescent="0.3">
      <c r="A51" s="1">
        <f>COUNTIF($D$4:D51,"")</f>
        <v>34</v>
      </c>
      <c r="B51" s="7">
        <f t="shared" si="5"/>
        <v>45217</v>
      </c>
      <c r="C51" s="6" t="str">
        <f t="shared" si="2"/>
        <v>среда</v>
      </c>
      <c r="D51" s="17" t="str">
        <f t="shared" si="0"/>
        <v/>
      </c>
      <c r="E51" s="19">
        <f t="shared" si="3"/>
        <v>45217</v>
      </c>
      <c r="F51" s="19" t="str">
        <f t="shared" si="4"/>
        <v xml:space="preserve"> 7 "Б", 9 "А", 11 "А"</v>
      </c>
      <c r="G51" s="12"/>
      <c r="H51" s="12"/>
      <c r="I51" s="12"/>
      <c r="J51" s="12"/>
      <c r="K51" s="12"/>
    </row>
    <row r="52" spans="1:11" ht="16.5" thickTop="1" thickBot="1" x14ac:dyDescent="0.3">
      <c r="A52" s="1">
        <f>COUNTIF($D$4:D52,"")</f>
        <v>35</v>
      </c>
      <c r="B52" s="7">
        <f t="shared" si="5"/>
        <v>45218</v>
      </c>
      <c r="C52" s="6" t="str">
        <f t="shared" si="2"/>
        <v>четверг</v>
      </c>
      <c r="D52" s="17" t="str">
        <f t="shared" si="0"/>
        <v/>
      </c>
      <c r="E52" s="19">
        <f t="shared" si="3"/>
        <v>45218</v>
      </c>
      <c r="F52" s="19" t="str">
        <f t="shared" si="4"/>
        <v>11 "А"</v>
      </c>
      <c r="G52" s="12"/>
      <c r="H52" s="12"/>
      <c r="I52" s="12"/>
      <c r="J52" s="12"/>
      <c r="K52" s="12"/>
    </row>
    <row r="53" spans="1:11" ht="16.5" thickTop="1" thickBot="1" x14ac:dyDescent="0.3">
      <c r="A53" s="1">
        <f>COUNTIF($D$4:D53,"")</f>
        <v>36</v>
      </c>
      <c r="B53" s="7">
        <f t="shared" si="5"/>
        <v>45219</v>
      </c>
      <c r="C53" s="6" t="str">
        <f t="shared" si="2"/>
        <v>пятница</v>
      </c>
      <c r="D53" s="17" t="str">
        <f t="shared" si="0"/>
        <v/>
      </c>
      <c r="E53" s="19">
        <f t="shared" si="3"/>
        <v>45219</v>
      </c>
      <c r="F53" s="19" t="str">
        <f t="shared" si="4"/>
        <v xml:space="preserve"> 7 "Б"</v>
      </c>
      <c r="G53" s="12"/>
      <c r="H53" s="12"/>
      <c r="I53" s="12"/>
      <c r="J53" s="12"/>
      <c r="K53" s="12"/>
    </row>
    <row r="54" spans="1:11" ht="16.5" hidden="1" thickTop="1" thickBot="1" x14ac:dyDescent="0.3">
      <c r="A54" s="1">
        <f>COUNTIF($D$4:D54,"")</f>
        <v>36</v>
      </c>
      <c r="B54" s="7">
        <f t="shared" si="5"/>
        <v>45220</v>
      </c>
      <c r="C54" s="6" t="str">
        <f t="shared" si="2"/>
        <v>суббота</v>
      </c>
      <c r="D54" s="17" t="str">
        <f t="shared" si="0"/>
        <v>выходной</v>
      </c>
      <c r="E54" s="19" t="str">
        <f t="shared" si="3"/>
        <v/>
      </c>
      <c r="F54" s="19" t="str">
        <f t="shared" si="4"/>
        <v/>
      </c>
      <c r="G54" s="12"/>
      <c r="H54" s="12"/>
      <c r="I54" s="12"/>
      <c r="J54" s="12"/>
      <c r="K54" s="12"/>
    </row>
    <row r="55" spans="1:11" ht="16.5" hidden="1" thickTop="1" thickBot="1" x14ac:dyDescent="0.3">
      <c r="A55" s="1">
        <f>COUNTIF($D$4:D55,"")</f>
        <v>36</v>
      </c>
      <c r="B55" s="7">
        <f t="shared" si="5"/>
        <v>45221</v>
      </c>
      <c r="C55" s="6" t="str">
        <f t="shared" si="2"/>
        <v>воскресенье</v>
      </c>
      <c r="D55" s="17" t="str">
        <f t="shared" si="0"/>
        <v>выходной</v>
      </c>
      <c r="E55" s="19" t="str">
        <f t="shared" si="3"/>
        <v/>
      </c>
      <c r="F55" s="19" t="str">
        <f t="shared" si="4"/>
        <v/>
      </c>
      <c r="G55" s="12"/>
      <c r="H55" s="12"/>
      <c r="I55" s="12"/>
      <c r="J55" s="12"/>
      <c r="K55" s="12"/>
    </row>
    <row r="56" spans="1:11" ht="16.5" thickTop="1" thickBot="1" x14ac:dyDescent="0.3">
      <c r="A56" s="1">
        <f>COUNTIF($D$4:D56,"")</f>
        <v>37</v>
      </c>
      <c r="B56" s="7">
        <f t="shared" si="5"/>
        <v>45222</v>
      </c>
      <c r="C56" s="6" t="str">
        <f t="shared" si="2"/>
        <v>понедельник</v>
      </c>
      <c r="D56" s="17" t="str">
        <f t="shared" si="0"/>
        <v/>
      </c>
      <c r="E56" s="19">
        <f t="shared" si="3"/>
        <v>45222</v>
      </c>
      <c r="F56" s="19" t="str">
        <f t="shared" si="4"/>
        <v>9 "А"</v>
      </c>
      <c r="G56" s="12"/>
      <c r="H56" s="12"/>
      <c r="I56" s="12"/>
      <c r="J56" s="12"/>
      <c r="K56" s="12"/>
    </row>
    <row r="57" spans="1:11" ht="16.5" thickTop="1" thickBot="1" x14ac:dyDescent="0.3">
      <c r="A57" s="1">
        <f>COUNTIF($D$4:D57,"")</f>
        <v>38</v>
      </c>
      <c r="B57" s="7">
        <f t="shared" si="5"/>
        <v>45223</v>
      </c>
      <c r="C57" s="6" t="str">
        <f t="shared" si="2"/>
        <v>вторник</v>
      </c>
      <c r="D57" s="17" t="str">
        <f t="shared" si="0"/>
        <v/>
      </c>
      <c r="E57" s="19">
        <f t="shared" si="3"/>
        <v>45223</v>
      </c>
      <c r="F57" s="19" t="str">
        <f t="shared" si="4"/>
        <v>11 "А"</v>
      </c>
      <c r="G57" s="12"/>
      <c r="H57" s="12"/>
      <c r="I57" s="12"/>
      <c r="J57" s="12"/>
      <c r="K57" s="12"/>
    </row>
    <row r="58" spans="1:11" ht="16.5" thickTop="1" thickBot="1" x14ac:dyDescent="0.3">
      <c r="A58" s="1">
        <f>COUNTIF($D$4:D58,"")</f>
        <v>39</v>
      </c>
      <c r="B58" s="7">
        <f t="shared" si="5"/>
        <v>45224</v>
      </c>
      <c r="C58" s="6" t="str">
        <f t="shared" si="2"/>
        <v>среда</v>
      </c>
      <c r="D58" s="17" t="str">
        <f t="shared" si="0"/>
        <v/>
      </c>
      <c r="E58" s="19">
        <f t="shared" si="3"/>
        <v>45224</v>
      </c>
      <c r="F58" s="19" t="str">
        <f t="shared" si="4"/>
        <v xml:space="preserve"> 7 "Б", 9 "А", 11 "А"</v>
      </c>
      <c r="G58" s="12"/>
      <c r="H58" s="12"/>
      <c r="I58" s="12"/>
      <c r="J58" s="12"/>
      <c r="K58" s="12"/>
    </row>
    <row r="59" spans="1:11" ht="16.5" thickTop="1" thickBot="1" x14ac:dyDescent="0.3">
      <c r="A59" s="1">
        <f>COUNTIF($D$4:D59,"")</f>
        <v>40</v>
      </c>
      <c r="B59" s="7">
        <f t="shared" si="5"/>
        <v>45225</v>
      </c>
      <c r="C59" s="6" t="str">
        <f t="shared" si="2"/>
        <v>четверг</v>
      </c>
      <c r="D59" s="17" t="str">
        <f t="shared" si="0"/>
        <v/>
      </c>
      <c r="E59" s="19">
        <f t="shared" si="3"/>
        <v>45225</v>
      </c>
      <c r="F59" s="19" t="str">
        <f t="shared" si="4"/>
        <v>11 "А"</v>
      </c>
      <c r="G59" s="12"/>
      <c r="H59" s="12"/>
      <c r="I59" s="12"/>
      <c r="J59" s="12"/>
      <c r="K59" s="12"/>
    </row>
    <row r="60" spans="1:11" ht="16.5" thickTop="1" thickBot="1" x14ac:dyDescent="0.3">
      <c r="A60" s="1">
        <f>COUNTIF($D$4:D60,"")</f>
        <v>41</v>
      </c>
      <c r="B60" s="7">
        <f t="shared" si="5"/>
        <v>45226</v>
      </c>
      <c r="C60" s="6" t="str">
        <f t="shared" si="2"/>
        <v>пятница</v>
      </c>
      <c r="D60" s="17" t="str">
        <f t="shared" si="0"/>
        <v/>
      </c>
      <c r="E60" s="19">
        <f t="shared" si="3"/>
        <v>45226</v>
      </c>
      <c r="F60" s="19" t="str">
        <f t="shared" si="4"/>
        <v xml:space="preserve"> 7 "Б"</v>
      </c>
      <c r="G60" s="12"/>
      <c r="H60" s="12"/>
      <c r="I60" s="12"/>
      <c r="J60" s="12"/>
      <c r="K60" s="12"/>
    </row>
    <row r="61" spans="1:11" ht="16.5" hidden="1" thickTop="1" thickBot="1" x14ac:dyDescent="0.3">
      <c r="A61" s="1">
        <f>COUNTIF($D$4:D61,"")</f>
        <v>41</v>
      </c>
      <c r="B61" s="7">
        <f t="shared" si="5"/>
        <v>45227</v>
      </c>
      <c r="C61" s="6" t="str">
        <f t="shared" si="2"/>
        <v>суббота</v>
      </c>
      <c r="D61" s="17" t="str">
        <f t="shared" si="0"/>
        <v>выходной</v>
      </c>
      <c r="E61" s="19" t="str">
        <f t="shared" si="3"/>
        <v/>
      </c>
      <c r="F61" s="19" t="str">
        <f t="shared" si="4"/>
        <v/>
      </c>
      <c r="G61" s="12"/>
      <c r="H61" s="12"/>
      <c r="I61" s="12"/>
      <c r="J61" s="12"/>
      <c r="K61" s="12"/>
    </row>
    <row r="62" spans="1:11" ht="16.5" hidden="1" thickTop="1" thickBot="1" x14ac:dyDescent="0.3">
      <c r="A62" s="1">
        <f>COUNTIF($D$4:D62,"")</f>
        <v>41</v>
      </c>
      <c r="B62" s="7">
        <f t="shared" si="5"/>
        <v>45228</v>
      </c>
      <c r="C62" s="6" t="str">
        <f t="shared" si="2"/>
        <v>воскресенье</v>
      </c>
      <c r="D62" s="17" t="str">
        <f t="shared" si="0"/>
        <v>выходной</v>
      </c>
      <c r="E62" s="19" t="str">
        <f t="shared" si="3"/>
        <v/>
      </c>
      <c r="F62" s="19" t="str">
        <f t="shared" si="4"/>
        <v/>
      </c>
      <c r="G62" s="12"/>
      <c r="H62" s="12"/>
      <c r="I62" s="12"/>
      <c r="J62" s="12"/>
      <c r="K62" s="12"/>
    </row>
    <row r="63" spans="1:11" ht="16.5" thickTop="1" thickBot="1" x14ac:dyDescent="0.3">
      <c r="A63" s="1">
        <f>COUNTIF($D$4:D63,"")</f>
        <v>42</v>
      </c>
      <c r="B63" s="7">
        <f t="shared" si="5"/>
        <v>45229</v>
      </c>
      <c r="C63" s="6" t="str">
        <f t="shared" si="2"/>
        <v>понедельник</v>
      </c>
      <c r="D63" s="17" t="str">
        <f t="shared" si="0"/>
        <v/>
      </c>
      <c r="E63" s="19">
        <f t="shared" si="3"/>
        <v>45229</v>
      </c>
      <c r="F63" s="19" t="str">
        <f t="shared" si="4"/>
        <v>9 "А"</v>
      </c>
      <c r="G63" s="12"/>
      <c r="H63" s="12"/>
      <c r="I63" s="12"/>
      <c r="J63" s="12"/>
      <c r="K63" s="12"/>
    </row>
    <row r="64" spans="1:11" ht="16.5" thickTop="1" thickBot="1" x14ac:dyDescent="0.3">
      <c r="A64" s="1">
        <f>COUNTIF($D$4:D64,"")</f>
        <v>43</v>
      </c>
      <c r="B64" s="7">
        <f t="shared" si="5"/>
        <v>45230</v>
      </c>
      <c r="C64" s="6" t="str">
        <f t="shared" si="2"/>
        <v>вторник</v>
      </c>
      <c r="D64" s="17" t="str">
        <f t="shared" si="0"/>
        <v/>
      </c>
      <c r="E64" s="19">
        <f t="shared" si="3"/>
        <v>45230</v>
      </c>
      <c r="F64" s="19" t="str">
        <f t="shared" si="4"/>
        <v>11 "А"</v>
      </c>
      <c r="G64" s="12"/>
      <c r="H64" s="12"/>
      <c r="I64" s="12"/>
      <c r="J64" s="12"/>
      <c r="K64" s="12"/>
    </row>
    <row r="65" spans="1:11" ht="16.5" thickTop="1" thickBot="1" x14ac:dyDescent="0.3">
      <c r="A65" s="1">
        <f>COUNTIF($D$4:D65,"")</f>
        <v>44</v>
      </c>
      <c r="B65" s="7">
        <f t="shared" si="5"/>
        <v>45231</v>
      </c>
      <c r="C65" s="6" t="str">
        <f t="shared" si="2"/>
        <v>среда</v>
      </c>
      <c r="D65" s="17" t="str">
        <f t="shared" si="0"/>
        <v/>
      </c>
      <c r="E65" s="19">
        <f t="shared" si="3"/>
        <v>45231</v>
      </c>
      <c r="F65" s="19" t="str">
        <f t="shared" si="4"/>
        <v xml:space="preserve"> 7 "Б", 9 "А", 11 "А"</v>
      </c>
      <c r="G65" s="12"/>
      <c r="H65" s="12"/>
      <c r="I65" s="12"/>
      <c r="J65" s="12"/>
      <c r="K65" s="12"/>
    </row>
    <row r="66" spans="1:11" ht="16.5" thickTop="1" thickBot="1" x14ac:dyDescent="0.3">
      <c r="A66" s="1">
        <f>COUNTIF($D$4:D66,"")</f>
        <v>45</v>
      </c>
      <c r="B66" s="7">
        <f t="shared" si="5"/>
        <v>45232</v>
      </c>
      <c r="C66" s="6" t="str">
        <f t="shared" si="2"/>
        <v>четверг</v>
      </c>
      <c r="D66" s="17" t="str">
        <f t="shared" si="0"/>
        <v/>
      </c>
      <c r="E66" s="19">
        <f t="shared" si="3"/>
        <v>45232</v>
      </c>
      <c r="F66" s="19" t="str">
        <f t="shared" si="4"/>
        <v>11 "А"</v>
      </c>
      <c r="G66" s="12"/>
      <c r="H66" s="12"/>
      <c r="I66" s="12"/>
      <c r="J66" s="12"/>
      <c r="K66" s="12"/>
    </row>
    <row r="67" spans="1:11" ht="16.5" thickTop="1" thickBot="1" x14ac:dyDescent="0.3">
      <c r="A67" s="1">
        <f>COUNTIF($D$4:D67,"")</f>
        <v>46</v>
      </c>
      <c r="B67" s="7">
        <f t="shared" si="5"/>
        <v>45233</v>
      </c>
      <c r="C67" s="6" t="str">
        <f t="shared" si="2"/>
        <v>пятница</v>
      </c>
      <c r="D67" s="17" t="str">
        <f t="shared" si="0"/>
        <v/>
      </c>
      <c r="E67" s="19">
        <f t="shared" si="3"/>
        <v>45233</v>
      </c>
      <c r="F67" s="19" t="str">
        <f t="shared" si="4"/>
        <v xml:space="preserve"> 7 "Б"</v>
      </c>
      <c r="G67" s="12"/>
      <c r="H67" s="12"/>
      <c r="I67" s="12"/>
      <c r="J67" s="12"/>
      <c r="K67" s="12"/>
    </row>
    <row r="68" spans="1:11" ht="16.5" hidden="1" thickTop="1" thickBot="1" x14ac:dyDescent="0.3">
      <c r="A68" s="1">
        <f>COUNTIF($D$4:D68,"")</f>
        <v>46</v>
      </c>
      <c r="B68" s="7">
        <f t="shared" si="5"/>
        <v>45234</v>
      </c>
      <c r="C68" s="6" t="str">
        <f t="shared" si="2"/>
        <v>суббота</v>
      </c>
      <c r="D68" s="17" t="str">
        <f t="shared" ref="D68:D131" si="6">CONCATENATE(IF(OR(C68="воскресенье",C68="суббота"),"выходной",""),IF(COUNTIF(P:P,B68)&gt;0,"/праздник",""))</f>
        <v>выходной</v>
      </c>
      <c r="E68" s="19" t="str">
        <f t="shared" si="3"/>
        <v/>
      </c>
      <c r="F68" s="19" t="str">
        <f t="shared" si="4"/>
        <v/>
      </c>
      <c r="G68" s="12"/>
      <c r="H68" s="12"/>
      <c r="I68" s="12"/>
      <c r="J68" s="12"/>
      <c r="K68" s="12"/>
    </row>
    <row r="69" spans="1:11" ht="16.5" hidden="1" thickTop="1" thickBot="1" x14ac:dyDescent="0.3">
      <c r="A69" s="1">
        <f>COUNTIF($D$4:D69,"")</f>
        <v>46</v>
      </c>
      <c r="B69" s="7">
        <f t="shared" si="5"/>
        <v>45235</v>
      </c>
      <c r="C69" s="6" t="str">
        <f t="shared" ref="C69:C132" si="7">TEXT(B69,"ДДДД")</f>
        <v>воскресенье</v>
      </c>
      <c r="D69" s="17" t="str">
        <f t="shared" si="6"/>
        <v>выходной</v>
      </c>
      <c r="E69" s="19" t="str">
        <f t="shared" ref="E69:E132" si="8">IF(D69="",B69,"")</f>
        <v/>
      </c>
      <c r="F69" s="19" t="str">
        <f t="shared" ref="F69:F132" si="9">IF(E69&lt;&gt;"",VLOOKUP(C69,$N$3:$O$8,2,FALSE),"")</f>
        <v/>
      </c>
      <c r="G69" s="12"/>
      <c r="H69" s="12"/>
      <c r="I69" s="12"/>
      <c r="J69" s="12"/>
      <c r="K69" s="12"/>
    </row>
    <row r="70" spans="1:11" ht="16.5" hidden="1" thickTop="1" thickBot="1" x14ac:dyDescent="0.3">
      <c r="A70" s="1">
        <f>COUNTIF($D$4:D70,"")</f>
        <v>46</v>
      </c>
      <c r="B70" s="7">
        <f t="shared" ref="B70:B133" si="10">B69+1</f>
        <v>45236</v>
      </c>
      <c r="C70" s="6" t="str">
        <f t="shared" si="7"/>
        <v>понедельник</v>
      </c>
      <c r="D70" s="17" t="str">
        <f t="shared" si="6"/>
        <v>/праздник</v>
      </c>
      <c r="E70" s="19" t="str">
        <f t="shared" si="8"/>
        <v/>
      </c>
      <c r="F70" s="19" t="str">
        <f t="shared" si="9"/>
        <v/>
      </c>
      <c r="G70" s="12"/>
      <c r="H70" s="12"/>
      <c r="I70" s="12"/>
      <c r="J70" s="12"/>
      <c r="K70" s="12"/>
    </row>
    <row r="71" spans="1:11" ht="16.5" thickTop="1" thickBot="1" x14ac:dyDescent="0.3">
      <c r="A71" s="1">
        <f>COUNTIF($D$4:D71,"")</f>
        <v>47</v>
      </c>
      <c r="B71" s="7">
        <f t="shared" si="10"/>
        <v>45237</v>
      </c>
      <c r="C71" s="6" t="str">
        <f t="shared" si="7"/>
        <v>вторник</v>
      </c>
      <c r="D71" s="17" t="str">
        <f t="shared" si="6"/>
        <v/>
      </c>
      <c r="E71" s="19">
        <f t="shared" si="8"/>
        <v>45237</v>
      </c>
      <c r="F71" s="19" t="str">
        <f t="shared" si="9"/>
        <v>11 "А"</v>
      </c>
      <c r="G71" s="12"/>
      <c r="H71" s="12"/>
      <c r="I71" s="12"/>
      <c r="J71" s="12"/>
      <c r="K71" s="12"/>
    </row>
    <row r="72" spans="1:11" ht="16.5" thickTop="1" thickBot="1" x14ac:dyDescent="0.3">
      <c r="A72" s="1">
        <f>COUNTIF($D$4:D72,"")</f>
        <v>48</v>
      </c>
      <c r="B72" s="7">
        <f t="shared" si="10"/>
        <v>45238</v>
      </c>
      <c r="C72" s="6" t="str">
        <f t="shared" si="7"/>
        <v>среда</v>
      </c>
      <c r="D72" s="17" t="str">
        <f t="shared" si="6"/>
        <v/>
      </c>
      <c r="E72" s="19">
        <f t="shared" si="8"/>
        <v>45238</v>
      </c>
      <c r="F72" s="19" t="str">
        <f t="shared" si="9"/>
        <v xml:space="preserve"> 7 "Б", 9 "А", 11 "А"</v>
      </c>
      <c r="G72" s="12"/>
      <c r="H72" s="12"/>
      <c r="I72" s="12"/>
      <c r="J72" s="12"/>
      <c r="K72" s="12"/>
    </row>
    <row r="73" spans="1:11" ht="16.5" thickTop="1" thickBot="1" x14ac:dyDescent="0.3">
      <c r="A73" s="1">
        <f>COUNTIF($D$4:D73,"")</f>
        <v>49</v>
      </c>
      <c r="B73" s="7">
        <f t="shared" si="10"/>
        <v>45239</v>
      </c>
      <c r="C73" s="6" t="str">
        <f t="shared" si="7"/>
        <v>четверг</v>
      </c>
      <c r="D73" s="17" t="str">
        <f t="shared" si="6"/>
        <v/>
      </c>
      <c r="E73" s="19">
        <f t="shared" si="8"/>
        <v>45239</v>
      </c>
      <c r="F73" s="19" t="str">
        <f t="shared" si="9"/>
        <v>11 "А"</v>
      </c>
      <c r="G73" s="12"/>
      <c r="H73" s="12"/>
      <c r="I73" s="12"/>
      <c r="J73" s="12"/>
      <c r="K73" s="12"/>
    </row>
    <row r="74" spans="1:11" ht="16.5" thickTop="1" thickBot="1" x14ac:dyDescent="0.3">
      <c r="A74" s="1">
        <f>COUNTIF($D$4:D74,"")</f>
        <v>50</v>
      </c>
      <c r="B74" s="7">
        <f t="shared" si="10"/>
        <v>45240</v>
      </c>
      <c r="C74" s="6" t="str">
        <f t="shared" si="7"/>
        <v>пятница</v>
      </c>
      <c r="D74" s="17" t="str">
        <f t="shared" si="6"/>
        <v/>
      </c>
      <c r="E74" s="19">
        <f t="shared" si="8"/>
        <v>45240</v>
      </c>
      <c r="F74" s="19" t="str">
        <f t="shared" si="9"/>
        <v xml:space="preserve"> 7 "Б"</v>
      </c>
      <c r="G74" s="12"/>
      <c r="H74" s="12"/>
      <c r="I74" s="12"/>
      <c r="J74" s="12"/>
      <c r="K74" s="12"/>
    </row>
    <row r="75" spans="1:11" ht="16.5" hidden="1" thickTop="1" thickBot="1" x14ac:dyDescent="0.3">
      <c r="A75" s="1">
        <f>COUNTIF($D$4:D75,"")</f>
        <v>50</v>
      </c>
      <c r="B75" s="7">
        <f t="shared" si="10"/>
        <v>45241</v>
      </c>
      <c r="C75" s="6" t="str">
        <f t="shared" si="7"/>
        <v>суббота</v>
      </c>
      <c r="D75" s="17" t="str">
        <f t="shared" si="6"/>
        <v>выходной</v>
      </c>
      <c r="E75" s="19" t="str">
        <f t="shared" si="8"/>
        <v/>
      </c>
      <c r="F75" s="19" t="str">
        <f t="shared" si="9"/>
        <v/>
      </c>
      <c r="G75" s="12"/>
      <c r="H75" s="12"/>
      <c r="I75" s="12"/>
      <c r="J75" s="12"/>
      <c r="K75" s="12"/>
    </row>
    <row r="76" spans="1:11" ht="16.5" hidden="1" thickTop="1" thickBot="1" x14ac:dyDescent="0.3">
      <c r="A76" s="1">
        <f>COUNTIF($D$4:D76,"")</f>
        <v>50</v>
      </c>
      <c r="B76" s="7">
        <f t="shared" si="10"/>
        <v>45242</v>
      </c>
      <c r="C76" s="6" t="str">
        <f t="shared" si="7"/>
        <v>воскресенье</v>
      </c>
      <c r="D76" s="17" t="str">
        <f t="shared" si="6"/>
        <v>выходной</v>
      </c>
      <c r="E76" s="19" t="str">
        <f t="shared" si="8"/>
        <v/>
      </c>
      <c r="F76" s="19" t="str">
        <f t="shared" si="9"/>
        <v/>
      </c>
      <c r="G76" s="12"/>
      <c r="H76" s="12"/>
      <c r="I76" s="12"/>
      <c r="J76" s="12"/>
      <c r="K76" s="12"/>
    </row>
    <row r="77" spans="1:11" ht="16.5" thickTop="1" thickBot="1" x14ac:dyDescent="0.3">
      <c r="A77" s="1">
        <f>COUNTIF($D$4:D77,"")</f>
        <v>51</v>
      </c>
      <c r="B77" s="7">
        <f t="shared" si="10"/>
        <v>45243</v>
      </c>
      <c r="C77" s="6" t="str">
        <f t="shared" si="7"/>
        <v>понедельник</v>
      </c>
      <c r="D77" s="17" t="str">
        <f t="shared" si="6"/>
        <v/>
      </c>
      <c r="E77" s="19">
        <f t="shared" si="8"/>
        <v>45243</v>
      </c>
      <c r="F77" s="19" t="str">
        <f t="shared" si="9"/>
        <v>9 "А"</v>
      </c>
      <c r="G77" s="12"/>
      <c r="H77" s="12"/>
      <c r="I77" s="12"/>
      <c r="J77" s="12"/>
      <c r="K77" s="12"/>
    </row>
    <row r="78" spans="1:11" ht="16.5" thickTop="1" thickBot="1" x14ac:dyDescent="0.3">
      <c r="A78" s="1">
        <f>COUNTIF($D$4:D78,"")</f>
        <v>52</v>
      </c>
      <c r="B78" s="7">
        <f t="shared" si="10"/>
        <v>45244</v>
      </c>
      <c r="C78" s="6" t="str">
        <f t="shared" si="7"/>
        <v>вторник</v>
      </c>
      <c r="D78" s="17" t="str">
        <f t="shared" si="6"/>
        <v/>
      </c>
      <c r="E78" s="19">
        <f t="shared" si="8"/>
        <v>45244</v>
      </c>
      <c r="F78" s="19" t="str">
        <f t="shared" si="9"/>
        <v>11 "А"</v>
      </c>
      <c r="G78" s="12"/>
      <c r="H78" s="12"/>
      <c r="I78" s="12"/>
      <c r="J78" s="12"/>
      <c r="K78" s="12"/>
    </row>
    <row r="79" spans="1:11" ht="16.5" thickTop="1" thickBot="1" x14ac:dyDescent="0.3">
      <c r="A79" s="1">
        <f>COUNTIF($D$4:D79,"")</f>
        <v>53</v>
      </c>
      <c r="B79" s="7">
        <f t="shared" si="10"/>
        <v>45245</v>
      </c>
      <c r="C79" s="6" t="str">
        <f t="shared" si="7"/>
        <v>среда</v>
      </c>
      <c r="D79" s="17" t="str">
        <f t="shared" si="6"/>
        <v/>
      </c>
      <c r="E79" s="19">
        <f t="shared" si="8"/>
        <v>45245</v>
      </c>
      <c r="F79" s="19" t="str">
        <f t="shared" si="9"/>
        <v xml:space="preserve"> 7 "Б", 9 "А", 11 "А"</v>
      </c>
      <c r="G79" s="12"/>
      <c r="H79" s="12"/>
      <c r="I79" s="12"/>
      <c r="J79" s="12"/>
      <c r="K79" s="12"/>
    </row>
    <row r="80" spans="1:11" ht="16.5" thickTop="1" thickBot="1" x14ac:dyDescent="0.3">
      <c r="A80" s="1">
        <f>COUNTIF($D$4:D80,"")</f>
        <v>54</v>
      </c>
      <c r="B80" s="7">
        <f t="shared" si="10"/>
        <v>45246</v>
      </c>
      <c r="C80" s="6" t="str">
        <f t="shared" si="7"/>
        <v>четверг</v>
      </c>
      <c r="D80" s="17" t="str">
        <f t="shared" si="6"/>
        <v/>
      </c>
      <c r="E80" s="19">
        <f t="shared" si="8"/>
        <v>45246</v>
      </c>
      <c r="F80" s="19" t="str">
        <f t="shared" si="9"/>
        <v>11 "А"</v>
      </c>
      <c r="G80" s="12"/>
      <c r="H80" s="12"/>
      <c r="I80" s="12"/>
      <c r="J80" s="12"/>
      <c r="K80" s="12"/>
    </row>
    <row r="81" spans="1:11" ht="16.5" thickTop="1" thickBot="1" x14ac:dyDescent="0.3">
      <c r="A81" s="1">
        <f>COUNTIF($D$4:D81,"")</f>
        <v>55</v>
      </c>
      <c r="B81" s="7">
        <f t="shared" si="10"/>
        <v>45247</v>
      </c>
      <c r="C81" s="6" t="str">
        <f t="shared" si="7"/>
        <v>пятница</v>
      </c>
      <c r="D81" s="17" t="str">
        <f t="shared" si="6"/>
        <v/>
      </c>
      <c r="E81" s="19">
        <f t="shared" si="8"/>
        <v>45247</v>
      </c>
      <c r="F81" s="19" t="str">
        <f t="shared" si="9"/>
        <v xml:space="preserve"> 7 "Б"</v>
      </c>
      <c r="G81" s="12"/>
      <c r="H81" s="12"/>
      <c r="I81" s="12"/>
      <c r="J81" s="12"/>
      <c r="K81" s="12"/>
    </row>
    <row r="82" spans="1:11" ht="16.5" hidden="1" thickTop="1" thickBot="1" x14ac:dyDescent="0.3">
      <c r="A82" s="1">
        <f>COUNTIF($D$4:D82,"")</f>
        <v>55</v>
      </c>
      <c r="B82" s="7">
        <f t="shared" si="10"/>
        <v>45248</v>
      </c>
      <c r="C82" s="6" t="str">
        <f t="shared" si="7"/>
        <v>суббота</v>
      </c>
      <c r="D82" s="17" t="str">
        <f t="shared" si="6"/>
        <v>выходной</v>
      </c>
      <c r="E82" s="19" t="str">
        <f t="shared" si="8"/>
        <v/>
      </c>
      <c r="F82" s="19" t="str">
        <f t="shared" si="9"/>
        <v/>
      </c>
      <c r="G82" s="12"/>
      <c r="H82" s="12"/>
      <c r="I82" s="12"/>
      <c r="J82" s="12"/>
      <c r="K82" s="12"/>
    </row>
    <row r="83" spans="1:11" ht="16.5" hidden="1" thickTop="1" thickBot="1" x14ac:dyDescent="0.3">
      <c r="A83" s="1">
        <f>COUNTIF($D$4:D83,"")</f>
        <v>55</v>
      </c>
      <c r="B83" s="7">
        <f t="shared" si="10"/>
        <v>45249</v>
      </c>
      <c r="C83" s="6" t="str">
        <f t="shared" si="7"/>
        <v>воскресенье</v>
      </c>
      <c r="D83" s="17" t="str">
        <f t="shared" si="6"/>
        <v>выходной</v>
      </c>
      <c r="E83" s="19" t="str">
        <f t="shared" si="8"/>
        <v/>
      </c>
      <c r="F83" s="19" t="str">
        <f t="shared" si="9"/>
        <v/>
      </c>
      <c r="G83" s="12"/>
      <c r="H83" s="12"/>
      <c r="I83" s="12"/>
      <c r="J83" s="12"/>
      <c r="K83" s="12"/>
    </row>
    <row r="84" spans="1:11" ht="16.5" thickTop="1" thickBot="1" x14ac:dyDescent="0.3">
      <c r="A84" s="1">
        <f>COUNTIF($D$4:D84,"")</f>
        <v>56</v>
      </c>
      <c r="B84" s="7">
        <f t="shared" si="10"/>
        <v>45250</v>
      </c>
      <c r="C84" s="6" t="str">
        <f t="shared" si="7"/>
        <v>понедельник</v>
      </c>
      <c r="D84" s="17" t="str">
        <f t="shared" si="6"/>
        <v/>
      </c>
      <c r="E84" s="19">
        <f t="shared" si="8"/>
        <v>45250</v>
      </c>
      <c r="F84" s="19" t="str">
        <f t="shared" si="9"/>
        <v>9 "А"</v>
      </c>
      <c r="G84" s="12"/>
      <c r="H84" s="12"/>
      <c r="I84" s="12"/>
      <c r="J84" s="12"/>
      <c r="K84" s="12"/>
    </row>
    <row r="85" spans="1:11" ht="16.5" thickTop="1" thickBot="1" x14ac:dyDescent="0.3">
      <c r="A85" s="1">
        <f>COUNTIF($D$4:D85,"")</f>
        <v>57</v>
      </c>
      <c r="B85" s="7">
        <f t="shared" si="10"/>
        <v>45251</v>
      </c>
      <c r="C85" s="6" t="str">
        <f t="shared" si="7"/>
        <v>вторник</v>
      </c>
      <c r="D85" s="17" t="str">
        <f t="shared" si="6"/>
        <v/>
      </c>
      <c r="E85" s="19">
        <f t="shared" si="8"/>
        <v>45251</v>
      </c>
      <c r="F85" s="19" t="str">
        <f t="shared" si="9"/>
        <v>11 "А"</v>
      </c>
      <c r="G85" s="12"/>
      <c r="H85" s="12"/>
      <c r="I85" s="12"/>
      <c r="J85" s="12"/>
      <c r="K85" s="12"/>
    </row>
    <row r="86" spans="1:11" ht="16.5" thickTop="1" thickBot="1" x14ac:dyDescent="0.3">
      <c r="A86" s="1">
        <f>COUNTIF($D$4:D86,"")</f>
        <v>58</v>
      </c>
      <c r="B86" s="7">
        <f t="shared" si="10"/>
        <v>45252</v>
      </c>
      <c r="C86" s="6" t="str">
        <f t="shared" si="7"/>
        <v>среда</v>
      </c>
      <c r="D86" s="17" t="str">
        <f t="shared" si="6"/>
        <v/>
      </c>
      <c r="E86" s="19">
        <f t="shared" si="8"/>
        <v>45252</v>
      </c>
      <c r="F86" s="19" t="str">
        <f t="shared" si="9"/>
        <v xml:space="preserve"> 7 "Б", 9 "А", 11 "А"</v>
      </c>
      <c r="G86" s="12"/>
      <c r="H86" s="12"/>
      <c r="I86" s="12"/>
      <c r="J86" s="12"/>
      <c r="K86" s="12"/>
    </row>
    <row r="87" spans="1:11" ht="16.5" thickTop="1" thickBot="1" x14ac:dyDescent="0.3">
      <c r="A87" s="1">
        <f>COUNTIF($D$4:D87,"")</f>
        <v>59</v>
      </c>
      <c r="B87" s="7">
        <f t="shared" si="10"/>
        <v>45253</v>
      </c>
      <c r="C87" s="6" t="str">
        <f t="shared" si="7"/>
        <v>четверг</v>
      </c>
      <c r="D87" s="17" t="str">
        <f t="shared" si="6"/>
        <v/>
      </c>
      <c r="E87" s="19">
        <f t="shared" si="8"/>
        <v>45253</v>
      </c>
      <c r="F87" s="19" t="str">
        <f t="shared" si="9"/>
        <v>11 "А"</v>
      </c>
      <c r="G87" s="12"/>
      <c r="H87" s="12"/>
      <c r="I87" s="12"/>
      <c r="J87" s="12"/>
      <c r="K87" s="12"/>
    </row>
    <row r="88" spans="1:11" ht="16.5" thickTop="1" thickBot="1" x14ac:dyDescent="0.3">
      <c r="A88" s="1">
        <f>COUNTIF($D$4:D88,"")</f>
        <v>60</v>
      </c>
      <c r="B88" s="7">
        <f t="shared" si="10"/>
        <v>45254</v>
      </c>
      <c r="C88" s="6" t="str">
        <f t="shared" si="7"/>
        <v>пятница</v>
      </c>
      <c r="D88" s="17" t="str">
        <f t="shared" si="6"/>
        <v/>
      </c>
      <c r="E88" s="19">
        <f t="shared" si="8"/>
        <v>45254</v>
      </c>
      <c r="F88" s="19" t="str">
        <f t="shared" si="9"/>
        <v xml:space="preserve"> 7 "Б"</v>
      </c>
      <c r="G88" s="12"/>
      <c r="H88" s="12"/>
      <c r="I88" s="12"/>
      <c r="J88" s="12"/>
      <c r="K88" s="12"/>
    </row>
    <row r="89" spans="1:11" ht="16.5" hidden="1" thickTop="1" thickBot="1" x14ac:dyDescent="0.3">
      <c r="A89" s="1">
        <f>COUNTIF($D$4:D89,"")</f>
        <v>60</v>
      </c>
      <c r="B89" s="7">
        <f t="shared" si="10"/>
        <v>45255</v>
      </c>
      <c r="C89" s="6" t="str">
        <f t="shared" si="7"/>
        <v>суббота</v>
      </c>
      <c r="D89" s="17" t="str">
        <f t="shared" si="6"/>
        <v>выходной</v>
      </c>
      <c r="E89" s="19" t="str">
        <f t="shared" si="8"/>
        <v/>
      </c>
      <c r="F89" s="19" t="str">
        <f t="shared" si="9"/>
        <v/>
      </c>
      <c r="G89" s="12"/>
      <c r="H89" s="12"/>
      <c r="I89" s="12"/>
      <c r="J89" s="12"/>
      <c r="K89" s="12"/>
    </row>
    <row r="90" spans="1:11" ht="16.5" hidden="1" thickTop="1" thickBot="1" x14ac:dyDescent="0.3">
      <c r="A90" s="1">
        <f>COUNTIF($D$4:D90,"")</f>
        <v>60</v>
      </c>
      <c r="B90" s="7">
        <f t="shared" si="10"/>
        <v>45256</v>
      </c>
      <c r="C90" s="6" t="str">
        <f t="shared" si="7"/>
        <v>воскресенье</v>
      </c>
      <c r="D90" s="17" t="str">
        <f t="shared" si="6"/>
        <v>выходной</v>
      </c>
      <c r="E90" s="19" t="str">
        <f t="shared" si="8"/>
        <v/>
      </c>
      <c r="F90" s="19" t="str">
        <f t="shared" si="9"/>
        <v/>
      </c>
      <c r="G90" s="12"/>
      <c r="H90" s="12"/>
      <c r="I90" s="12"/>
      <c r="J90" s="12"/>
      <c r="K90" s="12"/>
    </row>
    <row r="91" spans="1:11" ht="16.5" thickTop="1" thickBot="1" x14ac:dyDescent="0.3">
      <c r="A91" s="1">
        <f>COUNTIF($D$4:D91,"")</f>
        <v>61</v>
      </c>
      <c r="B91" s="7">
        <f t="shared" si="10"/>
        <v>45257</v>
      </c>
      <c r="C91" s="6" t="str">
        <f t="shared" si="7"/>
        <v>понедельник</v>
      </c>
      <c r="D91" s="17" t="str">
        <f t="shared" si="6"/>
        <v/>
      </c>
      <c r="E91" s="19">
        <f t="shared" si="8"/>
        <v>45257</v>
      </c>
      <c r="F91" s="19" t="str">
        <f t="shared" si="9"/>
        <v>9 "А"</v>
      </c>
      <c r="G91" s="12"/>
      <c r="H91" s="12"/>
      <c r="I91" s="12"/>
      <c r="J91" s="12"/>
      <c r="K91" s="12"/>
    </row>
    <row r="92" spans="1:11" ht="16.5" thickTop="1" thickBot="1" x14ac:dyDescent="0.3">
      <c r="A92" s="1">
        <f>COUNTIF($D$4:D92,"")</f>
        <v>62</v>
      </c>
      <c r="B92" s="7">
        <f t="shared" si="10"/>
        <v>45258</v>
      </c>
      <c r="C92" s="6" t="str">
        <f t="shared" si="7"/>
        <v>вторник</v>
      </c>
      <c r="D92" s="17" t="str">
        <f t="shared" si="6"/>
        <v/>
      </c>
      <c r="E92" s="19">
        <f t="shared" si="8"/>
        <v>45258</v>
      </c>
      <c r="F92" s="19" t="str">
        <f t="shared" si="9"/>
        <v>11 "А"</v>
      </c>
      <c r="G92" s="12"/>
      <c r="H92" s="12"/>
      <c r="I92" s="12"/>
      <c r="J92" s="12"/>
      <c r="K92" s="12"/>
    </row>
    <row r="93" spans="1:11" ht="16.5" thickTop="1" thickBot="1" x14ac:dyDescent="0.3">
      <c r="A93" s="1">
        <f>COUNTIF($D$4:D93,"")</f>
        <v>63</v>
      </c>
      <c r="B93" s="7">
        <f t="shared" si="10"/>
        <v>45259</v>
      </c>
      <c r="C93" s="6" t="str">
        <f t="shared" si="7"/>
        <v>среда</v>
      </c>
      <c r="D93" s="17" t="str">
        <f t="shared" si="6"/>
        <v/>
      </c>
      <c r="E93" s="19">
        <f t="shared" si="8"/>
        <v>45259</v>
      </c>
      <c r="F93" s="19" t="str">
        <f t="shared" si="9"/>
        <v xml:space="preserve"> 7 "Б", 9 "А", 11 "А"</v>
      </c>
      <c r="G93" s="12"/>
      <c r="H93" s="12"/>
      <c r="I93" s="12"/>
      <c r="J93" s="12"/>
      <c r="K93" s="12"/>
    </row>
    <row r="94" spans="1:11" ht="16.5" thickTop="1" thickBot="1" x14ac:dyDescent="0.3">
      <c r="A94" s="1">
        <f>COUNTIF($D$4:D94,"")</f>
        <v>64</v>
      </c>
      <c r="B94" s="7">
        <f t="shared" si="10"/>
        <v>45260</v>
      </c>
      <c r="C94" s="6" t="str">
        <f t="shared" si="7"/>
        <v>четверг</v>
      </c>
      <c r="D94" s="17" t="str">
        <f t="shared" si="6"/>
        <v/>
      </c>
      <c r="E94" s="19">
        <f t="shared" si="8"/>
        <v>45260</v>
      </c>
      <c r="F94" s="19" t="str">
        <f t="shared" si="9"/>
        <v>11 "А"</v>
      </c>
      <c r="G94" s="12"/>
      <c r="H94" s="12"/>
      <c r="I94" s="12"/>
      <c r="J94" s="12"/>
      <c r="K94" s="12"/>
    </row>
    <row r="95" spans="1:11" ht="16.5" thickTop="1" thickBot="1" x14ac:dyDescent="0.3">
      <c r="A95" s="1">
        <f>COUNTIF($D$4:D95,"")</f>
        <v>65</v>
      </c>
      <c r="B95" s="7">
        <f t="shared" si="10"/>
        <v>45261</v>
      </c>
      <c r="C95" s="6" t="str">
        <f t="shared" si="7"/>
        <v>пятница</v>
      </c>
      <c r="D95" s="17" t="str">
        <f t="shared" si="6"/>
        <v/>
      </c>
      <c r="E95" s="19">
        <f t="shared" si="8"/>
        <v>45261</v>
      </c>
      <c r="F95" s="19" t="str">
        <f t="shared" si="9"/>
        <v xml:space="preserve"> 7 "Б"</v>
      </c>
      <c r="G95" s="12"/>
      <c r="H95" s="12"/>
      <c r="I95" s="12"/>
      <c r="J95" s="12"/>
      <c r="K95" s="12"/>
    </row>
    <row r="96" spans="1:11" ht="16.5" hidden="1" thickTop="1" thickBot="1" x14ac:dyDescent="0.3">
      <c r="A96" s="1">
        <f>COUNTIF($D$4:D96,"")</f>
        <v>65</v>
      </c>
      <c r="B96" s="7">
        <f t="shared" si="10"/>
        <v>45262</v>
      </c>
      <c r="C96" s="6" t="str">
        <f t="shared" si="7"/>
        <v>суббота</v>
      </c>
      <c r="D96" s="17" t="str">
        <f t="shared" si="6"/>
        <v>выходной</v>
      </c>
      <c r="E96" s="19" t="str">
        <f t="shared" si="8"/>
        <v/>
      </c>
      <c r="F96" s="19" t="str">
        <f t="shared" si="9"/>
        <v/>
      </c>
      <c r="G96" s="12"/>
      <c r="H96" s="12"/>
      <c r="I96" s="12"/>
      <c r="J96" s="12"/>
      <c r="K96" s="12"/>
    </row>
    <row r="97" spans="1:11" ht="16.5" hidden="1" thickTop="1" thickBot="1" x14ac:dyDescent="0.3">
      <c r="A97" s="1">
        <f>COUNTIF($D$4:D97,"")</f>
        <v>65</v>
      </c>
      <c r="B97" s="7">
        <f t="shared" si="10"/>
        <v>45263</v>
      </c>
      <c r="C97" s="6" t="str">
        <f t="shared" si="7"/>
        <v>воскресенье</v>
      </c>
      <c r="D97" s="17" t="str">
        <f t="shared" si="6"/>
        <v>выходной</v>
      </c>
      <c r="E97" s="19" t="str">
        <f t="shared" si="8"/>
        <v/>
      </c>
      <c r="F97" s="19" t="str">
        <f t="shared" si="9"/>
        <v/>
      </c>
      <c r="G97" s="12"/>
      <c r="H97" s="12"/>
      <c r="I97" s="12"/>
      <c r="J97" s="12"/>
      <c r="K97" s="12"/>
    </row>
    <row r="98" spans="1:11" ht="16.5" thickTop="1" thickBot="1" x14ac:dyDescent="0.3">
      <c r="A98" s="1">
        <f>COUNTIF($D$4:D98,"")</f>
        <v>66</v>
      </c>
      <c r="B98" s="7">
        <f t="shared" si="10"/>
        <v>45264</v>
      </c>
      <c r="C98" s="6" t="str">
        <f t="shared" si="7"/>
        <v>понедельник</v>
      </c>
      <c r="D98" s="17" t="str">
        <f t="shared" si="6"/>
        <v/>
      </c>
      <c r="E98" s="19">
        <f t="shared" si="8"/>
        <v>45264</v>
      </c>
      <c r="F98" s="19" t="str">
        <f t="shared" si="9"/>
        <v>9 "А"</v>
      </c>
      <c r="G98" s="12"/>
      <c r="H98" s="12"/>
      <c r="I98" s="12"/>
      <c r="J98" s="12"/>
      <c r="K98" s="12"/>
    </row>
    <row r="99" spans="1:11" ht="16.5" thickTop="1" thickBot="1" x14ac:dyDescent="0.3">
      <c r="A99" s="1">
        <f>COUNTIF($D$4:D99,"")</f>
        <v>67</v>
      </c>
      <c r="B99" s="7">
        <f t="shared" si="10"/>
        <v>45265</v>
      </c>
      <c r="C99" s="6" t="str">
        <f t="shared" si="7"/>
        <v>вторник</v>
      </c>
      <c r="D99" s="17" t="str">
        <f t="shared" si="6"/>
        <v/>
      </c>
      <c r="E99" s="19">
        <f t="shared" si="8"/>
        <v>45265</v>
      </c>
      <c r="F99" s="19" t="str">
        <f t="shared" si="9"/>
        <v>11 "А"</v>
      </c>
      <c r="G99" s="12"/>
      <c r="H99" s="12"/>
      <c r="I99" s="12"/>
      <c r="J99" s="12"/>
      <c r="K99" s="12"/>
    </row>
    <row r="100" spans="1:11" ht="16.5" thickTop="1" thickBot="1" x14ac:dyDescent="0.3">
      <c r="A100" s="1">
        <f>COUNTIF($D$4:D100,"")</f>
        <v>68</v>
      </c>
      <c r="B100" s="7">
        <f t="shared" si="10"/>
        <v>45266</v>
      </c>
      <c r="C100" s="6" t="str">
        <f t="shared" si="7"/>
        <v>среда</v>
      </c>
      <c r="D100" s="17" t="str">
        <f t="shared" si="6"/>
        <v/>
      </c>
      <c r="E100" s="19">
        <f t="shared" si="8"/>
        <v>45266</v>
      </c>
      <c r="F100" s="19" t="str">
        <f t="shared" si="9"/>
        <v xml:space="preserve"> 7 "Б", 9 "А", 11 "А"</v>
      </c>
      <c r="G100" s="12"/>
      <c r="H100" s="12"/>
      <c r="I100" s="12"/>
      <c r="J100" s="12"/>
      <c r="K100" s="12"/>
    </row>
    <row r="101" spans="1:11" ht="16.5" thickTop="1" thickBot="1" x14ac:dyDescent="0.3">
      <c r="A101" s="1">
        <f>COUNTIF($D$4:D101,"")</f>
        <v>69</v>
      </c>
      <c r="B101" s="7">
        <f t="shared" si="10"/>
        <v>45267</v>
      </c>
      <c r="C101" s="6" t="str">
        <f t="shared" si="7"/>
        <v>четверг</v>
      </c>
      <c r="D101" s="17" t="str">
        <f t="shared" si="6"/>
        <v/>
      </c>
      <c r="E101" s="19">
        <f t="shared" si="8"/>
        <v>45267</v>
      </c>
      <c r="F101" s="19" t="str">
        <f t="shared" si="9"/>
        <v>11 "А"</v>
      </c>
      <c r="G101" s="12"/>
      <c r="H101" s="12"/>
      <c r="I101" s="12"/>
      <c r="J101" s="12"/>
      <c r="K101" s="12"/>
    </row>
    <row r="102" spans="1:11" ht="16.5" thickTop="1" thickBot="1" x14ac:dyDescent="0.3">
      <c r="A102" s="1">
        <f>COUNTIF($D$4:D102,"")</f>
        <v>70</v>
      </c>
      <c r="B102" s="7">
        <f t="shared" si="10"/>
        <v>45268</v>
      </c>
      <c r="C102" s="6" t="str">
        <f t="shared" si="7"/>
        <v>пятница</v>
      </c>
      <c r="D102" s="17" t="str">
        <f t="shared" si="6"/>
        <v/>
      </c>
      <c r="E102" s="19">
        <f t="shared" si="8"/>
        <v>45268</v>
      </c>
      <c r="F102" s="19" t="str">
        <f t="shared" si="9"/>
        <v xml:space="preserve"> 7 "Б"</v>
      </c>
      <c r="G102" s="12"/>
      <c r="H102" s="12"/>
      <c r="I102" s="12"/>
      <c r="J102" s="12"/>
      <c r="K102" s="12"/>
    </row>
    <row r="103" spans="1:11" ht="16.5" hidden="1" thickTop="1" thickBot="1" x14ac:dyDescent="0.3">
      <c r="A103" s="1">
        <f>COUNTIF($D$4:D103,"")</f>
        <v>70</v>
      </c>
      <c r="B103" s="7">
        <f t="shared" si="10"/>
        <v>45269</v>
      </c>
      <c r="C103" s="6" t="str">
        <f t="shared" si="7"/>
        <v>суббота</v>
      </c>
      <c r="D103" s="17" t="str">
        <f t="shared" si="6"/>
        <v>выходной</v>
      </c>
      <c r="E103" s="19" t="str">
        <f t="shared" si="8"/>
        <v/>
      </c>
      <c r="F103" s="19" t="str">
        <f t="shared" si="9"/>
        <v/>
      </c>
      <c r="G103" s="12"/>
      <c r="H103" s="12"/>
      <c r="I103" s="12"/>
      <c r="J103" s="12"/>
      <c r="K103" s="12"/>
    </row>
    <row r="104" spans="1:11" ht="16.5" hidden="1" thickTop="1" thickBot="1" x14ac:dyDescent="0.3">
      <c r="A104" s="1">
        <f>COUNTIF($D$4:D104,"")</f>
        <v>70</v>
      </c>
      <c r="B104" s="7">
        <f t="shared" si="10"/>
        <v>45270</v>
      </c>
      <c r="C104" s="6" t="str">
        <f t="shared" si="7"/>
        <v>воскресенье</v>
      </c>
      <c r="D104" s="17" t="str">
        <f t="shared" si="6"/>
        <v>выходной</v>
      </c>
      <c r="E104" s="19" t="str">
        <f t="shared" si="8"/>
        <v/>
      </c>
      <c r="F104" s="19" t="str">
        <f t="shared" si="9"/>
        <v/>
      </c>
      <c r="G104" s="12"/>
      <c r="H104" s="12"/>
      <c r="I104" s="12"/>
      <c r="J104" s="12"/>
      <c r="K104" s="12"/>
    </row>
    <row r="105" spans="1:11" ht="16.5" thickTop="1" thickBot="1" x14ac:dyDescent="0.3">
      <c r="A105" s="1">
        <f>COUNTIF($D$4:D105,"")</f>
        <v>71</v>
      </c>
      <c r="B105" s="7">
        <f t="shared" si="10"/>
        <v>45271</v>
      </c>
      <c r="C105" s="6" t="str">
        <f t="shared" si="7"/>
        <v>понедельник</v>
      </c>
      <c r="D105" s="17" t="str">
        <f t="shared" si="6"/>
        <v/>
      </c>
      <c r="E105" s="19">
        <f t="shared" si="8"/>
        <v>45271</v>
      </c>
      <c r="F105" s="19" t="str">
        <f t="shared" si="9"/>
        <v>9 "А"</v>
      </c>
      <c r="G105" s="12"/>
      <c r="H105" s="12"/>
      <c r="I105" s="12"/>
      <c r="J105" s="12"/>
      <c r="K105" s="12"/>
    </row>
    <row r="106" spans="1:11" ht="16.5" thickTop="1" thickBot="1" x14ac:dyDescent="0.3">
      <c r="A106" s="1">
        <f>COUNTIF($D$4:D106,"")</f>
        <v>72</v>
      </c>
      <c r="B106" s="7">
        <f t="shared" si="10"/>
        <v>45272</v>
      </c>
      <c r="C106" s="6" t="str">
        <f t="shared" si="7"/>
        <v>вторник</v>
      </c>
      <c r="D106" s="17" t="str">
        <f t="shared" si="6"/>
        <v/>
      </c>
      <c r="E106" s="19">
        <f t="shared" si="8"/>
        <v>45272</v>
      </c>
      <c r="F106" s="19" t="str">
        <f t="shared" si="9"/>
        <v>11 "А"</v>
      </c>
    </row>
    <row r="107" spans="1:11" ht="16.5" thickTop="1" thickBot="1" x14ac:dyDescent="0.3">
      <c r="A107" s="1">
        <f>COUNTIF($D$4:D107,"")</f>
        <v>73</v>
      </c>
      <c r="B107" s="7">
        <f t="shared" si="10"/>
        <v>45273</v>
      </c>
      <c r="C107" s="6" t="str">
        <f t="shared" si="7"/>
        <v>среда</v>
      </c>
      <c r="D107" s="17" t="str">
        <f t="shared" si="6"/>
        <v/>
      </c>
      <c r="E107" s="19">
        <f t="shared" si="8"/>
        <v>45273</v>
      </c>
      <c r="F107" s="19" t="str">
        <f t="shared" si="9"/>
        <v xml:space="preserve"> 7 "Б", 9 "А", 11 "А"</v>
      </c>
    </row>
    <row r="108" spans="1:11" ht="16.5" thickTop="1" thickBot="1" x14ac:dyDescent="0.3">
      <c r="A108" s="1">
        <f>COUNTIF($D$4:D108,"")</f>
        <v>74</v>
      </c>
      <c r="B108" s="7">
        <f t="shared" si="10"/>
        <v>45274</v>
      </c>
      <c r="C108" s="6" t="str">
        <f t="shared" si="7"/>
        <v>четверг</v>
      </c>
      <c r="D108" s="17" t="str">
        <f t="shared" si="6"/>
        <v/>
      </c>
      <c r="E108" s="19">
        <f t="shared" si="8"/>
        <v>45274</v>
      </c>
      <c r="F108" s="19" t="str">
        <f t="shared" si="9"/>
        <v>11 "А"</v>
      </c>
    </row>
    <row r="109" spans="1:11" ht="16.5" thickTop="1" thickBot="1" x14ac:dyDescent="0.3">
      <c r="A109" s="1">
        <f>COUNTIF($D$4:D109,"")</f>
        <v>75</v>
      </c>
      <c r="B109" s="7">
        <f t="shared" si="10"/>
        <v>45275</v>
      </c>
      <c r="C109" s="6" t="str">
        <f t="shared" si="7"/>
        <v>пятница</v>
      </c>
      <c r="D109" s="17" t="str">
        <f t="shared" si="6"/>
        <v/>
      </c>
      <c r="E109" s="19">
        <f t="shared" si="8"/>
        <v>45275</v>
      </c>
      <c r="F109" s="19" t="str">
        <f t="shared" si="9"/>
        <v xml:space="preserve"> 7 "Б"</v>
      </c>
    </row>
    <row r="110" spans="1:11" ht="16.5" hidden="1" thickTop="1" thickBot="1" x14ac:dyDescent="0.3">
      <c r="A110" s="1">
        <f>COUNTIF($D$4:D110,"")</f>
        <v>75</v>
      </c>
      <c r="B110" s="7">
        <f t="shared" si="10"/>
        <v>45276</v>
      </c>
      <c r="C110" s="6" t="str">
        <f t="shared" si="7"/>
        <v>суббота</v>
      </c>
      <c r="D110" s="17" t="str">
        <f t="shared" si="6"/>
        <v>выходной</v>
      </c>
      <c r="E110" s="19" t="str">
        <f t="shared" si="8"/>
        <v/>
      </c>
      <c r="F110" s="19" t="str">
        <f t="shared" si="9"/>
        <v/>
      </c>
    </row>
    <row r="111" spans="1:11" ht="16.5" hidden="1" thickTop="1" thickBot="1" x14ac:dyDescent="0.3">
      <c r="A111" s="1">
        <f>COUNTIF($D$4:D111,"")</f>
        <v>75</v>
      </c>
      <c r="B111" s="7">
        <f t="shared" si="10"/>
        <v>45277</v>
      </c>
      <c r="C111" s="6" t="str">
        <f t="shared" si="7"/>
        <v>воскресенье</v>
      </c>
      <c r="D111" s="17" t="str">
        <f t="shared" si="6"/>
        <v>выходной</v>
      </c>
      <c r="E111" s="19" t="str">
        <f t="shared" si="8"/>
        <v/>
      </c>
      <c r="F111" s="19" t="str">
        <f t="shared" si="9"/>
        <v/>
      </c>
    </row>
    <row r="112" spans="1:11" ht="16.5" thickTop="1" thickBot="1" x14ac:dyDescent="0.3">
      <c r="A112" s="1">
        <f>COUNTIF($D$4:D112,"")</f>
        <v>76</v>
      </c>
      <c r="B112" s="7">
        <f t="shared" si="10"/>
        <v>45278</v>
      </c>
      <c r="C112" s="6" t="str">
        <f t="shared" si="7"/>
        <v>понедельник</v>
      </c>
      <c r="D112" s="17" t="str">
        <f t="shared" si="6"/>
        <v/>
      </c>
      <c r="E112" s="19">
        <f t="shared" si="8"/>
        <v>45278</v>
      </c>
      <c r="F112" s="19" t="str">
        <f t="shared" si="9"/>
        <v>9 "А"</v>
      </c>
    </row>
    <row r="113" spans="1:6" ht="16.5" thickTop="1" thickBot="1" x14ac:dyDescent="0.3">
      <c r="A113" s="1">
        <f>COUNTIF($D$4:D113,"")</f>
        <v>77</v>
      </c>
      <c r="B113" s="7">
        <f t="shared" si="10"/>
        <v>45279</v>
      </c>
      <c r="C113" s="6" t="str">
        <f t="shared" si="7"/>
        <v>вторник</v>
      </c>
      <c r="D113" s="17" t="str">
        <f t="shared" si="6"/>
        <v/>
      </c>
      <c r="E113" s="19">
        <f t="shared" si="8"/>
        <v>45279</v>
      </c>
      <c r="F113" s="19" t="str">
        <f t="shared" si="9"/>
        <v>11 "А"</v>
      </c>
    </row>
    <row r="114" spans="1:6" ht="16.5" thickTop="1" thickBot="1" x14ac:dyDescent="0.3">
      <c r="A114" s="1">
        <f>COUNTIF($D$4:D114,"")</f>
        <v>78</v>
      </c>
      <c r="B114" s="7">
        <f t="shared" si="10"/>
        <v>45280</v>
      </c>
      <c r="C114" s="6" t="str">
        <f t="shared" si="7"/>
        <v>среда</v>
      </c>
      <c r="D114" s="17" t="str">
        <f t="shared" si="6"/>
        <v/>
      </c>
      <c r="E114" s="19">
        <f t="shared" si="8"/>
        <v>45280</v>
      </c>
      <c r="F114" s="19" t="str">
        <f t="shared" si="9"/>
        <v xml:space="preserve"> 7 "Б", 9 "А", 11 "А"</v>
      </c>
    </row>
    <row r="115" spans="1:6" ht="16.5" thickTop="1" thickBot="1" x14ac:dyDescent="0.3">
      <c r="A115" s="1">
        <f>COUNTIF($D$4:D115,"")</f>
        <v>79</v>
      </c>
      <c r="B115" s="7">
        <f t="shared" si="10"/>
        <v>45281</v>
      </c>
      <c r="C115" s="6" t="str">
        <f t="shared" si="7"/>
        <v>четверг</v>
      </c>
      <c r="D115" s="17" t="str">
        <f t="shared" si="6"/>
        <v/>
      </c>
      <c r="E115" s="19">
        <f t="shared" si="8"/>
        <v>45281</v>
      </c>
      <c r="F115" s="19" t="str">
        <f t="shared" si="9"/>
        <v>11 "А"</v>
      </c>
    </row>
    <row r="116" spans="1:6" ht="16.5" thickTop="1" thickBot="1" x14ac:dyDescent="0.3">
      <c r="A116" s="1">
        <f>COUNTIF($D$4:D116,"")</f>
        <v>80</v>
      </c>
      <c r="B116" s="7">
        <f t="shared" si="10"/>
        <v>45282</v>
      </c>
      <c r="C116" s="6" t="str">
        <f t="shared" si="7"/>
        <v>пятница</v>
      </c>
      <c r="D116" s="17" t="str">
        <f t="shared" si="6"/>
        <v/>
      </c>
      <c r="E116" s="19">
        <f t="shared" si="8"/>
        <v>45282</v>
      </c>
      <c r="F116" s="19" t="str">
        <f t="shared" si="9"/>
        <v xml:space="preserve"> 7 "Б"</v>
      </c>
    </row>
    <row r="117" spans="1:6" ht="16.5" hidden="1" thickTop="1" thickBot="1" x14ac:dyDescent="0.3">
      <c r="A117" s="1">
        <f>COUNTIF($D$4:D117,"")</f>
        <v>80</v>
      </c>
      <c r="B117" s="7">
        <f t="shared" si="10"/>
        <v>45283</v>
      </c>
      <c r="C117" s="6" t="str">
        <f t="shared" si="7"/>
        <v>суббота</v>
      </c>
      <c r="D117" s="17" t="str">
        <f t="shared" si="6"/>
        <v>выходной</v>
      </c>
      <c r="E117" s="19" t="str">
        <f t="shared" si="8"/>
        <v/>
      </c>
      <c r="F117" s="19" t="str">
        <f t="shared" si="9"/>
        <v/>
      </c>
    </row>
    <row r="118" spans="1:6" ht="16.5" hidden="1" thickTop="1" thickBot="1" x14ac:dyDescent="0.3">
      <c r="A118" s="1">
        <f>COUNTIF($D$4:D118,"")</f>
        <v>80</v>
      </c>
      <c r="B118" s="7">
        <f t="shared" si="10"/>
        <v>45284</v>
      </c>
      <c r="C118" s="6" t="str">
        <f t="shared" si="7"/>
        <v>воскресенье</v>
      </c>
      <c r="D118" s="17" t="str">
        <f t="shared" si="6"/>
        <v>выходной</v>
      </c>
      <c r="E118" s="19" t="str">
        <f t="shared" si="8"/>
        <v/>
      </c>
      <c r="F118" s="19" t="str">
        <f t="shared" si="9"/>
        <v/>
      </c>
    </row>
    <row r="119" spans="1:6" ht="16.5" thickTop="1" thickBot="1" x14ac:dyDescent="0.3">
      <c r="A119" s="1">
        <f>COUNTIF($D$4:D119,"")</f>
        <v>81</v>
      </c>
      <c r="B119" s="7">
        <f t="shared" si="10"/>
        <v>45285</v>
      </c>
      <c r="C119" s="6" t="str">
        <f t="shared" si="7"/>
        <v>понедельник</v>
      </c>
      <c r="D119" s="17" t="str">
        <f t="shared" si="6"/>
        <v/>
      </c>
      <c r="E119" s="19">
        <f t="shared" si="8"/>
        <v>45285</v>
      </c>
      <c r="F119" s="19" t="str">
        <f t="shared" si="9"/>
        <v>9 "А"</v>
      </c>
    </row>
    <row r="120" spans="1:6" ht="16.5" thickTop="1" thickBot="1" x14ac:dyDescent="0.3">
      <c r="A120" s="1">
        <f>COUNTIF($D$4:D120,"")</f>
        <v>82</v>
      </c>
      <c r="B120" s="7">
        <f t="shared" si="10"/>
        <v>45286</v>
      </c>
      <c r="C120" s="6" t="str">
        <f t="shared" si="7"/>
        <v>вторник</v>
      </c>
      <c r="D120" s="17" t="str">
        <f t="shared" si="6"/>
        <v/>
      </c>
      <c r="E120" s="19">
        <f t="shared" si="8"/>
        <v>45286</v>
      </c>
      <c r="F120" s="19" t="str">
        <f t="shared" si="9"/>
        <v>11 "А"</v>
      </c>
    </row>
    <row r="121" spans="1:6" ht="16.5" thickTop="1" thickBot="1" x14ac:dyDescent="0.3">
      <c r="A121" s="1">
        <f>COUNTIF($D$4:D121,"")</f>
        <v>83</v>
      </c>
      <c r="B121" s="7">
        <f t="shared" si="10"/>
        <v>45287</v>
      </c>
      <c r="C121" s="6" t="str">
        <f t="shared" si="7"/>
        <v>среда</v>
      </c>
      <c r="D121" s="17" t="str">
        <f t="shared" si="6"/>
        <v/>
      </c>
      <c r="E121" s="19">
        <f t="shared" si="8"/>
        <v>45287</v>
      </c>
      <c r="F121" s="19" t="str">
        <f t="shared" si="9"/>
        <v xml:space="preserve"> 7 "Б", 9 "А", 11 "А"</v>
      </c>
    </row>
    <row r="122" spans="1:6" ht="16.5" thickTop="1" thickBot="1" x14ac:dyDescent="0.3">
      <c r="A122" s="1">
        <f>COUNTIF($D$4:D122,"")</f>
        <v>84</v>
      </c>
      <c r="B122" s="7">
        <f t="shared" si="10"/>
        <v>45288</v>
      </c>
      <c r="C122" s="6" t="str">
        <f t="shared" si="7"/>
        <v>четверг</v>
      </c>
      <c r="D122" s="17" t="str">
        <f t="shared" si="6"/>
        <v/>
      </c>
      <c r="E122" s="19">
        <f t="shared" si="8"/>
        <v>45288</v>
      </c>
      <c r="F122" s="19" t="str">
        <f t="shared" si="9"/>
        <v>11 "А"</v>
      </c>
    </row>
    <row r="123" spans="1:6" ht="16.5" thickTop="1" thickBot="1" x14ac:dyDescent="0.3">
      <c r="A123" s="1">
        <f>COUNTIF($D$4:D123,"")</f>
        <v>85</v>
      </c>
      <c r="B123" s="7">
        <f t="shared" si="10"/>
        <v>45289</v>
      </c>
      <c r="C123" s="6" t="str">
        <f t="shared" si="7"/>
        <v>пятница</v>
      </c>
      <c r="D123" s="17" t="str">
        <f t="shared" si="6"/>
        <v/>
      </c>
      <c r="E123" s="19">
        <f t="shared" si="8"/>
        <v>45289</v>
      </c>
      <c r="F123" s="19" t="str">
        <f t="shared" si="9"/>
        <v xml:space="preserve"> 7 "Б"</v>
      </c>
    </row>
    <row r="124" spans="1:6" ht="16.5" hidden="1" thickTop="1" thickBot="1" x14ac:dyDescent="0.3">
      <c r="A124" s="1">
        <f>COUNTIF($D$4:D124,"")</f>
        <v>85</v>
      </c>
      <c r="B124" s="7">
        <f t="shared" si="10"/>
        <v>45290</v>
      </c>
      <c r="C124" s="6" t="str">
        <f t="shared" si="7"/>
        <v>суббота</v>
      </c>
      <c r="D124" s="17" t="str">
        <f t="shared" si="6"/>
        <v>выходной</v>
      </c>
      <c r="E124" s="19" t="str">
        <f t="shared" si="8"/>
        <v/>
      </c>
      <c r="F124" s="19" t="str">
        <f t="shared" si="9"/>
        <v/>
      </c>
    </row>
    <row r="125" spans="1:6" ht="16.5" hidden="1" thickTop="1" thickBot="1" x14ac:dyDescent="0.3">
      <c r="A125" s="1">
        <f>COUNTIF($D$4:D125,"")</f>
        <v>85</v>
      </c>
      <c r="B125" s="7">
        <f t="shared" si="10"/>
        <v>45291</v>
      </c>
      <c r="C125" s="6" t="str">
        <f t="shared" si="7"/>
        <v>воскресенье</v>
      </c>
      <c r="D125" s="17" t="str">
        <f t="shared" si="6"/>
        <v>выходной</v>
      </c>
      <c r="E125" s="19" t="str">
        <f t="shared" si="8"/>
        <v/>
      </c>
      <c r="F125" s="19" t="str">
        <f t="shared" si="9"/>
        <v/>
      </c>
    </row>
    <row r="126" spans="1:6" ht="16.5" hidden="1" thickTop="1" thickBot="1" x14ac:dyDescent="0.3">
      <c r="A126" s="1">
        <f>COUNTIF($D$4:D126,"")</f>
        <v>85</v>
      </c>
      <c r="B126" s="7">
        <f t="shared" si="10"/>
        <v>45292</v>
      </c>
      <c r="C126" s="6" t="str">
        <f t="shared" si="7"/>
        <v>понедельник</v>
      </c>
      <c r="D126" s="17" t="str">
        <f t="shared" si="6"/>
        <v>/праздник</v>
      </c>
      <c r="E126" s="19" t="str">
        <f t="shared" si="8"/>
        <v/>
      </c>
      <c r="F126" s="19" t="str">
        <f t="shared" si="9"/>
        <v/>
      </c>
    </row>
    <row r="127" spans="1:6" ht="16.5" hidden="1" thickTop="1" thickBot="1" x14ac:dyDescent="0.3">
      <c r="A127" s="1">
        <f>COUNTIF($D$4:D127,"")</f>
        <v>85</v>
      </c>
      <c r="B127" s="7">
        <f t="shared" si="10"/>
        <v>45293</v>
      </c>
      <c r="C127" s="6" t="str">
        <f t="shared" si="7"/>
        <v>вторник</v>
      </c>
      <c r="D127" s="17" t="str">
        <f t="shared" si="6"/>
        <v>/праздник</v>
      </c>
      <c r="E127" s="19" t="str">
        <f t="shared" si="8"/>
        <v/>
      </c>
      <c r="F127" s="19" t="str">
        <f t="shared" si="9"/>
        <v/>
      </c>
    </row>
    <row r="128" spans="1:6" ht="16.5" hidden="1" thickTop="1" thickBot="1" x14ac:dyDescent="0.3">
      <c r="A128" s="1">
        <f>COUNTIF($D$4:D128,"")</f>
        <v>85</v>
      </c>
      <c r="B128" s="7">
        <f t="shared" si="10"/>
        <v>45294</v>
      </c>
      <c r="C128" s="6" t="str">
        <f t="shared" si="7"/>
        <v>среда</v>
      </c>
      <c r="D128" s="17" t="str">
        <f t="shared" si="6"/>
        <v>/праздник</v>
      </c>
      <c r="E128" s="19" t="str">
        <f t="shared" si="8"/>
        <v/>
      </c>
      <c r="F128" s="19" t="str">
        <f t="shared" si="9"/>
        <v/>
      </c>
    </row>
    <row r="129" spans="1:6" ht="16.5" hidden="1" thickTop="1" thickBot="1" x14ac:dyDescent="0.3">
      <c r="A129" s="1">
        <f>COUNTIF($D$4:D129,"")</f>
        <v>85</v>
      </c>
      <c r="B129" s="7">
        <f t="shared" si="10"/>
        <v>45295</v>
      </c>
      <c r="C129" s="6" t="str">
        <f t="shared" si="7"/>
        <v>четверг</v>
      </c>
      <c r="D129" s="17" t="str">
        <f t="shared" si="6"/>
        <v>/праздник</v>
      </c>
      <c r="E129" s="19" t="str">
        <f t="shared" si="8"/>
        <v/>
      </c>
      <c r="F129" s="19" t="str">
        <f t="shared" si="9"/>
        <v/>
      </c>
    </row>
    <row r="130" spans="1:6" ht="16.5" hidden="1" thickTop="1" thickBot="1" x14ac:dyDescent="0.3">
      <c r="A130" s="1">
        <f>COUNTIF($D$4:D130,"")</f>
        <v>85</v>
      </c>
      <c r="B130" s="7">
        <f t="shared" si="10"/>
        <v>45296</v>
      </c>
      <c r="C130" s="6" t="str">
        <f t="shared" si="7"/>
        <v>пятница</v>
      </c>
      <c r="D130" s="17" t="str">
        <f t="shared" si="6"/>
        <v>/праздник</v>
      </c>
      <c r="E130" s="19" t="str">
        <f t="shared" si="8"/>
        <v/>
      </c>
      <c r="F130" s="19" t="str">
        <f t="shared" si="9"/>
        <v/>
      </c>
    </row>
    <row r="131" spans="1:6" ht="16.5" hidden="1" thickTop="1" thickBot="1" x14ac:dyDescent="0.3">
      <c r="A131" s="1">
        <f>COUNTIF($D$4:D131,"")</f>
        <v>85</v>
      </c>
      <c r="B131" s="7">
        <f t="shared" si="10"/>
        <v>45297</v>
      </c>
      <c r="C131" s="6" t="str">
        <f t="shared" si="7"/>
        <v>суббота</v>
      </c>
      <c r="D131" s="17" t="str">
        <f t="shared" si="6"/>
        <v>выходной/праздник</v>
      </c>
      <c r="E131" s="19" t="str">
        <f t="shared" si="8"/>
        <v/>
      </c>
      <c r="F131" s="19" t="str">
        <f t="shared" si="9"/>
        <v/>
      </c>
    </row>
    <row r="132" spans="1:6" ht="16.5" hidden="1" thickTop="1" thickBot="1" x14ac:dyDescent="0.3">
      <c r="A132" s="1">
        <f>COUNTIF($D$4:D132,"")</f>
        <v>85</v>
      </c>
      <c r="B132" s="7">
        <f t="shared" si="10"/>
        <v>45298</v>
      </c>
      <c r="C132" s="6" t="str">
        <f t="shared" si="7"/>
        <v>воскресенье</v>
      </c>
      <c r="D132" s="17" t="str">
        <f t="shared" ref="D132:D195" si="11">CONCATENATE(IF(OR(C132="воскресенье",C132="суббота"),"выходной",""),IF(COUNTIF(P:P,B132)&gt;0,"/праздник",""))</f>
        <v>выходной/праздник</v>
      </c>
      <c r="E132" s="19" t="str">
        <f t="shared" si="8"/>
        <v/>
      </c>
      <c r="F132" s="19" t="str">
        <f t="shared" si="9"/>
        <v/>
      </c>
    </row>
    <row r="133" spans="1:6" ht="16.5" hidden="1" thickTop="1" thickBot="1" x14ac:dyDescent="0.3">
      <c r="A133" s="1">
        <f>COUNTIF($D$4:D133,"")</f>
        <v>85</v>
      </c>
      <c r="B133" s="7">
        <f t="shared" si="10"/>
        <v>45299</v>
      </c>
      <c r="C133" s="6" t="str">
        <f t="shared" ref="C133:C196" si="12">TEXT(B133,"ДДДД")</f>
        <v>понедельник</v>
      </c>
      <c r="D133" s="17" t="str">
        <f t="shared" si="11"/>
        <v>/праздник</v>
      </c>
      <c r="E133" s="19" t="str">
        <f t="shared" ref="E133:E196" si="13">IF(D133="",B133,"")</f>
        <v/>
      </c>
      <c r="F133" s="19" t="str">
        <f t="shared" ref="F133:F196" si="14">IF(E133&lt;&gt;"",VLOOKUP(C133,$N$3:$O$8,2,FALSE),"")</f>
        <v/>
      </c>
    </row>
    <row r="134" spans="1:6" ht="16.5" thickTop="1" thickBot="1" x14ac:dyDescent="0.3">
      <c r="A134" s="1">
        <f>COUNTIF($D$4:D134,"")</f>
        <v>86</v>
      </c>
      <c r="B134" s="7">
        <f t="shared" ref="B134:B146" si="15">B133+1</f>
        <v>45300</v>
      </c>
      <c r="C134" s="6" t="str">
        <f t="shared" si="12"/>
        <v>вторник</v>
      </c>
      <c r="D134" s="17" t="str">
        <f t="shared" si="11"/>
        <v/>
      </c>
      <c r="E134" s="19">
        <f t="shared" si="13"/>
        <v>45300</v>
      </c>
      <c r="F134" s="19" t="str">
        <f t="shared" si="14"/>
        <v>11 "А"</v>
      </c>
    </row>
    <row r="135" spans="1:6" ht="16.5" thickTop="1" thickBot="1" x14ac:dyDescent="0.3">
      <c r="A135" s="1">
        <f>COUNTIF($D$4:D135,"")</f>
        <v>87</v>
      </c>
      <c r="B135" s="7">
        <f t="shared" si="15"/>
        <v>45301</v>
      </c>
      <c r="C135" s="6" t="str">
        <f t="shared" si="12"/>
        <v>среда</v>
      </c>
      <c r="D135" s="17" t="str">
        <f t="shared" si="11"/>
        <v/>
      </c>
      <c r="E135" s="19">
        <f t="shared" si="13"/>
        <v>45301</v>
      </c>
      <c r="F135" s="19" t="str">
        <f t="shared" si="14"/>
        <v xml:space="preserve"> 7 "Б", 9 "А", 11 "А"</v>
      </c>
    </row>
    <row r="136" spans="1:6" ht="16.5" thickTop="1" thickBot="1" x14ac:dyDescent="0.3">
      <c r="A136" s="1">
        <f>COUNTIF($D$4:D136,"")</f>
        <v>88</v>
      </c>
      <c r="B136" s="7">
        <f t="shared" si="15"/>
        <v>45302</v>
      </c>
      <c r="C136" s="6" t="str">
        <f t="shared" si="12"/>
        <v>четверг</v>
      </c>
      <c r="D136" s="17" t="str">
        <f t="shared" si="11"/>
        <v/>
      </c>
      <c r="E136" s="19">
        <f t="shared" si="13"/>
        <v>45302</v>
      </c>
      <c r="F136" s="19" t="str">
        <f t="shared" si="14"/>
        <v>11 "А"</v>
      </c>
    </row>
    <row r="137" spans="1:6" ht="16.5" thickTop="1" thickBot="1" x14ac:dyDescent="0.3">
      <c r="A137" s="1">
        <f>COUNTIF($D$4:D137,"")</f>
        <v>89</v>
      </c>
      <c r="B137" s="7">
        <f t="shared" si="15"/>
        <v>45303</v>
      </c>
      <c r="C137" s="6" t="str">
        <f t="shared" si="12"/>
        <v>пятница</v>
      </c>
      <c r="D137" s="17" t="str">
        <f t="shared" si="11"/>
        <v/>
      </c>
      <c r="E137" s="19">
        <f t="shared" si="13"/>
        <v>45303</v>
      </c>
      <c r="F137" s="19" t="str">
        <f t="shared" si="14"/>
        <v xml:space="preserve"> 7 "Б"</v>
      </c>
    </row>
    <row r="138" spans="1:6" ht="16.5" hidden="1" thickTop="1" thickBot="1" x14ac:dyDescent="0.3">
      <c r="A138" s="1">
        <f>COUNTIF($D$4:D138,"")</f>
        <v>89</v>
      </c>
      <c r="B138" s="7">
        <f t="shared" si="15"/>
        <v>45304</v>
      </c>
      <c r="C138" s="6" t="str">
        <f t="shared" si="12"/>
        <v>суббота</v>
      </c>
      <c r="D138" s="17" t="str">
        <f t="shared" si="11"/>
        <v>выходной</v>
      </c>
      <c r="E138" s="19" t="str">
        <f t="shared" si="13"/>
        <v/>
      </c>
      <c r="F138" s="19" t="str">
        <f t="shared" si="14"/>
        <v/>
      </c>
    </row>
    <row r="139" spans="1:6" ht="16.5" hidden="1" thickTop="1" thickBot="1" x14ac:dyDescent="0.3">
      <c r="A139" s="1">
        <f>COUNTIF($D$4:D139,"")</f>
        <v>89</v>
      </c>
      <c r="B139" s="7">
        <f t="shared" si="15"/>
        <v>45305</v>
      </c>
      <c r="C139" s="6" t="str">
        <f t="shared" si="12"/>
        <v>воскресенье</v>
      </c>
      <c r="D139" s="17" t="str">
        <f t="shared" si="11"/>
        <v>выходной</v>
      </c>
      <c r="E139" s="19" t="str">
        <f t="shared" si="13"/>
        <v/>
      </c>
      <c r="F139" s="19" t="str">
        <f t="shared" si="14"/>
        <v/>
      </c>
    </row>
    <row r="140" spans="1:6" ht="16.5" thickTop="1" thickBot="1" x14ac:dyDescent="0.3">
      <c r="A140" s="1">
        <f>COUNTIF($D$4:D140,"")</f>
        <v>90</v>
      </c>
      <c r="B140" s="7">
        <f t="shared" si="15"/>
        <v>45306</v>
      </c>
      <c r="C140" s="6" t="str">
        <f t="shared" si="12"/>
        <v>понедельник</v>
      </c>
      <c r="D140" s="17" t="str">
        <f t="shared" si="11"/>
        <v/>
      </c>
      <c r="E140" s="19">
        <f t="shared" si="13"/>
        <v>45306</v>
      </c>
      <c r="F140" s="19" t="str">
        <f t="shared" si="14"/>
        <v>9 "А"</v>
      </c>
    </row>
    <row r="141" spans="1:6" ht="16.5" thickTop="1" thickBot="1" x14ac:dyDescent="0.3">
      <c r="A141" s="1">
        <f>COUNTIF($D$4:D141,"")</f>
        <v>91</v>
      </c>
      <c r="B141" s="7">
        <f t="shared" si="15"/>
        <v>45307</v>
      </c>
      <c r="C141" s="6" t="str">
        <f t="shared" si="12"/>
        <v>вторник</v>
      </c>
      <c r="D141" s="17" t="str">
        <f t="shared" si="11"/>
        <v/>
      </c>
      <c r="E141" s="19">
        <f t="shared" si="13"/>
        <v>45307</v>
      </c>
      <c r="F141" s="19" t="str">
        <f t="shared" si="14"/>
        <v>11 "А"</v>
      </c>
    </row>
    <row r="142" spans="1:6" ht="16.5" thickTop="1" thickBot="1" x14ac:dyDescent="0.3">
      <c r="A142" s="1">
        <f>COUNTIF($D$4:D142,"")</f>
        <v>92</v>
      </c>
      <c r="B142" s="7">
        <f t="shared" si="15"/>
        <v>45308</v>
      </c>
      <c r="C142" s="6" t="str">
        <f t="shared" si="12"/>
        <v>среда</v>
      </c>
      <c r="D142" s="17" t="str">
        <f t="shared" si="11"/>
        <v/>
      </c>
      <c r="E142" s="19">
        <f t="shared" si="13"/>
        <v>45308</v>
      </c>
      <c r="F142" s="19" t="str">
        <f t="shared" si="14"/>
        <v xml:space="preserve"> 7 "Б", 9 "А", 11 "А"</v>
      </c>
    </row>
    <row r="143" spans="1:6" ht="16.5" thickTop="1" thickBot="1" x14ac:dyDescent="0.3">
      <c r="A143" s="1">
        <f>COUNTIF($D$4:D143,"")</f>
        <v>93</v>
      </c>
      <c r="B143" s="7">
        <f t="shared" si="15"/>
        <v>45309</v>
      </c>
      <c r="C143" s="6" t="str">
        <f t="shared" si="12"/>
        <v>четверг</v>
      </c>
      <c r="D143" s="17" t="str">
        <f t="shared" si="11"/>
        <v/>
      </c>
      <c r="E143" s="19">
        <f t="shared" si="13"/>
        <v>45309</v>
      </c>
      <c r="F143" s="19" t="str">
        <f t="shared" si="14"/>
        <v>11 "А"</v>
      </c>
    </row>
    <row r="144" spans="1:6" ht="16.5" thickTop="1" thickBot="1" x14ac:dyDescent="0.3">
      <c r="A144" s="1">
        <f>COUNTIF($D$4:D144,"")</f>
        <v>94</v>
      </c>
      <c r="B144" s="7">
        <f t="shared" si="15"/>
        <v>45310</v>
      </c>
      <c r="C144" s="6" t="str">
        <f t="shared" si="12"/>
        <v>пятница</v>
      </c>
      <c r="D144" s="17" t="str">
        <f t="shared" si="11"/>
        <v/>
      </c>
      <c r="E144" s="19">
        <f t="shared" si="13"/>
        <v>45310</v>
      </c>
      <c r="F144" s="19" t="str">
        <f t="shared" si="14"/>
        <v xml:space="preserve"> 7 "Б"</v>
      </c>
    </row>
    <row r="145" spans="1:6" ht="16.5" hidden="1" thickTop="1" thickBot="1" x14ac:dyDescent="0.3">
      <c r="A145" s="1">
        <f>COUNTIF($D$4:D145,"")</f>
        <v>94</v>
      </c>
      <c r="B145" s="7">
        <f t="shared" si="15"/>
        <v>45311</v>
      </c>
      <c r="C145" s="6" t="str">
        <f t="shared" si="12"/>
        <v>суббота</v>
      </c>
      <c r="D145" s="17" t="str">
        <f t="shared" si="11"/>
        <v>выходной</v>
      </c>
      <c r="E145" s="19" t="str">
        <f t="shared" si="13"/>
        <v/>
      </c>
      <c r="F145" s="19" t="str">
        <f t="shared" si="14"/>
        <v/>
      </c>
    </row>
    <row r="146" spans="1:6" ht="16.5" hidden="1" thickTop="1" thickBot="1" x14ac:dyDescent="0.3">
      <c r="A146" s="1">
        <f>COUNTIF($D$4:D146,"")</f>
        <v>94</v>
      </c>
      <c r="B146" s="7">
        <f t="shared" si="15"/>
        <v>45312</v>
      </c>
      <c r="C146" s="6" t="str">
        <f t="shared" si="12"/>
        <v>воскресенье</v>
      </c>
      <c r="D146" s="17" t="str">
        <f t="shared" si="11"/>
        <v>выходной</v>
      </c>
      <c r="E146" s="19" t="str">
        <f t="shared" si="13"/>
        <v/>
      </c>
      <c r="F146" s="19" t="str">
        <f t="shared" si="14"/>
        <v/>
      </c>
    </row>
    <row r="147" spans="1:6" ht="16.5" thickTop="1" thickBot="1" x14ac:dyDescent="0.3">
      <c r="A147" s="1">
        <f>COUNTIF($D$4:D147,"")</f>
        <v>95</v>
      </c>
      <c r="B147" s="7">
        <f>B146+1</f>
        <v>45313</v>
      </c>
      <c r="C147" s="6" t="str">
        <f t="shared" si="12"/>
        <v>понедельник</v>
      </c>
      <c r="D147" s="17" t="str">
        <f t="shared" si="11"/>
        <v/>
      </c>
      <c r="E147" s="19">
        <f t="shared" si="13"/>
        <v>45313</v>
      </c>
      <c r="F147" s="19" t="str">
        <f t="shared" si="14"/>
        <v>9 "А"</v>
      </c>
    </row>
    <row r="148" spans="1:6" ht="16.5" thickTop="1" thickBot="1" x14ac:dyDescent="0.3">
      <c r="A148" s="1">
        <f>COUNTIF($D$4:D148,"")</f>
        <v>96</v>
      </c>
      <c r="B148" s="7">
        <f t="shared" ref="B148:B211" si="16">B147+1</f>
        <v>45314</v>
      </c>
      <c r="C148" s="6" t="str">
        <f t="shared" si="12"/>
        <v>вторник</v>
      </c>
      <c r="D148" s="17" t="str">
        <f t="shared" si="11"/>
        <v/>
      </c>
      <c r="E148" s="19">
        <f t="shared" si="13"/>
        <v>45314</v>
      </c>
      <c r="F148" s="19" t="str">
        <f t="shared" si="14"/>
        <v>11 "А"</v>
      </c>
    </row>
    <row r="149" spans="1:6" ht="16.5" thickTop="1" thickBot="1" x14ac:dyDescent="0.3">
      <c r="A149" s="1">
        <f>COUNTIF($D$4:D149,"")</f>
        <v>97</v>
      </c>
      <c r="B149" s="7">
        <f t="shared" si="16"/>
        <v>45315</v>
      </c>
      <c r="C149" s="6" t="str">
        <f t="shared" si="12"/>
        <v>среда</v>
      </c>
      <c r="D149" s="17" t="str">
        <f t="shared" si="11"/>
        <v/>
      </c>
      <c r="E149" s="19">
        <f t="shared" si="13"/>
        <v>45315</v>
      </c>
      <c r="F149" s="19" t="str">
        <f t="shared" si="14"/>
        <v xml:space="preserve"> 7 "Б", 9 "А", 11 "А"</v>
      </c>
    </row>
    <row r="150" spans="1:6" ht="16.5" thickTop="1" thickBot="1" x14ac:dyDescent="0.3">
      <c r="A150" s="1">
        <f>COUNTIF($D$4:D150,"")</f>
        <v>98</v>
      </c>
      <c r="B150" s="7">
        <f t="shared" si="16"/>
        <v>45316</v>
      </c>
      <c r="C150" s="6" t="str">
        <f t="shared" si="12"/>
        <v>четверг</v>
      </c>
      <c r="D150" s="17" t="str">
        <f t="shared" si="11"/>
        <v/>
      </c>
      <c r="E150" s="19">
        <f t="shared" si="13"/>
        <v>45316</v>
      </c>
      <c r="F150" s="19" t="str">
        <f t="shared" si="14"/>
        <v>11 "А"</v>
      </c>
    </row>
    <row r="151" spans="1:6" ht="16.5" thickTop="1" thickBot="1" x14ac:dyDescent="0.3">
      <c r="A151" s="1">
        <f>COUNTIF($D$4:D151,"")</f>
        <v>99</v>
      </c>
      <c r="B151" s="7">
        <f t="shared" si="16"/>
        <v>45317</v>
      </c>
      <c r="C151" s="6" t="str">
        <f t="shared" si="12"/>
        <v>пятница</v>
      </c>
      <c r="D151" s="17" t="str">
        <f t="shared" si="11"/>
        <v/>
      </c>
      <c r="E151" s="19">
        <f t="shared" si="13"/>
        <v>45317</v>
      </c>
      <c r="F151" s="19" t="str">
        <f t="shared" si="14"/>
        <v xml:space="preserve"> 7 "Б"</v>
      </c>
    </row>
    <row r="152" spans="1:6" ht="16.5" hidden="1" thickTop="1" thickBot="1" x14ac:dyDescent="0.3">
      <c r="A152" s="1">
        <f>COUNTIF($D$4:D152,"")</f>
        <v>99</v>
      </c>
      <c r="B152" s="7">
        <f t="shared" si="16"/>
        <v>45318</v>
      </c>
      <c r="C152" s="6" t="str">
        <f t="shared" si="12"/>
        <v>суббота</v>
      </c>
      <c r="D152" s="17" t="str">
        <f t="shared" si="11"/>
        <v>выходной</v>
      </c>
      <c r="E152" s="19" t="str">
        <f t="shared" si="13"/>
        <v/>
      </c>
      <c r="F152" s="19" t="str">
        <f t="shared" si="14"/>
        <v/>
      </c>
    </row>
    <row r="153" spans="1:6" ht="16.5" hidden="1" thickTop="1" thickBot="1" x14ac:dyDescent="0.3">
      <c r="A153" s="1">
        <f>COUNTIF($D$4:D153,"")</f>
        <v>99</v>
      </c>
      <c r="B153" s="7">
        <f t="shared" si="16"/>
        <v>45319</v>
      </c>
      <c r="C153" s="6" t="str">
        <f t="shared" si="12"/>
        <v>воскресенье</v>
      </c>
      <c r="D153" s="17" t="str">
        <f t="shared" si="11"/>
        <v>выходной</v>
      </c>
      <c r="E153" s="19" t="str">
        <f t="shared" si="13"/>
        <v/>
      </c>
      <c r="F153" s="19" t="str">
        <f t="shared" si="14"/>
        <v/>
      </c>
    </row>
    <row r="154" spans="1:6" ht="16.5" thickTop="1" thickBot="1" x14ac:dyDescent="0.3">
      <c r="A154" s="1">
        <f>COUNTIF($D$4:D154,"")</f>
        <v>100</v>
      </c>
      <c r="B154" s="7">
        <f t="shared" si="16"/>
        <v>45320</v>
      </c>
      <c r="C154" s="6" t="str">
        <f t="shared" si="12"/>
        <v>понедельник</v>
      </c>
      <c r="D154" s="17" t="str">
        <f t="shared" si="11"/>
        <v/>
      </c>
      <c r="E154" s="19">
        <f t="shared" si="13"/>
        <v>45320</v>
      </c>
      <c r="F154" s="19" t="str">
        <f t="shared" si="14"/>
        <v>9 "А"</v>
      </c>
    </row>
    <row r="155" spans="1:6" ht="16.5" thickTop="1" thickBot="1" x14ac:dyDescent="0.3">
      <c r="A155" s="1">
        <f>COUNTIF($D$4:D155,"")</f>
        <v>101</v>
      </c>
      <c r="B155" s="7">
        <f t="shared" si="16"/>
        <v>45321</v>
      </c>
      <c r="C155" s="6" t="str">
        <f t="shared" si="12"/>
        <v>вторник</v>
      </c>
      <c r="D155" s="17" t="str">
        <f t="shared" si="11"/>
        <v/>
      </c>
      <c r="E155" s="19">
        <f t="shared" si="13"/>
        <v>45321</v>
      </c>
      <c r="F155" s="19" t="str">
        <f t="shared" si="14"/>
        <v>11 "А"</v>
      </c>
    </row>
    <row r="156" spans="1:6" ht="16.5" thickTop="1" thickBot="1" x14ac:dyDescent="0.3">
      <c r="A156" s="1">
        <f>COUNTIF($D$4:D156,"")</f>
        <v>102</v>
      </c>
      <c r="B156" s="7">
        <f t="shared" si="16"/>
        <v>45322</v>
      </c>
      <c r="C156" s="6" t="str">
        <f t="shared" si="12"/>
        <v>среда</v>
      </c>
      <c r="D156" s="17" t="str">
        <f t="shared" si="11"/>
        <v/>
      </c>
      <c r="E156" s="19">
        <f t="shared" si="13"/>
        <v>45322</v>
      </c>
      <c r="F156" s="19" t="str">
        <f t="shared" si="14"/>
        <v xml:space="preserve"> 7 "Б", 9 "А", 11 "А"</v>
      </c>
    </row>
    <row r="157" spans="1:6" ht="16.5" thickTop="1" thickBot="1" x14ac:dyDescent="0.3">
      <c r="A157" s="1">
        <f>COUNTIF($D$4:D157,"")</f>
        <v>103</v>
      </c>
      <c r="B157" s="7">
        <f t="shared" si="16"/>
        <v>45323</v>
      </c>
      <c r="C157" s="6" t="str">
        <f t="shared" si="12"/>
        <v>четверг</v>
      </c>
      <c r="D157" s="17" t="str">
        <f t="shared" si="11"/>
        <v/>
      </c>
      <c r="E157" s="19">
        <f t="shared" si="13"/>
        <v>45323</v>
      </c>
      <c r="F157" s="19" t="str">
        <f t="shared" si="14"/>
        <v>11 "А"</v>
      </c>
    </row>
    <row r="158" spans="1:6" ht="16.5" thickTop="1" thickBot="1" x14ac:dyDescent="0.3">
      <c r="A158" s="1">
        <f>COUNTIF($D$4:D158,"")</f>
        <v>104</v>
      </c>
      <c r="B158" s="7">
        <f t="shared" si="16"/>
        <v>45324</v>
      </c>
      <c r="C158" s="6" t="str">
        <f t="shared" si="12"/>
        <v>пятница</v>
      </c>
      <c r="D158" s="17" t="str">
        <f t="shared" si="11"/>
        <v/>
      </c>
      <c r="E158" s="19">
        <f t="shared" si="13"/>
        <v>45324</v>
      </c>
      <c r="F158" s="19" t="str">
        <f t="shared" si="14"/>
        <v xml:space="preserve"> 7 "Б"</v>
      </c>
    </row>
    <row r="159" spans="1:6" ht="16.5" hidden="1" thickTop="1" thickBot="1" x14ac:dyDescent="0.3">
      <c r="A159" s="1">
        <f>COUNTIF($D$4:D159,"")</f>
        <v>104</v>
      </c>
      <c r="B159" s="7">
        <f t="shared" si="16"/>
        <v>45325</v>
      </c>
      <c r="C159" s="6" t="str">
        <f t="shared" si="12"/>
        <v>суббота</v>
      </c>
      <c r="D159" s="17" t="str">
        <f t="shared" si="11"/>
        <v>выходной</v>
      </c>
      <c r="E159" s="19" t="str">
        <f t="shared" si="13"/>
        <v/>
      </c>
      <c r="F159" s="19" t="str">
        <f t="shared" si="14"/>
        <v/>
      </c>
    </row>
    <row r="160" spans="1:6" ht="16.5" hidden="1" thickTop="1" thickBot="1" x14ac:dyDescent="0.3">
      <c r="A160" s="1">
        <f>COUNTIF($D$4:D160,"")</f>
        <v>104</v>
      </c>
      <c r="B160" s="7">
        <f t="shared" si="16"/>
        <v>45326</v>
      </c>
      <c r="C160" s="6" t="str">
        <f t="shared" si="12"/>
        <v>воскресенье</v>
      </c>
      <c r="D160" s="17" t="str">
        <f t="shared" si="11"/>
        <v>выходной</v>
      </c>
      <c r="E160" s="19" t="str">
        <f t="shared" si="13"/>
        <v/>
      </c>
      <c r="F160" s="19" t="str">
        <f t="shared" si="14"/>
        <v/>
      </c>
    </row>
    <row r="161" spans="1:6" ht="16.5" thickTop="1" thickBot="1" x14ac:dyDescent="0.3">
      <c r="A161" s="1">
        <f>COUNTIF($D$4:D161,"")</f>
        <v>105</v>
      </c>
      <c r="B161" s="7">
        <f t="shared" si="16"/>
        <v>45327</v>
      </c>
      <c r="C161" s="6" t="str">
        <f t="shared" si="12"/>
        <v>понедельник</v>
      </c>
      <c r="D161" s="17" t="str">
        <f t="shared" si="11"/>
        <v/>
      </c>
      <c r="E161" s="19">
        <f t="shared" si="13"/>
        <v>45327</v>
      </c>
      <c r="F161" s="19" t="str">
        <f t="shared" si="14"/>
        <v>9 "А"</v>
      </c>
    </row>
    <row r="162" spans="1:6" ht="16.5" thickTop="1" thickBot="1" x14ac:dyDescent="0.3">
      <c r="A162" s="1">
        <f>COUNTIF($D$4:D162,"")</f>
        <v>106</v>
      </c>
      <c r="B162" s="7">
        <f t="shared" si="16"/>
        <v>45328</v>
      </c>
      <c r="C162" s="6" t="str">
        <f t="shared" si="12"/>
        <v>вторник</v>
      </c>
      <c r="D162" s="17" t="str">
        <f t="shared" si="11"/>
        <v/>
      </c>
      <c r="E162" s="19">
        <f t="shared" si="13"/>
        <v>45328</v>
      </c>
      <c r="F162" s="19" t="str">
        <f t="shared" si="14"/>
        <v>11 "А"</v>
      </c>
    </row>
    <row r="163" spans="1:6" ht="16.5" thickTop="1" thickBot="1" x14ac:dyDescent="0.3">
      <c r="A163" s="1">
        <f>COUNTIF($D$4:D163,"")</f>
        <v>107</v>
      </c>
      <c r="B163" s="7">
        <f t="shared" si="16"/>
        <v>45329</v>
      </c>
      <c r="C163" s="6" t="str">
        <f t="shared" si="12"/>
        <v>среда</v>
      </c>
      <c r="D163" s="17" t="str">
        <f t="shared" si="11"/>
        <v/>
      </c>
      <c r="E163" s="19">
        <f t="shared" si="13"/>
        <v>45329</v>
      </c>
      <c r="F163" s="19" t="str">
        <f t="shared" si="14"/>
        <v xml:space="preserve"> 7 "Б", 9 "А", 11 "А"</v>
      </c>
    </row>
    <row r="164" spans="1:6" ht="16.5" thickTop="1" thickBot="1" x14ac:dyDescent="0.3">
      <c r="A164" s="1">
        <f>COUNTIF($D$4:D164,"")</f>
        <v>108</v>
      </c>
      <c r="B164" s="7">
        <f t="shared" si="16"/>
        <v>45330</v>
      </c>
      <c r="C164" s="6" t="str">
        <f t="shared" si="12"/>
        <v>четверг</v>
      </c>
      <c r="D164" s="17" t="str">
        <f t="shared" si="11"/>
        <v/>
      </c>
      <c r="E164" s="19">
        <f t="shared" si="13"/>
        <v>45330</v>
      </c>
      <c r="F164" s="19" t="str">
        <f t="shared" si="14"/>
        <v>11 "А"</v>
      </c>
    </row>
    <row r="165" spans="1:6" ht="16.5" thickTop="1" thickBot="1" x14ac:dyDescent="0.3">
      <c r="A165" s="1">
        <f>COUNTIF($D$4:D165,"")</f>
        <v>109</v>
      </c>
      <c r="B165" s="7">
        <f t="shared" si="16"/>
        <v>45331</v>
      </c>
      <c r="C165" s="6" t="str">
        <f t="shared" si="12"/>
        <v>пятница</v>
      </c>
      <c r="D165" s="17" t="str">
        <f t="shared" si="11"/>
        <v/>
      </c>
      <c r="E165" s="19">
        <f t="shared" si="13"/>
        <v>45331</v>
      </c>
      <c r="F165" s="19" t="str">
        <f t="shared" si="14"/>
        <v xml:space="preserve"> 7 "Б"</v>
      </c>
    </row>
    <row r="166" spans="1:6" ht="16.5" hidden="1" thickTop="1" thickBot="1" x14ac:dyDescent="0.3">
      <c r="A166" s="1">
        <f>COUNTIF($D$4:D166,"")</f>
        <v>109</v>
      </c>
      <c r="B166" s="7">
        <f t="shared" si="16"/>
        <v>45332</v>
      </c>
      <c r="C166" s="6" t="str">
        <f t="shared" si="12"/>
        <v>суббота</v>
      </c>
      <c r="D166" s="17" t="str">
        <f t="shared" si="11"/>
        <v>выходной</v>
      </c>
      <c r="E166" s="19" t="str">
        <f t="shared" si="13"/>
        <v/>
      </c>
      <c r="F166" s="19" t="str">
        <f t="shared" si="14"/>
        <v/>
      </c>
    </row>
    <row r="167" spans="1:6" ht="16.5" hidden="1" thickTop="1" thickBot="1" x14ac:dyDescent="0.3">
      <c r="A167" s="1">
        <f>COUNTIF($D$4:D167,"")</f>
        <v>109</v>
      </c>
      <c r="B167" s="7">
        <f t="shared" si="16"/>
        <v>45333</v>
      </c>
      <c r="C167" s="6" t="str">
        <f t="shared" si="12"/>
        <v>воскресенье</v>
      </c>
      <c r="D167" s="17" t="str">
        <f t="shared" si="11"/>
        <v>выходной</v>
      </c>
      <c r="E167" s="19" t="str">
        <f t="shared" si="13"/>
        <v/>
      </c>
      <c r="F167" s="19" t="str">
        <f t="shared" si="14"/>
        <v/>
      </c>
    </row>
    <row r="168" spans="1:6" ht="16.5" thickTop="1" thickBot="1" x14ac:dyDescent="0.3">
      <c r="A168" s="1">
        <f>COUNTIF($D$4:D168,"")</f>
        <v>110</v>
      </c>
      <c r="B168" s="7">
        <f t="shared" si="16"/>
        <v>45334</v>
      </c>
      <c r="C168" s="6" t="str">
        <f t="shared" si="12"/>
        <v>понедельник</v>
      </c>
      <c r="D168" s="17" t="str">
        <f t="shared" si="11"/>
        <v/>
      </c>
      <c r="E168" s="19">
        <f t="shared" si="13"/>
        <v>45334</v>
      </c>
      <c r="F168" s="19" t="str">
        <f t="shared" si="14"/>
        <v>9 "А"</v>
      </c>
    </row>
    <row r="169" spans="1:6" ht="16.5" thickTop="1" thickBot="1" x14ac:dyDescent="0.3">
      <c r="A169" s="1">
        <f>COUNTIF($D$4:D169,"")</f>
        <v>111</v>
      </c>
      <c r="B169" s="7">
        <f t="shared" si="16"/>
        <v>45335</v>
      </c>
      <c r="C169" s="6" t="str">
        <f t="shared" si="12"/>
        <v>вторник</v>
      </c>
      <c r="D169" s="17" t="str">
        <f t="shared" si="11"/>
        <v/>
      </c>
      <c r="E169" s="19">
        <f t="shared" si="13"/>
        <v>45335</v>
      </c>
      <c r="F169" s="19" t="str">
        <f t="shared" si="14"/>
        <v>11 "А"</v>
      </c>
    </row>
    <row r="170" spans="1:6" ht="16.5" thickTop="1" thickBot="1" x14ac:dyDescent="0.3">
      <c r="A170" s="1">
        <f>COUNTIF($D$4:D170,"")</f>
        <v>112</v>
      </c>
      <c r="B170" s="7">
        <f t="shared" si="16"/>
        <v>45336</v>
      </c>
      <c r="C170" s="6" t="str">
        <f t="shared" si="12"/>
        <v>среда</v>
      </c>
      <c r="D170" s="17" t="str">
        <f t="shared" si="11"/>
        <v/>
      </c>
      <c r="E170" s="19">
        <f t="shared" si="13"/>
        <v>45336</v>
      </c>
      <c r="F170" s="19" t="str">
        <f t="shared" si="14"/>
        <v xml:space="preserve"> 7 "Б", 9 "А", 11 "А"</v>
      </c>
    </row>
    <row r="171" spans="1:6" ht="16.5" thickTop="1" thickBot="1" x14ac:dyDescent="0.3">
      <c r="A171" s="1">
        <f>COUNTIF($D$4:D171,"")</f>
        <v>113</v>
      </c>
      <c r="B171" s="7">
        <f t="shared" si="16"/>
        <v>45337</v>
      </c>
      <c r="C171" s="6" t="str">
        <f t="shared" si="12"/>
        <v>четверг</v>
      </c>
      <c r="D171" s="17" t="str">
        <f t="shared" si="11"/>
        <v/>
      </c>
      <c r="E171" s="19">
        <f t="shared" si="13"/>
        <v>45337</v>
      </c>
      <c r="F171" s="19" t="str">
        <f t="shared" si="14"/>
        <v>11 "А"</v>
      </c>
    </row>
    <row r="172" spans="1:6" ht="16.5" thickTop="1" thickBot="1" x14ac:dyDescent="0.3">
      <c r="A172" s="1">
        <f>COUNTIF($D$4:D172,"")</f>
        <v>114</v>
      </c>
      <c r="B172" s="7">
        <f t="shared" si="16"/>
        <v>45338</v>
      </c>
      <c r="C172" s="6" t="str">
        <f t="shared" si="12"/>
        <v>пятница</v>
      </c>
      <c r="D172" s="17" t="str">
        <f t="shared" si="11"/>
        <v/>
      </c>
      <c r="E172" s="19">
        <f t="shared" si="13"/>
        <v>45338</v>
      </c>
      <c r="F172" s="19" t="str">
        <f t="shared" si="14"/>
        <v xml:space="preserve"> 7 "Б"</v>
      </c>
    </row>
    <row r="173" spans="1:6" ht="16.5" hidden="1" thickTop="1" thickBot="1" x14ac:dyDescent="0.3">
      <c r="A173" s="1">
        <f>COUNTIF($D$4:D173,"")</f>
        <v>114</v>
      </c>
      <c r="B173" s="7">
        <f t="shared" si="16"/>
        <v>45339</v>
      </c>
      <c r="C173" s="6" t="str">
        <f t="shared" si="12"/>
        <v>суббота</v>
      </c>
      <c r="D173" s="17" t="str">
        <f t="shared" si="11"/>
        <v>выходной</v>
      </c>
      <c r="E173" s="19" t="str">
        <f t="shared" si="13"/>
        <v/>
      </c>
      <c r="F173" s="19" t="str">
        <f t="shared" si="14"/>
        <v/>
      </c>
    </row>
    <row r="174" spans="1:6" ht="16.5" hidden="1" thickTop="1" thickBot="1" x14ac:dyDescent="0.3">
      <c r="A174" s="1">
        <f>COUNTIF($D$4:D174,"")</f>
        <v>114</v>
      </c>
      <c r="B174" s="7">
        <f t="shared" si="16"/>
        <v>45340</v>
      </c>
      <c r="C174" s="6" t="str">
        <f t="shared" si="12"/>
        <v>воскресенье</v>
      </c>
      <c r="D174" s="17" t="str">
        <f t="shared" si="11"/>
        <v>выходной</v>
      </c>
      <c r="E174" s="19" t="str">
        <f t="shared" si="13"/>
        <v/>
      </c>
      <c r="F174" s="19" t="str">
        <f t="shared" si="14"/>
        <v/>
      </c>
    </row>
    <row r="175" spans="1:6" ht="16.5" thickTop="1" thickBot="1" x14ac:dyDescent="0.3">
      <c r="A175" s="1">
        <f>COUNTIF($D$4:D175,"")</f>
        <v>115</v>
      </c>
      <c r="B175" s="7">
        <f t="shared" si="16"/>
        <v>45341</v>
      </c>
      <c r="C175" s="6" t="str">
        <f t="shared" si="12"/>
        <v>понедельник</v>
      </c>
      <c r="D175" s="17" t="str">
        <f t="shared" si="11"/>
        <v/>
      </c>
      <c r="E175" s="19">
        <f t="shared" si="13"/>
        <v>45341</v>
      </c>
      <c r="F175" s="19" t="str">
        <f t="shared" si="14"/>
        <v>9 "А"</v>
      </c>
    </row>
    <row r="176" spans="1:6" ht="16.5" thickTop="1" thickBot="1" x14ac:dyDescent="0.3">
      <c r="A176" s="1">
        <f>COUNTIF($D$4:D176,"")</f>
        <v>116</v>
      </c>
      <c r="B176" s="7">
        <f t="shared" si="16"/>
        <v>45342</v>
      </c>
      <c r="C176" s="6" t="str">
        <f t="shared" si="12"/>
        <v>вторник</v>
      </c>
      <c r="D176" s="17" t="str">
        <f t="shared" si="11"/>
        <v/>
      </c>
      <c r="E176" s="19">
        <f t="shared" si="13"/>
        <v>45342</v>
      </c>
      <c r="F176" s="19" t="str">
        <f t="shared" si="14"/>
        <v>11 "А"</v>
      </c>
    </row>
    <row r="177" spans="1:6" ht="16.5" thickTop="1" thickBot="1" x14ac:dyDescent="0.3">
      <c r="A177" s="1">
        <f>COUNTIF($D$4:D177,"")</f>
        <v>117</v>
      </c>
      <c r="B177" s="7">
        <f t="shared" si="16"/>
        <v>45343</v>
      </c>
      <c r="C177" s="6" t="str">
        <f t="shared" si="12"/>
        <v>среда</v>
      </c>
      <c r="D177" s="17" t="str">
        <f t="shared" si="11"/>
        <v/>
      </c>
      <c r="E177" s="19">
        <f t="shared" si="13"/>
        <v>45343</v>
      </c>
      <c r="F177" s="19" t="str">
        <f t="shared" si="14"/>
        <v xml:space="preserve"> 7 "Б", 9 "А", 11 "А"</v>
      </c>
    </row>
    <row r="178" spans="1:6" ht="16.5" thickTop="1" thickBot="1" x14ac:dyDescent="0.3">
      <c r="A178" s="1">
        <f>COUNTIF($D$4:D178,"")</f>
        <v>118</v>
      </c>
      <c r="B178" s="7">
        <f t="shared" si="16"/>
        <v>45344</v>
      </c>
      <c r="C178" s="6" t="str">
        <f t="shared" si="12"/>
        <v>четверг</v>
      </c>
      <c r="D178" s="17" t="str">
        <f t="shared" si="11"/>
        <v/>
      </c>
      <c r="E178" s="19">
        <f t="shared" si="13"/>
        <v>45344</v>
      </c>
      <c r="F178" s="19" t="str">
        <f t="shared" si="14"/>
        <v>11 "А"</v>
      </c>
    </row>
    <row r="179" spans="1:6" ht="16.5" hidden="1" thickTop="1" thickBot="1" x14ac:dyDescent="0.3">
      <c r="A179" s="1">
        <f>COUNTIF($D$4:D179,"")</f>
        <v>118</v>
      </c>
      <c r="B179" s="7">
        <f t="shared" si="16"/>
        <v>45345</v>
      </c>
      <c r="C179" s="6" t="str">
        <f t="shared" si="12"/>
        <v>пятница</v>
      </c>
      <c r="D179" s="17" t="str">
        <f t="shared" si="11"/>
        <v>/праздник</v>
      </c>
      <c r="E179" s="19" t="str">
        <f t="shared" si="13"/>
        <v/>
      </c>
      <c r="F179" s="19" t="str">
        <f t="shared" si="14"/>
        <v/>
      </c>
    </row>
    <row r="180" spans="1:6" ht="16.5" hidden="1" thickTop="1" thickBot="1" x14ac:dyDescent="0.3">
      <c r="A180" s="1">
        <f>COUNTIF($D$4:D180,"")</f>
        <v>118</v>
      </c>
      <c r="B180" s="7">
        <f t="shared" si="16"/>
        <v>45346</v>
      </c>
      <c r="C180" s="6" t="str">
        <f t="shared" si="12"/>
        <v>суббота</v>
      </c>
      <c r="D180" s="17" t="str">
        <f t="shared" si="11"/>
        <v>выходной</v>
      </c>
      <c r="E180" s="19" t="str">
        <f t="shared" si="13"/>
        <v/>
      </c>
      <c r="F180" s="19" t="str">
        <f t="shared" si="14"/>
        <v/>
      </c>
    </row>
    <row r="181" spans="1:6" ht="16.5" hidden="1" thickTop="1" thickBot="1" x14ac:dyDescent="0.3">
      <c r="A181" s="1">
        <f>COUNTIF($D$4:D181,"")</f>
        <v>118</v>
      </c>
      <c r="B181" s="7">
        <f t="shared" si="16"/>
        <v>45347</v>
      </c>
      <c r="C181" s="6" t="str">
        <f t="shared" si="12"/>
        <v>воскресенье</v>
      </c>
      <c r="D181" s="17" t="str">
        <f t="shared" si="11"/>
        <v>выходной</v>
      </c>
      <c r="E181" s="19" t="str">
        <f t="shared" si="13"/>
        <v/>
      </c>
      <c r="F181" s="19" t="str">
        <f t="shared" si="14"/>
        <v/>
      </c>
    </row>
    <row r="182" spans="1:6" ht="16.5" thickTop="1" thickBot="1" x14ac:dyDescent="0.3">
      <c r="A182" s="1">
        <f>COUNTIF($D$4:D182,"")</f>
        <v>119</v>
      </c>
      <c r="B182" s="7">
        <f t="shared" si="16"/>
        <v>45348</v>
      </c>
      <c r="C182" s="6" t="str">
        <f t="shared" si="12"/>
        <v>понедельник</v>
      </c>
      <c r="D182" s="17" t="str">
        <f t="shared" si="11"/>
        <v/>
      </c>
      <c r="E182" s="19">
        <f t="shared" si="13"/>
        <v>45348</v>
      </c>
      <c r="F182" s="19" t="str">
        <f t="shared" si="14"/>
        <v>9 "А"</v>
      </c>
    </row>
    <row r="183" spans="1:6" ht="16.5" thickTop="1" thickBot="1" x14ac:dyDescent="0.3">
      <c r="A183" s="1">
        <f>COUNTIF($D$4:D183,"")</f>
        <v>120</v>
      </c>
      <c r="B183" s="7">
        <f t="shared" si="16"/>
        <v>45349</v>
      </c>
      <c r="C183" s="6" t="str">
        <f t="shared" si="12"/>
        <v>вторник</v>
      </c>
      <c r="D183" s="17" t="str">
        <f t="shared" si="11"/>
        <v/>
      </c>
      <c r="E183" s="19">
        <f t="shared" si="13"/>
        <v>45349</v>
      </c>
      <c r="F183" s="19" t="str">
        <f t="shared" si="14"/>
        <v>11 "А"</v>
      </c>
    </row>
    <row r="184" spans="1:6" ht="16.5" thickTop="1" thickBot="1" x14ac:dyDescent="0.3">
      <c r="A184" s="1">
        <f>COUNTIF($D$4:D184,"")</f>
        <v>121</v>
      </c>
      <c r="B184" s="7">
        <f t="shared" si="16"/>
        <v>45350</v>
      </c>
      <c r="C184" s="6" t="str">
        <f t="shared" si="12"/>
        <v>среда</v>
      </c>
      <c r="D184" s="17" t="str">
        <f t="shared" si="11"/>
        <v/>
      </c>
      <c r="E184" s="19">
        <f t="shared" si="13"/>
        <v>45350</v>
      </c>
      <c r="F184" s="19" t="str">
        <f t="shared" si="14"/>
        <v xml:space="preserve"> 7 "Б", 9 "А", 11 "А"</v>
      </c>
    </row>
    <row r="185" spans="1:6" ht="16.5" thickTop="1" thickBot="1" x14ac:dyDescent="0.3">
      <c r="A185" s="1">
        <f>COUNTIF($D$4:D185,"")</f>
        <v>122</v>
      </c>
      <c r="B185" s="7">
        <f t="shared" si="16"/>
        <v>45351</v>
      </c>
      <c r="C185" s="6" t="str">
        <f t="shared" si="12"/>
        <v>четверг</v>
      </c>
      <c r="D185" s="17" t="str">
        <f t="shared" si="11"/>
        <v/>
      </c>
      <c r="E185" s="19">
        <f t="shared" si="13"/>
        <v>45351</v>
      </c>
      <c r="F185" s="19" t="str">
        <f t="shared" si="14"/>
        <v>11 "А"</v>
      </c>
    </row>
    <row r="186" spans="1:6" ht="16.5" thickTop="1" thickBot="1" x14ac:dyDescent="0.3">
      <c r="A186" s="1">
        <f>COUNTIF($D$4:D186,"")</f>
        <v>123</v>
      </c>
      <c r="B186" s="7">
        <f t="shared" si="16"/>
        <v>45352</v>
      </c>
      <c r="C186" s="6" t="str">
        <f t="shared" si="12"/>
        <v>пятница</v>
      </c>
      <c r="D186" s="17" t="str">
        <f t="shared" si="11"/>
        <v/>
      </c>
      <c r="E186" s="19">
        <f t="shared" si="13"/>
        <v>45352</v>
      </c>
      <c r="F186" s="19" t="str">
        <f t="shared" si="14"/>
        <v xml:space="preserve"> 7 "Б"</v>
      </c>
    </row>
    <row r="187" spans="1:6" ht="16.5" hidden="1" thickTop="1" thickBot="1" x14ac:dyDescent="0.3">
      <c r="A187" s="1">
        <f>COUNTIF($D$4:D187,"")</f>
        <v>123</v>
      </c>
      <c r="B187" s="7">
        <f t="shared" si="16"/>
        <v>45353</v>
      </c>
      <c r="C187" s="6" t="str">
        <f t="shared" si="12"/>
        <v>суббота</v>
      </c>
      <c r="D187" s="17" t="str">
        <f t="shared" si="11"/>
        <v>выходной</v>
      </c>
      <c r="E187" s="19" t="str">
        <f t="shared" si="13"/>
        <v/>
      </c>
      <c r="F187" s="19" t="str">
        <f t="shared" si="14"/>
        <v/>
      </c>
    </row>
    <row r="188" spans="1:6" ht="16.5" hidden="1" thickTop="1" thickBot="1" x14ac:dyDescent="0.3">
      <c r="A188" s="1">
        <f>COUNTIF($D$4:D188,"")</f>
        <v>123</v>
      </c>
      <c r="B188" s="7">
        <f t="shared" si="16"/>
        <v>45354</v>
      </c>
      <c r="C188" s="6" t="str">
        <f t="shared" si="12"/>
        <v>воскресенье</v>
      </c>
      <c r="D188" s="17" t="str">
        <f t="shared" si="11"/>
        <v>выходной</v>
      </c>
      <c r="E188" s="19" t="str">
        <f t="shared" si="13"/>
        <v/>
      </c>
      <c r="F188" s="19" t="str">
        <f t="shared" si="14"/>
        <v/>
      </c>
    </row>
    <row r="189" spans="1:6" ht="16.5" thickTop="1" thickBot="1" x14ac:dyDescent="0.3">
      <c r="A189" s="1">
        <f>COUNTIF($D$4:D189,"")</f>
        <v>124</v>
      </c>
      <c r="B189" s="7">
        <f t="shared" si="16"/>
        <v>45355</v>
      </c>
      <c r="C189" s="6" t="str">
        <f t="shared" si="12"/>
        <v>понедельник</v>
      </c>
      <c r="D189" s="17" t="str">
        <f t="shared" si="11"/>
        <v/>
      </c>
      <c r="E189" s="19">
        <f t="shared" si="13"/>
        <v>45355</v>
      </c>
      <c r="F189" s="19" t="str">
        <f t="shared" si="14"/>
        <v>9 "А"</v>
      </c>
    </row>
    <row r="190" spans="1:6" ht="16.5" thickTop="1" thickBot="1" x14ac:dyDescent="0.3">
      <c r="A190" s="1">
        <f>COUNTIF($D$4:D190,"")</f>
        <v>125</v>
      </c>
      <c r="B190" s="7">
        <f t="shared" si="16"/>
        <v>45356</v>
      </c>
      <c r="C190" s="6" t="str">
        <f t="shared" si="12"/>
        <v>вторник</v>
      </c>
      <c r="D190" s="17" t="str">
        <f t="shared" si="11"/>
        <v/>
      </c>
      <c r="E190" s="19">
        <f t="shared" si="13"/>
        <v>45356</v>
      </c>
      <c r="F190" s="19" t="str">
        <f t="shared" si="14"/>
        <v>11 "А"</v>
      </c>
    </row>
    <row r="191" spans="1:6" ht="16.5" thickTop="1" thickBot="1" x14ac:dyDescent="0.3">
      <c r="A191" s="1">
        <f>COUNTIF($D$4:D191,"")</f>
        <v>126</v>
      </c>
      <c r="B191" s="7">
        <f t="shared" si="16"/>
        <v>45357</v>
      </c>
      <c r="C191" s="6" t="str">
        <f t="shared" si="12"/>
        <v>среда</v>
      </c>
      <c r="D191" s="17" t="str">
        <f t="shared" si="11"/>
        <v/>
      </c>
      <c r="E191" s="19">
        <f t="shared" si="13"/>
        <v>45357</v>
      </c>
      <c r="F191" s="19" t="str">
        <f t="shared" si="14"/>
        <v xml:space="preserve"> 7 "Б", 9 "А", 11 "А"</v>
      </c>
    </row>
    <row r="192" spans="1:6" ht="16.5" thickTop="1" thickBot="1" x14ac:dyDescent="0.3">
      <c r="A192" s="1">
        <f>COUNTIF($D$4:D192,"")</f>
        <v>127</v>
      </c>
      <c r="B192" s="7">
        <f t="shared" si="16"/>
        <v>45358</v>
      </c>
      <c r="C192" s="6" t="str">
        <f t="shared" si="12"/>
        <v>четверг</v>
      </c>
      <c r="D192" s="17" t="str">
        <f t="shared" si="11"/>
        <v/>
      </c>
      <c r="E192" s="19">
        <f t="shared" si="13"/>
        <v>45358</v>
      </c>
      <c r="F192" s="19" t="str">
        <f t="shared" si="14"/>
        <v>11 "А"</v>
      </c>
    </row>
    <row r="193" spans="1:6" ht="16.5" hidden="1" thickTop="1" thickBot="1" x14ac:dyDescent="0.3">
      <c r="A193" s="1">
        <f>COUNTIF($D$4:D193,"")</f>
        <v>127</v>
      </c>
      <c r="B193" s="7">
        <f t="shared" si="16"/>
        <v>45359</v>
      </c>
      <c r="C193" s="6" t="str">
        <f t="shared" si="12"/>
        <v>пятница</v>
      </c>
      <c r="D193" s="17" t="str">
        <f t="shared" si="11"/>
        <v>/праздник</v>
      </c>
      <c r="E193" s="19" t="str">
        <f t="shared" si="13"/>
        <v/>
      </c>
      <c r="F193" s="19" t="str">
        <f t="shared" si="14"/>
        <v/>
      </c>
    </row>
    <row r="194" spans="1:6" ht="16.5" hidden="1" thickTop="1" thickBot="1" x14ac:dyDescent="0.3">
      <c r="A194" s="1">
        <f>COUNTIF($D$4:D194,"")</f>
        <v>127</v>
      </c>
      <c r="B194" s="7">
        <f t="shared" si="16"/>
        <v>45360</v>
      </c>
      <c r="C194" s="6" t="str">
        <f t="shared" si="12"/>
        <v>суббота</v>
      </c>
      <c r="D194" s="17" t="str">
        <f t="shared" si="11"/>
        <v>выходной</v>
      </c>
      <c r="E194" s="19" t="str">
        <f t="shared" si="13"/>
        <v/>
      </c>
      <c r="F194" s="19" t="str">
        <f t="shared" si="14"/>
        <v/>
      </c>
    </row>
    <row r="195" spans="1:6" ht="16.5" hidden="1" thickTop="1" thickBot="1" x14ac:dyDescent="0.3">
      <c r="A195" s="1">
        <f>COUNTIF($D$4:D195,"")</f>
        <v>127</v>
      </c>
      <c r="B195" s="7">
        <f t="shared" si="16"/>
        <v>45361</v>
      </c>
      <c r="C195" s="6" t="str">
        <f t="shared" si="12"/>
        <v>воскресенье</v>
      </c>
      <c r="D195" s="17" t="str">
        <f t="shared" si="11"/>
        <v>выходной</v>
      </c>
      <c r="E195" s="19" t="str">
        <f t="shared" si="13"/>
        <v/>
      </c>
      <c r="F195" s="19" t="str">
        <f t="shared" si="14"/>
        <v/>
      </c>
    </row>
    <row r="196" spans="1:6" ht="16.5" thickTop="1" thickBot="1" x14ac:dyDescent="0.3">
      <c r="A196" s="1">
        <f>COUNTIF($D$4:D196,"")</f>
        <v>128</v>
      </c>
      <c r="B196" s="7">
        <f t="shared" si="16"/>
        <v>45362</v>
      </c>
      <c r="C196" s="6" t="str">
        <f t="shared" si="12"/>
        <v>понедельник</v>
      </c>
      <c r="D196" s="17" t="str">
        <f t="shared" ref="D196:D259" si="17">CONCATENATE(IF(OR(C196="воскресенье",C196="суббота"),"выходной",""),IF(COUNTIF(P:P,B196)&gt;0,"/праздник",""))</f>
        <v/>
      </c>
      <c r="E196" s="19">
        <f t="shared" si="13"/>
        <v>45362</v>
      </c>
      <c r="F196" s="19" t="str">
        <f t="shared" si="14"/>
        <v>9 "А"</v>
      </c>
    </row>
    <row r="197" spans="1:6" ht="16.5" thickTop="1" thickBot="1" x14ac:dyDescent="0.3">
      <c r="A197" s="1">
        <f>COUNTIF($D$4:D197,"")</f>
        <v>129</v>
      </c>
      <c r="B197" s="7">
        <f t="shared" si="16"/>
        <v>45363</v>
      </c>
      <c r="C197" s="6" t="str">
        <f t="shared" ref="C197:C260" si="18">TEXT(B197,"ДДДД")</f>
        <v>вторник</v>
      </c>
      <c r="D197" s="17" t="str">
        <f t="shared" si="17"/>
        <v/>
      </c>
      <c r="E197" s="19">
        <f t="shared" ref="E197:E260" si="19">IF(D197="",B197,"")</f>
        <v>45363</v>
      </c>
      <c r="F197" s="19" t="str">
        <f t="shared" ref="F197:F260" si="20">IF(E197&lt;&gt;"",VLOOKUP(C197,$N$3:$O$8,2,FALSE),"")</f>
        <v>11 "А"</v>
      </c>
    </row>
    <row r="198" spans="1:6" ht="16.5" thickTop="1" thickBot="1" x14ac:dyDescent="0.3">
      <c r="A198" s="1">
        <f>COUNTIF($D$4:D198,"")</f>
        <v>130</v>
      </c>
      <c r="B198" s="7">
        <f t="shared" si="16"/>
        <v>45364</v>
      </c>
      <c r="C198" s="6" t="str">
        <f t="shared" si="18"/>
        <v>среда</v>
      </c>
      <c r="D198" s="17" t="str">
        <f t="shared" si="17"/>
        <v/>
      </c>
      <c r="E198" s="19">
        <f t="shared" si="19"/>
        <v>45364</v>
      </c>
      <c r="F198" s="19" t="str">
        <f t="shared" si="20"/>
        <v xml:space="preserve"> 7 "Б", 9 "А", 11 "А"</v>
      </c>
    </row>
    <row r="199" spans="1:6" ht="16.5" thickTop="1" thickBot="1" x14ac:dyDescent="0.3">
      <c r="A199" s="1">
        <f>COUNTIF($D$4:D199,"")</f>
        <v>131</v>
      </c>
      <c r="B199" s="7">
        <f t="shared" si="16"/>
        <v>45365</v>
      </c>
      <c r="C199" s="6" t="str">
        <f t="shared" si="18"/>
        <v>четверг</v>
      </c>
      <c r="D199" s="17" t="str">
        <f t="shared" si="17"/>
        <v/>
      </c>
      <c r="E199" s="19">
        <f t="shared" si="19"/>
        <v>45365</v>
      </c>
      <c r="F199" s="19" t="str">
        <f t="shared" si="20"/>
        <v>11 "А"</v>
      </c>
    </row>
    <row r="200" spans="1:6" ht="16.5" thickTop="1" thickBot="1" x14ac:dyDescent="0.3">
      <c r="A200" s="1">
        <f>COUNTIF($D$4:D200,"")</f>
        <v>132</v>
      </c>
      <c r="B200" s="7">
        <f t="shared" si="16"/>
        <v>45366</v>
      </c>
      <c r="C200" s="6" t="str">
        <f t="shared" si="18"/>
        <v>пятница</v>
      </c>
      <c r="D200" s="17" t="str">
        <f t="shared" si="17"/>
        <v/>
      </c>
      <c r="E200" s="19">
        <f t="shared" si="19"/>
        <v>45366</v>
      </c>
      <c r="F200" s="19" t="str">
        <f t="shared" si="20"/>
        <v xml:space="preserve"> 7 "Б"</v>
      </c>
    </row>
    <row r="201" spans="1:6" ht="16.5" hidden="1" thickTop="1" thickBot="1" x14ac:dyDescent="0.3">
      <c r="A201" s="1">
        <f>COUNTIF($D$4:D201,"")</f>
        <v>132</v>
      </c>
      <c r="B201" s="7">
        <f t="shared" si="16"/>
        <v>45367</v>
      </c>
      <c r="C201" s="6" t="str">
        <f t="shared" si="18"/>
        <v>суббота</v>
      </c>
      <c r="D201" s="17" t="str">
        <f t="shared" si="17"/>
        <v>выходной</v>
      </c>
      <c r="E201" s="19" t="str">
        <f t="shared" si="19"/>
        <v/>
      </c>
      <c r="F201" s="19" t="str">
        <f t="shared" si="20"/>
        <v/>
      </c>
    </row>
    <row r="202" spans="1:6" ht="16.5" hidden="1" thickTop="1" thickBot="1" x14ac:dyDescent="0.3">
      <c r="A202" s="1">
        <f>COUNTIF($D$4:D202,"")</f>
        <v>132</v>
      </c>
      <c r="B202" s="7">
        <f t="shared" si="16"/>
        <v>45368</v>
      </c>
      <c r="C202" s="6" t="str">
        <f t="shared" si="18"/>
        <v>воскресенье</v>
      </c>
      <c r="D202" s="17" t="str">
        <f t="shared" si="17"/>
        <v>выходной</v>
      </c>
      <c r="E202" s="19" t="str">
        <f t="shared" si="19"/>
        <v/>
      </c>
      <c r="F202" s="19" t="str">
        <f t="shared" si="20"/>
        <v/>
      </c>
    </row>
    <row r="203" spans="1:6" ht="16.5" thickTop="1" thickBot="1" x14ac:dyDescent="0.3">
      <c r="A203" s="1">
        <f>COUNTIF($D$4:D203,"")</f>
        <v>133</v>
      </c>
      <c r="B203" s="7">
        <f t="shared" si="16"/>
        <v>45369</v>
      </c>
      <c r="C203" s="6" t="str">
        <f t="shared" si="18"/>
        <v>понедельник</v>
      </c>
      <c r="D203" s="17" t="str">
        <f t="shared" si="17"/>
        <v/>
      </c>
      <c r="E203" s="19">
        <f t="shared" si="19"/>
        <v>45369</v>
      </c>
      <c r="F203" s="19" t="str">
        <f t="shared" si="20"/>
        <v>9 "А"</v>
      </c>
    </row>
    <row r="204" spans="1:6" ht="16.5" thickTop="1" thickBot="1" x14ac:dyDescent="0.3">
      <c r="A204" s="1">
        <f>COUNTIF($D$4:D204,"")</f>
        <v>134</v>
      </c>
      <c r="B204" s="7">
        <f t="shared" si="16"/>
        <v>45370</v>
      </c>
      <c r="C204" s="6" t="str">
        <f t="shared" si="18"/>
        <v>вторник</v>
      </c>
      <c r="D204" s="17" t="str">
        <f t="shared" si="17"/>
        <v/>
      </c>
      <c r="E204" s="19">
        <f t="shared" si="19"/>
        <v>45370</v>
      </c>
      <c r="F204" s="19" t="str">
        <f t="shared" si="20"/>
        <v>11 "А"</v>
      </c>
    </row>
    <row r="205" spans="1:6" ht="16.5" thickTop="1" thickBot="1" x14ac:dyDescent="0.3">
      <c r="A205" s="1">
        <f>COUNTIF($D$4:D205,"")</f>
        <v>135</v>
      </c>
      <c r="B205" s="7">
        <f t="shared" si="16"/>
        <v>45371</v>
      </c>
      <c r="C205" s="6" t="str">
        <f t="shared" si="18"/>
        <v>среда</v>
      </c>
      <c r="D205" s="17" t="str">
        <f t="shared" si="17"/>
        <v/>
      </c>
      <c r="E205" s="19">
        <f t="shared" si="19"/>
        <v>45371</v>
      </c>
      <c r="F205" s="19" t="str">
        <f t="shared" si="20"/>
        <v xml:space="preserve"> 7 "Б", 9 "А", 11 "А"</v>
      </c>
    </row>
    <row r="206" spans="1:6" ht="16.5" thickTop="1" thickBot="1" x14ac:dyDescent="0.3">
      <c r="A206" s="1">
        <f>COUNTIF($D$4:D206,"")</f>
        <v>136</v>
      </c>
      <c r="B206" s="7">
        <f t="shared" si="16"/>
        <v>45372</v>
      </c>
      <c r="C206" s="6" t="str">
        <f t="shared" si="18"/>
        <v>четверг</v>
      </c>
      <c r="D206" s="17" t="str">
        <f t="shared" si="17"/>
        <v/>
      </c>
      <c r="E206" s="19">
        <f t="shared" si="19"/>
        <v>45372</v>
      </c>
      <c r="F206" s="19" t="str">
        <f t="shared" si="20"/>
        <v>11 "А"</v>
      </c>
    </row>
    <row r="207" spans="1:6" ht="16.5" thickTop="1" thickBot="1" x14ac:dyDescent="0.3">
      <c r="A207" s="1">
        <f>COUNTIF($D$4:D207,"")</f>
        <v>137</v>
      </c>
      <c r="B207" s="7">
        <f t="shared" si="16"/>
        <v>45373</v>
      </c>
      <c r="C207" s="6" t="str">
        <f t="shared" si="18"/>
        <v>пятница</v>
      </c>
      <c r="D207" s="17" t="str">
        <f t="shared" si="17"/>
        <v/>
      </c>
      <c r="E207" s="19">
        <f t="shared" si="19"/>
        <v>45373</v>
      </c>
      <c r="F207" s="19" t="str">
        <f t="shared" si="20"/>
        <v xml:space="preserve"> 7 "Б"</v>
      </c>
    </row>
    <row r="208" spans="1:6" ht="16.5" hidden="1" thickTop="1" thickBot="1" x14ac:dyDescent="0.3">
      <c r="A208" s="1">
        <f>COUNTIF($D$4:D208,"")</f>
        <v>137</v>
      </c>
      <c r="B208" s="7">
        <f t="shared" si="16"/>
        <v>45374</v>
      </c>
      <c r="C208" s="6" t="str">
        <f t="shared" si="18"/>
        <v>суббота</v>
      </c>
      <c r="D208" s="17" t="str">
        <f t="shared" si="17"/>
        <v>выходной</v>
      </c>
      <c r="E208" s="19" t="str">
        <f t="shared" si="19"/>
        <v/>
      </c>
      <c r="F208" s="19" t="str">
        <f t="shared" si="20"/>
        <v/>
      </c>
    </row>
    <row r="209" spans="1:6" ht="16.5" hidden="1" thickTop="1" thickBot="1" x14ac:dyDescent="0.3">
      <c r="A209" s="1">
        <f>COUNTIF($D$4:D209,"")</f>
        <v>137</v>
      </c>
      <c r="B209" s="7">
        <f t="shared" si="16"/>
        <v>45375</v>
      </c>
      <c r="C209" s="6" t="str">
        <f t="shared" si="18"/>
        <v>воскресенье</v>
      </c>
      <c r="D209" s="17" t="str">
        <f t="shared" si="17"/>
        <v>выходной</v>
      </c>
      <c r="E209" s="19" t="str">
        <f t="shared" si="19"/>
        <v/>
      </c>
      <c r="F209" s="19" t="str">
        <f t="shared" si="20"/>
        <v/>
      </c>
    </row>
    <row r="210" spans="1:6" ht="16.5" thickTop="1" thickBot="1" x14ac:dyDescent="0.3">
      <c r="A210" s="1">
        <f>COUNTIF($D$4:D210,"")</f>
        <v>138</v>
      </c>
      <c r="B210" s="7">
        <f t="shared" si="16"/>
        <v>45376</v>
      </c>
      <c r="C210" s="6" t="str">
        <f t="shared" si="18"/>
        <v>понедельник</v>
      </c>
      <c r="D210" s="17" t="str">
        <f t="shared" si="17"/>
        <v/>
      </c>
      <c r="E210" s="19">
        <f t="shared" si="19"/>
        <v>45376</v>
      </c>
      <c r="F210" s="19" t="str">
        <f t="shared" si="20"/>
        <v>9 "А"</v>
      </c>
    </row>
    <row r="211" spans="1:6" ht="16.5" thickTop="1" thickBot="1" x14ac:dyDescent="0.3">
      <c r="A211" s="1">
        <f>COUNTIF($D$4:D211,"")</f>
        <v>139</v>
      </c>
      <c r="B211" s="7">
        <f t="shared" si="16"/>
        <v>45377</v>
      </c>
      <c r="C211" s="6" t="str">
        <f t="shared" si="18"/>
        <v>вторник</v>
      </c>
      <c r="D211" s="17" t="str">
        <f t="shared" si="17"/>
        <v/>
      </c>
      <c r="E211" s="19">
        <f t="shared" si="19"/>
        <v>45377</v>
      </c>
      <c r="F211" s="19" t="str">
        <f t="shared" si="20"/>
        <v>11 "А"</v>
      </c>
    </row>
    <row r="212" spans="1:6" ht="16.5" thickTop="1" thickBot="1" x14ac:dyDescent="0.3">
      <c r="A212" s="1">
        <f>COUNTIF($D$4:D212,"")</f>
        <v>140</v>
      </c>
      <c r="B212" s="7">
        <f t="shared" ref="B212:B271" si="21">B211+1</f>
        <v>45378</v>
      </c>
      <c r="C212" s="6" t="str">
        <f t="shared" si="18"/>
        <v>среда</v>
      </c>
      <c r="D212" s="17" t="str">
        <f t="shared" si="17"/>
        <v/>
      </c>
      <c r="E212" s="19">
        <f t="shared" si="19"/>
        <v>45378</v>
      </c>
      <c r="F212" s="19" t="str">
        <f t="shared" si="20"/>
        <v xml:space="preserve"> 7 "Б", 9 "А", 11 "А"</v>
      </c>
    </row>
    <row r="213" spans="1:6" ht="16.5" thickTop="1" thickBot="1" x14ac:dyDescent="0.3">
      <c r="A213" s="1">
        <f>COUNTIF($D$4:D213,"")</f>
        <v>141</v>
      </c>
      <c r="B213" s="7">
        <f t="shared" si="21"/>
        <v>45379</v>
      </c>
      <c r="C213" s="6" t="str">
        <f t="shared" si="18"/>
        <v>четверг</v>
      </c>
      <c r="D213" s="17" t="str">
        <f t="shared" si="17"/>
        <v/>
      </c>
      <c r="E213" s="19">
        <f t="shared" si="19"/>
        <v>45379</v>
      </c>
      <c r="F213" s="19" t="str">
        <f t="shared" si="20"/>
        <v>11 "А"</v>
      </c>
    </row>
    <row r="214" spans="1:6" ht="16.5" thickTop="1" thickBot="1" x14ac:dyDescent="0.3">
      <c r="A214" s="1">
        <f>COUNTIF($D$4:D214,"")</f>
        <v>142</v>
      </c>
      <c r="B214" s="7">
        <f t="shared" si="21"/>
        <v>45380</v>
      </c>
      <c r="C214" s="6" t="str">
        <f t="shared" si="18"/>
        <v>пятница</v>
      </c>
      <c r="D214" s="17" t="str">
        <f t="shared" si="17"/>
        <v/>
      </c>
      <c r="E214" s="19">
        <f t="shared" si="19"/>
        <v>45380</v>
      </c>
      <c r="F214" s="19" t="str">
        <f t="shared" si="20"/>
        <v xml:space="preserve"> 7 "Б"</v>
      </c>
    </row>
    <row r="215" spans="1:6" ht="16.5" hidden="1" thickTop="1" thickBot="1" x14ac:dyDescent="0.3">
      <c r="A215" s="1">
        <f>COUNTIF($D$4:D215,"")</f>
        <v>142</v>
      </c>
      <c r="B215" s="7">
        <f t="shared" si="21"/>
        <v>45381</v>
      </c>
      <c r="C215" s="6" t="str">
        <f t="shared" si="18"/>
        <v>суббота</v>
      </c>
      <c r="D215" s="17" t="str">
        <f t="shared" si="17"/>
        <v>выходной</v>
      </c>
      <c r="E215" s="19" t="str">
        <f t="shared" si="19"/>
        <v/>
      </c>
      <c r="F215" s="19" t="str">
        <f t="shared" si="20"/>
        <v/>
      </c>
    </row>
    <row r="216" spans="1:6" ht="16.5" hidden="1" thickTop="1" thickBot="1" x14ac:dyDescent="0.3">
      <c r="A216" s="1">
        <f>COUNTIF($D$4:D216,"")</f>
        <v>142</v>
      </c>
      <c r="B216" s="7">
        <f t="shared" si="21"/>
        <v>45382</v>
      </c>
      <c r="C216" s="6" t="str">
        <f t="shared" si="18"/>
        <v>воскресенье</v>
      </c>
      <c r="D216" s="17" t="str">
        <f t="shared" si="17"/>
        <v>выходной</v>
      </c>
      <c r="E216" s="19" t="str">
        <f t="shared" si="19"/>
        <v/>
      </c>
      <c r="F216" s="19" t="str">
        <f t="shared" si="20"/>
        <v/>
      </c>
    </row>
    <row r="217" spans="1:6" ht="16.5" thickTop="1" thickBot="1" x14ac:dyDescent="0.3">
      <c r="A217" s="1">
        <f>COUNTIF($D$4:D217,"")</f>
        <v>143</v>
      </c>
      <c r="B217" s="7">
        <f t="shared" si="21"/>
        <v>45383</v>
      </c>
      <c r="C217" s="6" t="str">
        <f t="shared" si="18"/>
        <v>понедельник</v>
      </c>
      <c r="D217" s="17" t="str">
        <f t="shared" si="17"/>
        <v/>
      </c>
      <c r="E217" s="19">
        <f t="shared" si="19"/>
        <v>45383</v>
      </c>
      <c r="F217" s="19" t="str">
        <f t="shared" si="20"/>
        <v>9 "А"</v>
      </c>
    </row>
    <row r="218" spans="1:6" ht="16.5" thickTop="1" thickBot="1" x14ac:dyDescent="0.3">
      <c r="A218" s="1">
        <f>COUNTIF($D$4:D218,"")</f>
        <v>144</v>
      </c>
      <c r="B218" s="7">
        <f t="shared" si="21"/>
        <v>45384</v>
      </c>
      <c r="C218" s="6" t="str">
        <f t="shared" si="18"/>
        <v>вторник</v>
      </c>
      <c r="D218" s="17" t="str">
        <f t="shared" si="17"/>
        <v/>
      </c>
      <c r="E218" s="19">
        <f t="shared" si="19"/>
        <v>45384</v>
      </c>
      <c r="F218" s="19" t="str">
        <f t="shared" si="20"/>
        <v>11 "А"</v>
      </c>
    </row>
    <row r="219" spans="1:6" ht="16.5" thickTop="1" thickBot="1" x14ac:dyDescent="0.3">
      <c r="A219" s="1">
        <f>COUNTIF($D$4:D219,"")</f>
        <v>145</v>
      </c>
      <c r="B219" s="7">
        <f t="shared" si="21"/>
        <v>45385</v>
      </c>
      <c r="C219" s="6" t="str">
        <f t="shared" si="18"/>
        <v>среда</v>
      </c>
      <c r="D219" s="17" t="str">
        <f t="shared" si="17"/>
        <v/>
      </c>
      <c r="E219" s="19">
        <f t="shared" si="19"/>
        <v>45385</v>
      </c>
      <c r="F219" s="19" t="str">
        <f t="shared" si="20"/>
        <v xml:space="preserve"> 7 "Б", 9 "А", 11 "А"</v>
      </c>
    </row>
    <row r="220" spans="1:6" ht="16.5" thickTop="1" thickBot="1" x14ac:dyDescent="0.3">
      <c r="A220" s="1">
        <f>COUNTIF($D$4:D220,"")</f>
        <v>146</v>
      </c>
      <c r="B220" s="7">
        <f t="shared" si="21"/>
        <v>45386</v>
      </c>
      <c r="C220" s="6" t="str">
        <f t="shared" si="18"/>
        <v>четверг</v>
      </c>
      <c r="D220" s="17" t="str">
        <f t="shared" si="17"/>
        <v/>
      </c>
      <c r="E220" s="19">
        <f t="shared" si="19"/>
        <v>45386</v>
      </c>
      <c r="F220" s="19" t="str">
        <f t="shared" si="20"/>
        <v>11 "А"</v>
      </c>
    </row>
    <row r="221" spans="1:6" ht="16.5" thickTop="1" thickBot="1" x14ac:dyDescent="0.3">
      <c r="A221" s="1">
        <f>COUNTIF($D$4:D221,"")</f>
        <v>147</v>
      </c>
      <c r="B221" s="7">
        <f t="shared" si="21"/>
        <v>45387</v>
      </c>
      <c r="C221" s="6" t="str">
        <f t="shared" si="18"/>
        <v>пятница</v>
      </c>
      <c r="D221" s="17" t="str">
        <f t="shared" si="17"/>
        <v/>
      </c>
      <c r="E221" s="19">
        <f t="shared" si="19"/>
        <v>45387</v>
      </c>
      <c r="F221" s="19" t="str">
        <f t="shared" si="20"/>
        <v xml:space="preserve"> 7 "Б"</v>
      </c>
    </row>
    <row r="222" spans="1:6" ht="16.5" hidden="1" thickTop="1" thickBot="1" x14ac:dyDescent="0.3">
      <c r="A222" s="1">
        <f>COUNTIF($D$4:D222,"")</f>
        <v>147</v>
      </c>
      <c r="B222" s="7">
        <f t="shared" si="21"/>
        <v>45388</v>
      </c>
      <c r="C222" s="6" t="str">
        <f t="shared" si="18"/>
        <v>суббота</v>
      </c>
      <c r="D222" s="17" t="str">
        <f t="shared" si="17"/>
        <v>выходной</v>
      </c>
      <c r="E222" s="19" t="str">
        <f t="shared" si="19"/>
        <v/>
      </c>
      <c r="F222" s="19" t="str">
        <f t="shared" si="20"/>
        <v/>
      </c>
    </row>
    <row r="223" spans="1:6" ht="16.5" hidden="1" thickTop="1" thickBot="1" x14ac:dyDescent="0.3">
      <c r="A223" s="1">
        <f>COUNTIF($D$4:D223,"")</f>
        <v>147</v>
      </c>
      <c r="B223" s="7">
        <f t="shared" si="21"/>
        <v>45389</v>
      </c>
      <c r="C223" s="6" t="str">
        <f t="shared" si="18"/>
        <v>воскресенье</v>
      </c>
      <c r="D223" s="17" t="str">
        <f t="shared" si="17"/>
        <v>выходной</v>
      </c>
      <c r="E223" s="19" t="str">
        <f t="shared" si="19"/>
        <v/>
      </c>
      <c r="F223" s="19" t="str">
        <f t="shared" si="20"/>
        <v/>
      </c>
    </row>
    <row r="224" spans="1:6" ht="16.5" thickTop="1" thickBot="1" x14ac:dyDescent="0.3">
      <c r="A224" s="1">
        <f>COUNTIF($D$4:D224,"")</f>
        <v>148</v>
      </c>
      <c r="B224" s="7">
        <f t="shared" si="21"/>
        <v>45390</v>
      </c>
      <c r="C224" s="6" t="str">
        <f t="shared" si="18"/>
        <v>понедельник</v>
      </c>
      <c r="D224" s="17" t="str">
        <f t="shared" si="17"/>
        <v/>
      </c>
      <c r="E224" s="19">
        <f t="shared" si="19"/>
        <v>45390</v>
      </c>
      <c r="F224" s="19" t="str">
        <f t="shared" si="20"/>
        <v>9 "А"</v>
      </c>
    </row>
    <row r="225" spans="1:6" ht="16.5" thickTop="1" thickBot="1" x14ac:dyDescent="0.3">
      <c r="A225" s="1">
        <f>COUNTIF($D$4:D225,"")</f>
        <v>149</v>
      </c>
      <c r="B225" s="7">
        <f t="shared" si="21"/>
        <v>45391</v>
      </c>
      <c r="C225" s="6" t="str">
        <f t="shared" si="18"/>
        <v>вторник</v>
      </c>
      <c r="D225" s="17" t="str">
        <f t="shared" si="17"/>
        <v/>
      </c>
      <c r="E225" s="19">
        <f t="shared" si="19"/>
        <v>45391</v>
      </c>
      <c r="F225" s="19" t="str">
        <f t="shared" si="20"/>
        <v>11 "А"</v>
      </c>
    </row>
    <row r="226" spans="1:6" ht="16.5" thickTop="1" thickBot="1" x14ac:dyDescent="0.3">
      <c r="A226" s="1">
        <f>COUNTIF($D$4:D226,"")</f>
        <v>150</v>
      </c>
      <c r="B226" s="7">
        <f t="shared" si="21"/>
        <v>45392</v>
      </c>
      <c r="C226" s="6" t="str">
        <f t="shared" si="18"/>
        <v>среда</v>
      </c>
      <c r="D226" s="17" t="str">
        <f t="shared" si="17"/>
        <v/>
      </c>
      <c r="E226" s="19">
        <f t="shared" si="19"/>
        <v>45392</v>
      </c>
      <c r="F226" s="19" t="str">
        <f t="shared" si="20"/>
        <v xml:space="preserve"> 7 "Б", 9 "А", 11 "А"</v>
      </c>
    </row>
    <row r="227" spans="1:6" ht="16.5" thickTop="1" thickBot="1" x14ac:dyDescent="0.3">
      <c r="A227" s="1">
        <f>COUNTIF($D$4:D227,"")</f>
        <v>151</v>
      </c>
      <c r="B227" s="7">
        <f t="shared" si="21"/>
        <v>45393</v>
      </c>
      <c r="C227" s="6" t="str">
        <f t="shared" si="18"/>
        <v>четверг</v>
      </c>
      <c r="D227" s="17" t="str">
        <f t="shared" si="17"/>
        <v/>
      </c>
      <c r="E227" s="19">
        <f t="shared" si="19"/>
        <v>45393</v>
      </c>
      <c r="F227" s="19" t="str">
        <f t="shared" si="20"/>
        <v>11 "А"</v>
      </c>
    </row>
    <row r="228" spans="1:6" ht="16.5" thickTop="1" thickBot="1" x14ac:dyDescent="0.3">
      <c r="A228" s="1">
        <f>COUNTIF($D$4:D228,"")</f>
        <v>152</v>
      </c>
      <c r="B228" s="7">
        <f t="shared" si="21"/>
        <v>45394</v>
      </c>
      <c r="C228" s="6" t="str">
        <f t="shared" si="18"/>
        <v>пятница</v>
      </c>
      <c r="D228" s="17" t="str">
        <f t="shared" si="17"/>
        <v/>
      </c>
      <c r="E228" s="19">
        <f t="shared" si="19"/>
        <v>45394</v>
      </c>
      <c r="F228" s="19" t="str">
        <f t="shared" si="20"/>
        <v xml:space="preserve"> 7 "Б"</v>
      </c>
    </row>
    <row r="229" spans="1:6" ht="16.5" hidden="1" thickTop="1" thickBot="1" x14ac:dyDescent="0.3">
      <c r="A229" s="1">
        <f>COUNTIF($D$4:D229,"")</f>
        <v>152</v>
      </c>
      <c r="B229" s="7">
        <f t="shared" si="21"/>
        <v>45395</v>
      </c>
      <c r="C229" s="6" t="str">
        <f t="shared" si="18"/>
        <v>суббота</v>
      </c>
      <c r="D229" s="17" t="str">
        <f t="shared" si="17"/>
        <v>выходной</v>
      </c>
      <c r="E229" s="19" t="str">
        <f t="shared" si="19"/>
        <v/>
      </c>
      <c r="F229" s="19" t="str">
        <f t="shared" si="20"/>
        <v/>
      </c>
    </row>
    <row r="230" spans="1:6" ht="16.5" hidden="1" thickTop="1" thickBot="1" x14ac:dyDescent="0.3">
      <c r="A230" s="1">
        <f>COUNTIF($D$4:D230,"")</f>
        <v>152</v>
      </c>
      <c r="B230" s="7">
        <f t="shared" si="21"/>
        <v>45396</v>
      </c>
      <c r="C230" s="6" t="str">
        <f t="shared" si="18"/>
        <v>воскресенье</v>
      </c>
      <c r="D230" s="17" t="str">
        <f t="shared" si="17"/>
        <v>выходной</v>
      </c>
      <c r="E230" s="19" t="str">
        <f t="shared" si="19"/>
        <v/>
      </c>
      <c r="F230" s="19" t="str">
        <f t="shared" si="20"/>
        <v/>
      </c>
    </row>
    <row r="231" spans="1:6" ht="16.5" thickTop="1" thickBot="1" x14ac:dyDescent="0.3">
      <c r="A231" s="1">
        <f>COUNTIF($D$4:D231,"")</f>
        <v>153</v>
      </c>
      <c r="B231" s="7">
        <f t="shared" si="21"/>
        <v>45397</v>
      </c>
      <c r="C231" s="6" t="str">
        <f t="shared" si="18"/>
        <v>понедельник</v>
      </c>
      <c r="D231" s="17" t="str">
        <f t="shared" si="17"/>
        <v/>
      </c>
      <c r="E231" s="19">
        <f t="shared" si="19"/>
        <v>45397</v>
      </c>
      <c r="F231" s="19" t="str">
        <f t="shared" si="20"/>
        <v>9 "А"</v>
      </c>
    </row>
    <row r="232" spans="1:6" ht="16.5" thickTop="1" thickBot="1" x14ac:dyDescent="0.3">
      <c r="A232" s="1">
        <f>COUNTIF($D$4:D232,"")</f>
        <v>154</v>
      </c>
      <c r="B232" s="7">
        <f t="shared" si="21"/>
        <v>45398</v>
      </c>
      <c r="C232" s="6" t="str">
        <f t="shared" si="18"/>
        <v>вторник</v>
      </c>
      <c r="D232" s="17" t="str">
        <f t="shared" si="17"/>
        <v/>
      </c>
      <c r="E232" s="19">
        <f t="shared" si="19"/>
        <v>45398</v>
      </c>
      <c r="F232" s="19" t="str">
        <f t="shared" si="20"/>
        <v>11 "А"</v>
      </c>
    </row>
    <row r="233" spans="1:6" ht="16.5" thickTop="1" thickBot="1" x14ac:dyDescent="0.3">
      <c r="A233" s="1">
        <f>COUNTIF($D$4:D233,"")</f>
        <v>155</v>
      </c>
      <c r="B233" s="7">
        <f t="shared" si="21"/>
        <v>45399</v>
      </c>
      <c r="C233" s="6" t="str">
        <f t="shared" si="18"/>
        <v>среда</v>
      </c>
      <c r="D233" s="17" t="str">
        <f t="shared" si="17"/>
        <v/>
      </c>
      <c r="E233" s="19">
        <f t="shared" si="19"/>
        <v>45399</v>
      </c>
      <c r="F233" s="19" t="str">
        <f t="shared" si="20"/>
        <v xml:space="preserve"> 7 "Б", 9 "А", 11 "А"</v>
      </c>
    </row>
    <row r="234" spans="1:6" ht="16.5" thickTop="1" thickBot="1" x14ac:dyDescent="0.3">
      <c r="A234" s="1">
        <f>COUNTIF($D$4:D234,"")</f>
        <v>156</v>
      </c>
      <c r="B234" s="7">
        <f t="shared" si="21"/>
        <v>45400</v>
      </c>
      <c r="C234" s="6" t="str">
        <f t="shared" si="18"/>
        <v>четверг</v>
      </c>
      <c r="D234" s="17" t="str">
        <f t="shared" si="17"/>
        <v/>
      </c>
      <c r="E234" s="19">
        <f t="shared" si="19"/>
        <v>45400</v>
      </c>
      <c r="F234" s="19" t="str">
        <f t="shared" si="20"/>
        <v>11 "А"</v>
      </c>
    </row>
    <row r="235" spans="1:6" ht="16.5" thickTop="1" thickBot="1" x14ac:dyDescent="0.3">
      <c r="A235" s="1">
        <f>COUNTIF($D$4:D235,"")</f>
        <v>157</v>
      </c>
      <c r="B235" s="7">
        <f t="shared" si="21"/>
        <v>45401</v>
      </c>
      <c r="C235" s="6" t="str">
        <f t="shared" si="18"/>
        <v>пятница</v>
      </c>
      <c r="D235" s="17" t="str">
        <f t="shared" si="17"/>
        <v/>
      </c>
      <c r="E235" s="19">
        <f t="shared" si="19"/>
        <v>45401</v>
      </c>
      <c r="F235" s="19" t="str">
        <f t="shared" si="20"/>
        <v xml:space="preserve"> 7 "Б"</v>
      </c>
    </row>
    <row r="236" spans="1:6" ht="16.5" hidden="1" thickTop="1" thickBot="1" x14ac:dyDescent="0.3">
      <c r="A236" s="1">
        <f>COUNTIF($D$4:D236,"")</f>
        <v>157</v>
      </c>
      <c r="B236" s="7">
        <f t="shared" si="21"/>
        <v>45402</v>
      </c>
      <c r="C236" s="6" t="str">
        <f t="shared" si="18"/>
        <v>суббота</v>
      </c>
      <c r="D236" s="17" t="str">
        <f t="shared" si="17"/>
        <v>выходной</v>
      </c>
      <c r="E236" s="19" t="str">
        <f t="shared" si="19"/>
        <v/>
      </c>
      <c r="F236" s="19" t="str">
        <f t="shared" si="20"/>
        <v/>
      </c>
    </row>
    <row r="237" spans="1:6" ht="16.5" hidden="1" thickTop="1" thickBot="1" x14ac:dyDescent="0.3">
      <c r="A237" s="1">
        <f>COUNTIF($D$4:D237,"")</f>
        <v>157</v>
      </c>
      <c r="B237" s="7">
        <f t="shared" si="21"/>
        <v>45403</v>
      </c>
      <c r="C237" s="6" t="str">
        <f t="shared" si="18"/>
        <v>воскресенье</v>
      </c>
      <c r="D237" s="17" t="str">
        <f t="shared" si="17"/>
        <v>выходной</v>
      </c>
      <c r="E237" s="19" t="str">
        <f t="shared" si="19"/>
        <v/>
      </c>
      <c r="F237" s="19" t="str">
        <f t="shared" si="20"/>
        <v/>
      </c>
    </row>
    <row r="238" spans="1:6" ht="16.5" thickTop="1" thickBot="1" x14ac:dyDescent="0.3">
      <c r="A238" s="1">
        <f>COUNTIF($D$4:D238,"")</f>
        <v>158</v>
      </c>
      <c r="B238" s="7">
        <f t="shared" si="21"/>
        <v>45404</v>
      </c>
      <c r="C238" s="6" t="str">
        <f t="shared" si="18"/>
        <v>понедельник</v>
      </c>
      <c r="D238" s="17" t="str">
        <f t="shared" si="17"/>
        <v/>
      </c>
      <c r="E238" s="19">
        <f t="shared" si="19"/>
        <v>45404</v>
      </c>
      <c r="F238" s="19" t="str">
        <f t="shared" si="20"/>
        <v>9 "А"</v>
      </c>
    </row>
    <row r="239" spans="1:6" ht="16.5" thickTop="1" thickBot="1" x14ac:dyDescent="0.3">
      <c r="A239" s="1">
        <f>COUNTIF($D$4:D239,"")</f>
        <v>159</v>
      </c>
      <c r="B239" s="7">
        <f t="shared" si="21"/>
        <v>45405</v>
      </c>
      <c r="C239" s="6" t="str">
        <f t="shared" si="18"/>
        <v>вторник</v>
      </c>
      <c r="D239" s="17" t="str">
        <f t="shared" si="17"/>
        <v/>
      </c>
      <c r="E239" s="19">
        <f t="shared" si="19"/>
        <v>45405</v>
      </c>
      <c r="F239" s="19" t="str">
        <f t="shared" si="20"/>
        <v>11 "А"</v>
      </c>
    </row>
    <row r="240" spans="1:6" ht="16.5" thickTop="1" thickBot="1" x14ac:dyDescent="0.3">
      <c r="A240" s="1">
        <f>COUNTIF($D$4:D240,"")</f>
        <v>160</v>
      </c>
      <c r="B240" s="7">
        <f t="shared" si="21"/>
        <v>45406</v>
      </c>
      <c r="C240" s="6" t="str">
        <f t="shared" si="18"/>
        <v>среда</v>
      </c>
      <c r="D240" s="17" t="str">
        <f t="shared" si="17"/>
        <v/>
      </c>
      <c r="E240" s="19">
        <f t="shared" si="19"/>
        <v>45406</v>
      </c>
      <c r="F240" s="19" t="str">
        <f t="shared" si="20"/>
        <v xml:space="preserve"> 7 "Б", 9 "А", 11 "А"</v>
      </c>
    </row>
    <row r="241" spans="1:6" ht="16.5" thickTop="1" thickBot="1" x14ac:dyDescent="0.3">
      <c r="A241" s="1">
        <f>COUNTIF($D$4:D241,"")</f>
        <v>161</v>
      </c>
      <c r="B241" s="7">
        <f t="shared" si="21"/>
        <v>45407</v>
      </c>
      <c r="C241" s="6" t="str">
        <f t="shared" si="18"/>
        <v>четверг</v>
      </c>
      <c r="D241" s="17" t="str">
        <f t="shared" si="17"/>
        <v/>
      </c>
      <c r="E241" s="19">
        <f t="shared" si="19"/>
        <v>45407</v>
      </c>
      <c r="F241" s="19" t="str">
        <f t="shared" si="20"/>
        <v>11 "А"</v>
      </c>
    </row>
    <row r="242" spans="1:6" ht="16.5" thickTop="1" thickBot="1" x14ac:dyDescent="0.3">
      <c r="A242" s="1">
        <f>COUNTIF($D$4:D242,"")</f>
        <v>162</v>
      </c>
      <c r="B242" s="7">
        <f t="shared" si="21"/>
        <v>45408</v>
      </c>
      <c r="C242" s="6" t="str">
        <f t="shared" si="18"/>
        <v>пятница</v>
      </c>
      <c r="D242" s="17" t="str">
        <f t="shared" si="17"/>
        <v/>
      </c>
      <c r="E242" s="19">
        <f t="shared" si="19"/>
        <v>45408</v>
      </c>
      <c r="F242" s="19" t="str">
        <f t="shared" si="20"/>
        <v xml:space="preserve"> 7 "Б"</v>
      </c>
    </row>
    <row r="243" spans="1:6" ht="16.5" hidden="1" thickTop="1" thickBot="1" x14ac:dyDescent="0.3">
      <c r="A243" s="1">
        <f>COUNTIF($D$4:D243,"")</f>
        <v>162</v>
      </c>
      <c r="B243" s="7">
        <f t="shared" si="21"/>
        <v>45409</v>
      </c>
      <c r="C243" s="6" t="str">
        <f t="shared" si="18"/>
        <v>суббота</v>
      </c>
      <c r="D243" s="17" t="str">
        <f t="shared" si="17"/>
        <v>выходной</v>
      </c>
      <c r="E243" s="19" t="str">
        <f t="shared" si="19"/>
        <v/>
      </c>
      <c r="F243" s="19" t="str">
        <f t="shared" si="20"/>
        <v/>
      </c>
    </row>
    <row r="244" spans="1:6" ht="16.5" hidden="1" thickTop="1" thickBot="1" x14ac:dyDescent="0.3">
      <c r="A244" s="1">
        <f>COUNTIF($D$4:D244,"")</f>
        <v>162</v>
      </c>
      <c r="B244" s="7">
        <f t="shared" si="21"/>
        <v>45410</v>
      </c>
      <c r="C244" s="6" t="str">
        <f t="shared" si="18"/>
        <v>воскресенье</v>
      </c>
      <c r="D244" s="17" t="str">
        <f t="shared" si="17"/>
        <v>выходной</v>
      </c>
      <c r="E244" s="19" t="str">
        <f t="shared" si="19"/>
        <v/>
      </c>
      <c r="F244" s="19" t="str">
        <f t="shared" si="20"/>
        <v/>
      </c>
    </row>
    <row r="245" spans="1:6" ht="16.5" thickTop="1" thickBot="1" x14ac:dyDescent="0.3">
      <c r="A245" s="1">
        <f>COUNTIF($D$4:D245,"")</f>
        <v>163</v>
      </c>
      <c r="B245" s="7">
        <f t="shared" si="21"/>
        <v>45411</v>
      </c>
      <c r="C245" s="6" t="str">
        <f t="shared" si="18"/>
        <v>понедельник</v>
      </c>
      <c r="D245" s="17" t="str">
        <f t="shared" si="17"/>
        <v/>
      </c>
      <c r="E245" s="19">
        <f t="shared" si="19"/>
        <v>45411</v>
      </c>
      <c r="F245" s="19" t="str">
        <f t="shared" si="20"/>
        <v>9 "А"</v>
      </c>
    </row>
    <row r="246" spans="1:6" ht="16.5" thickTop="1" thickBot="1" x14ac:dyDescent="0.3">
      <c r="A246" s="1">
        <f>COUNTIF($D$4:D246,"")</f>
        <v>164</v>
      </c>
      <c r="B246" s="7">
        <f t="shared" si="21"/>
        <v>45412</v>
      </c>
      <c r="C246" s="6" t="str">
        <f t="shared" si="18"/>
        <v>вторник</v>
      </c>
      <c r="D246" s="17" t="str">
        <f t="shared" si="17"/>
        <v/>
      </c>
      <c r="E246" s="19">
        <f t="shared" si="19"/>
        <v>45412</v>
      </c>
      <c r="F246" s="19" t="str">
        <f t="shared" si="20"/>
        <v>11 "А"</v>
      </c>
    </row>
    <row r="247" spans="1:6" ht="16.5" hidden="1" thickTop="1" thickBot="1" x14ac:dyDescent="0.3">
      <c r="A247" s="1">
        <f>COUNTIF($D$4:D247,"")</f>
        <v>164</v>
      </c>
      <c r="B247" s="7">
        <f t="shared" si="21"/>
        <v>45413</v>
      </c>
      <c r="C247" s="6" t="str">
        <f t="shared" si="18"/>
        <v>среда</v>
      </c>
      <c r="D247" s="17" t="str">
        <f t="shared" si="17"/>
        <v>/праздник</v>
      </c>
      <c r="E247" s="19" t="str">
        <f t="shared" si="19"/>
        <v/>
      </c>
      <c r="F247" s="19" t="str">
        <f t="shared" si="20"/>
        <v/>
      </c>
    </row>
    <row r="248" spans="1:6" ht="16.5" thickTop="1" thickBot="1" x14ac:dyDescent="0.3">
      <c r="A248" s="1">
        <f>COUNTIF($D$4:D248,"")</f>
        <v>165</v>
      </c>
      <c r="B248" s="7">
        <f t="shared" si="21"/>
        <v>45414</v>
      </c>
      <c r="C248" s="6" t="str">
        <f t="shared" si="18"/>
        <v>четверг</v>
      </c>
      <c r="D248" s="17" t="str">
        <f t="shared" si="17"/>
        <v/>
      </c>
      <c r="E248" s="19">
        <f t="shared" si="19"/>
        <v>45414</v>
      </c>
      <c r="F248" s="19" t="str">
        <f t="shared" si="20"/>
        <v>11 "А"</v>
      </c>
    </row>
    <row r="249" spans="1:6" ht="16.5" thickTop="1" thickBot="1" x14ac:dyDescent="0.3">
      <c r="A249" s="1">
        <f>COUNTIF($D$4:D249,"")</f>
        <v>166</v>
      </c>
      <c r="B249" s="7">
        <f t="shared" si="21"/>
        <v>45415</v>
      </c>
      <c r="C249" s="6" t="str">
        <f t="shared" si="18"/>
        <v>пятница</v>
      </c>
      <c r="D249" s="17" t="str">
        <f t="shared" si="17"/>
        <v/>
      </c>
      <c r="E249" s="19">
        <f t="shared" si="19"/>
        <v>45415</v>
      </c>
      <c r="F249" s="19" t="str">
        <f t="shared" si="20"/>
        <v xml:space="preserve"> 7 "Б"</v>
      </c>
    </row>
    <row r="250" spans="1:6" ht="16.5" hidden="1" thickTop="1" thickBot="1" x14ac:dyDescent="0.3">
      <c r="A250" s="1">
        <f>COUNTIF($D$4:D250,"")</f>
        <v>166</v>
      </c>
      <c r="B250" s="7">
        <f t="shared" si="21"/>
        <v>45416</v>
      </c>
      <c r="C250" s="6" t="str">
        <f t="shared" si="18"/>
        <v>суббота</v>
      </c>
      <c r="D250" s="17" t="str">
        <f t="shared" si="17"/>
        <v>выходной</v>
      </c>
      <c r="E250" s="19" t="str">
        <f t="shared" si="19"/>
        <v/>
      </c>
      <c r="F250" s="19" t="str">
        <f t="shared" si="20"/>
        <v/>
      </c>
    </row>
    <row r="251" spans="1:6" ht="16.5" hidden="1" thickTop="1" thickBot="1" x14ac:dyDescent="0.3">
      <c r="A251" s="1">
        <f>COUNTIF($D$4:D251,"")</f>
        <v>166</v>
      </c>
      <c r="B251" s="7">
        <f t="shared" si="21"/>
        <v>45417</v>
      </c>
      <c r="C251" s="6" t="str">
        <f t="shared" si="18"/>
        <v>воскресенье</v>
      </c>
      <c r="D251" s="17" t="str">
        <f t="shared" si="17"/>
        <v>выходной</v>
      </c>
      <c r="E251" s="19" t="str">
        <f t="shared" si="19"/>
        <v/>
      </c>
      <c r="F251" s="19" t="str">
        <f t="shared" si="20"/>
        <v/>
      </c>
    </row>
    <row r="252" spans="1:6" ht="16.5" thickTop="1" thickBot="1" x14ac:dyDescent="0.3">
      <c r="A252" s="1">
        <f>COUNTIF($D$4:D252,"")</f>
        <v>167</v>
      </c>
      <c r="B252" s="7">
        <f t="shared" si="21"/>
        <v>45418</v>
      </c>
      <c r="C252" s="6" t="str">
        <f t="shared" si="18"/>
        <v>понедельник</v>
      </c>
      <c r="D252" s="17" t="str">
        <f t="shared" si="17"/>
        <v/>
      </c>
      <c r="E252" s="19">
        <f t="shared" si="19"/>
        <v>45418</v>
      </c>
      <c r="F252" s="19" t="str">
        <f t="shared" si="20"/>
        <v>9 "А"</v>
      </c>
    </row>
    <row r="253" spans="1:6" ht="16.5" thickTop="1" thickBot="1" x14ac:dyDescent="0.3">
      <c r="A253" s="1">
        <f>COUNTIF($D$4:D253,"")</f>
        <v>168</v>
      </c>
      <c r="B253" s="7">
        <f t="shared" si="21"/>
        <v>45419</v>
      </c>
      <c r="C253" s="6" t="str">
        <f t="shared" si="18"/>
        <v>вторник</v>
      </c>
      <c r="D253" s="17" t="str">
        <f t="shared" si="17"/>
        <v/>
      </c>
      <c r="E253" s="19">
        <f t="shared" si="19"/>
        <v>45419</v>
      </c>
      <c r="F253" s="19" t="str">
        <f t="shared" si="20"/>
        <v>11 "А"</v>
      </c>
    </row>
    <row r="254" spans="1:6" ht="16.5" thickTop="1" thickBot="1" x14ac:dyDescent="0.3">
      <c r="A254" s="1">
        <f>COUNTIF($D$4:D254,"")</f>
        <v>169</v>
      </c>
      <c r="B254" s="7">
        <f t="shared" si="21"/>
        <v>45420</v>
      </c>
      <c r="C254" s="6" t="str">
        <f t="shared" si="18"/>
        <v>среда</v>
      </c>
      <c r="D254" s="17" t="str">
        <f t="shared" si="17"/>
        <v/>
      </c>
      <c r="E254" s="19">
        <f t="shared" si="19"/>
        <v>45420</v>
      </c>
      <c r="F254" s="19" t="str">
        <f t="shared" si="20"/>
        <v xml:space="preserve"> 7 "Б", 9 "А", 11 "А"</v>
      </c>
    </row>
    <row r="255" spans="1:6" ht="16.5" hidden="1" thickTop="1" thickBot="1" x14ac:dyDescent="0.3">
      <c r="A255" s="1">
        <f>COUNTIF($D$4:D255,"")</f>
        <v>169</v>
      </c>
      <c r="B255" s="7">
        <f t="shared" si="21"/>
        <v>45421</v>
      </c>
      <c r="C255" s="6" t="str">
        <f t="shared" si="18"/>
        <v>четверг</v>
      </c>
      <c r="D255" s="17" t="str">
        <f t="shared" si="17"/>
        <v>/праздник</v>
      </c>
      <c r="E255" s="19" t="str">
        <f t="shared" si="19"/>
        <v/>
      </c>
      <c r="F255" s="19" t="str">
        <f t="shared" si="20"/>
        <v/>
      </c>
    </row>
    <row r="256" spans="1:6" ht="16.5" thickTop="1" thickBot="1" x14ac:dyDescent="0.3">
      <c r="A256" s="1">
        <f>COUNTIF($D$4:D256,"")</f>
        <v>170</v>
      </c>
      <c r="B256" s="7">
        <f t="shared" si="21"/>
        <v>45422</v>
      </c>
      <c r="C256" s="6" t="str">
        <f t="shared" si="18"/>
        <v>пятница</v>
      </c>
      <c r="D256" s="17" t="str">
        <f t="shared" si="17"/>
        <v/>
      </c>
      <c r="E256" s="19">
        <f t="shared" si="19"/>
        <v>45422</v>
      </c>
      <c r="F256" s="19" t="str">
        <f t="shared" si="20"/>
        <v xml:space="preserve"> 7 "Б"</v>
      </c>
    </row>
    <row r="257" spans="1:6" ht="16.5" hidden="1" thickTop="1" thickBot="1" x14ac:dyDescent="0.3">
      <c r="A257" s="1">
        <f>COUNTIF($D$4:D257,"")</f>
        <v>170</v>
      </c>
      <c r="B257" s="7">
        <f t="shared" si="21"/>
        <v>45423</v>
      </c>
      <c r="C257" s="6" t="str">
        <f t="shared" si="18"/>
        <v>суббота</v>
      </c>
      <c r="D257" s="17" t="str">
        <f t="shared" si="17"/>
        <v>выходной</v>
      </c>
      <c r="E257" s="19" t="str">
        <f t="shared" si="19"/>
        <v/>
      </c>
      <c r="F257" s="19" t="str">
        <f t="shared" si="20"/>
        <v/>
      </c>
    </row>
    <row r="258" spans="1:6" ht="16.5" hidden="1" thickTop="1" thickBot="1" x14ac:dyDescent="0.3">
      <c r="A258" s="1">
        <f>COUNTIF($D$4:D258,"")</f>
        <v>170</v>
      </c>
      <c r="B258" s="7">
        <f t="shared" si="21"/>
        <v>45424</v>
      </c>
      <c r="C258" s="6" t="str">
        <f t="shared" si="18"/>
        <v>воскресенье</v>
      </c>
      <c r="D258" s="17" t="str">
        <f t="shared" si="17"/>
        <v>выходной</v>
      </c>
      <c r="E258" s="19" t="str">
        <f t="shared" si="19"/>
        <v/>
      </c>
      <c r="F258" s="19" t="str">
        <f t="shared" si="20"/>
        <v/>
      </c>
    </row>
    <row r="259" spans="1:6" ht="16.5" thickTop="1" thickBot="1" x14ac:dyDescent="0.3">
      <c r="A259" s="1">
        <f>COUNTIF($D$4:D259,"")</f>
        <v>171</v>
      </c>
      <c r="B259" s="7">
        <f t="shared" si="21"/>
        <v>45425</v>
      </c>
      <c r="C259" s="6" t="str">
        <f t="shared" si="18"/>
        <v>понедельник</v>
      </c>
      <c r="D259" s="17" t="str">
        <f t="shared" si="17"/>
        <v/>
      </c>
      <c r="E259" s="19">
        <f t="shared" si="19"/>
        <v>45425</v>
      </c>
      <c r="F259" s="19" t="str">
        <f t="shared" si="20"/>
        <v>9 "А"</v>
      </c>
    </row>
    <row r="260" spans="1:6" ht="16.5" thickTop="1" thickBot="1" x14ac:dyDescent="0.3">
      <c r="A260" s="1">
        <f>COUNTIF($D$4:D260,"")</f>
        <v>172</v>
      </c>
      <c r="B260" s="7">
        <f t="shared" si="21"/>
        <v>45426</v>
      </c>
      <c r="C260" s="6" t="str">
        <f t="shared" si="18"/>
        <v>вторник</v>
      </c>
      <c r="D260" s="17" t="str">
        <f t="shared" ref="D260:D323" si="22">CONCATENATE(IF(OR(C260="воскресенье",C260="суббота"),"выходной",""),IF(COUNTIF(P:P,B260)&gt;0,"/праздник",""))</f>
        <v/>
      </c>
      <c r="E260" s="19">
        <f t="shared" si="19"/>
        <v>45426</v>
      </c>
      <c r="F260" s="19" t="str">
        <f t="shared" si="20"/>
        <v>11 "А"</v>
      </c>
    </row>
    <row r="261" spans="1:6" ht="16.5" thickTop="1" thickBot="1" x14ac:dyDescent="0.3">
      <c r="A261" s="1">
        <f>COUNTIF($D$4:D261,"")</f>
        <v>173</v>
      </c>
      <c r="B261" s="7">
        <f t="shared" si="21"/>
        <v>45427</v>
      </c>
      <c r="C261" s="6" t="str">
        <f t="shared" ref="C261:C271" si="23">TEXT(B261,"ДДДД")</f>
        <v>среда</v>
      </c>
      <c r="D261" s="17" t="str">
        <f t="shared" si="22"/>
        <v/>
      </c>
      <c r="E261" s="19">
        <f t="shared" ref="E261:E271" si="24">IF(D261="",B261,"")</f>
        <v>45427</v>
      </c>
      <c r="F261" s="19" t="str">
        <f t="shared" ref="F261:F271" si="25">IF(E261&lt;&gt;"",VLOOKUP(C261,$N$3:$O$8,2,FALSE),"")</f>
        <v xml:space="preserve"> 7 "Б", 9 "А", 11 "А"</v>
      </c>
    </row>
    <row r="262" spans="1:6" ht="16.5" thickTop="1" thickBot="1" x14ac:dyDescent="0.3">
      <c r="A262" s="1">
        <f>COUNTIF($D$4:D262,"")</f>
        <v>174</v>
      </c>
      <c r="B262" s="7">
        <f t="shared" si="21"/>
        <v>45428</v>
      </c>
      <c r="C262" s="6" t="str">
        <f t="shared" si="23"/>
        <v>четверг</v>
      </c>
      <c r="D262" s="17" t="str">
        <f t="shared" si="22"/>
        <v/>
      </c>
      <c r="E262" s="19">
        <f t="shared" si="24"/>
        <v>45428</v>
      </c>
      <c r="F262" s="19" t="str">
        <f t="shared" si="25"/>
        <v>11 "А"</v>
      </c>
    </row>
    <row r="263" spans="1:6" ht="16.5" thickTop="1" thickBot="1" x14ac:dyDescent="0.3">
      <c r="A263" s="1">
        <f>COUNTIF($D$4:D263,"")</f>
        <v>175</v>
      </c>
      <c r="B263" s="7">
        <f t="shared" si="21"/>
        <v>45429</v>
      </c>
      <c r="C263" s="6" t="str">
        <f t="shared" si="23"/>
        <v>пятница</v>
      </c>
      <c r="D263" s="17" t="str">
        <f t="shared" si="22"/>
        <v/>
      </c>
      <c r="E263" s="19">
        <f t="shared" si="24"/>
        <v>45429</v>
      </c>
      <c r="F263" s="19" t="str">
        <f t="shared" si="25"/>
        <v xml:space="preserve"> 7 "Б"</v>
      </c>
    </row>
    <row r="264" spans="1:6" ht="16.5" hidden="1" thickTop="1" thickBot="1" x14ac:dyDescent="0.3">
      <c r="A264" s="1">
        <f>COUNTIF($D$4:D264,"")</f>
        <v>175</v>
      </c>
      <c r="B264" s="7">
        <f t="shared" si="21"/>
        <v>45430</v>
      </c>
      <c r="C264" s="6" t="str">
        <f t="shared" si="23"/>
        <v>суббота</v>
      </c>
      <c r="D264" s="17" t="str">
        <f t="shared" si="22"/>
        <v>выходной</v>
      </c>
      <c r="E264" s="19" t="str">
        <f t="shared" si="24"/>
        <v/>
      </c>
      <c r="F264" s="19" t="str">
        <f t="shared" si="25"/>
        <v/>
      </c>
    </row>
    <row r="265" spans="1:6" ht="16.5" hidden="1" thickTop="1" thickBot="1" x14ac:dyDescent="0.3">
      <c r="A265" s="1">
        <f>COUNTIF($D$4:D265,"")</f>
        <v>175</v>
      </c>
      <c r="B265" s="7">
        <f t="shared" si="21"/>
        <v>45431</v>
      </c>
      <c r="C265" s="6" t="str">
        <f t="shared" si="23"/>
        <v>воскресенье</v>
      </c>
      <c r="D265" s="17" t="str">
        <f t="shared" si="22"/>
        <v>выходной</v>
      </c>
      <c r="E265" s="19" t="str">
        <f t="shared" si="24"/>
        <v/>
      </c>
      <c r="F265" s="19" t="str">
        <f t="shared" si="25"/>
        <v/>
      </c>
    </row>
    <row r="266" spans="1:6" ht="16.5" thickTop="1" thickBot="1" x14ac:dyDescent="0.3">
      <c r="A266" s="1">
        <f>COUNTIF($D$4:D266,"")</f>
        <v>176</v>
      </c>
      <c r="B266" s="7">
        <f t="shared" si="21"/>
        <v>45432</v>
      </c>
      <c r="C266" s="6" t="str">
        <f t="shared" si="23"/>
        <v>понедельник</v>
      </c>
      <c r="D266" s="17" t="str">
        <f t="shared" si="22"/>
        <v/>
      </c>
      <c r="E266" s="19">
        <f t="shared" si="24"/>
        <v>45432</v>
      </c>
      <c r="F266" s="19" t="str">
        <f t="shared" si="25"/>
        <v>9 "А"</v>
      </c>
    </row>
    <row r="267" spans="1:6" ht="16.5" thickTop="1" thickBot="1" x14ac:dyDescent="0.3">
      <c r="A267" s="1">
        <f>COUNTIF($D$4:D267,"")</f>
        <v>177</v>
      </c>
      <c r="B267" s="7">
        <f t="shared" si="21"/>
        <v>45433</v>
      </c>
      <c r="C267" s="6" t="str">
        <f t="shared" si="23"/>
        <v>вторник</v>
      </c>
      <c r="D267" s="17" t="str">
        <f t="shared" si="22"/>
        <v/>
      </c>
      <c r="E267" s="19">
        <f t="shared" si="24"/>
        <v>45433</v>
      </c>
      <c r="F267" s="19" t="str">
        <f t="shared" si="25"/>
        <v>11 "А"</v>
      </c>
    </row>
    <row r="268" spans="1:6" ht="16.5" thickTop="1" thickBot="1" x14ac:dyDescent="0.3">
      <c r="A268" s="1">
        <f>COUNTIF($D$4:D268,"")</f>
        <v>178</v>
      </c>
      <c r="B268" s="7">
        <f t="shared" si="21"/>
        <v>45434</v>
      </c>
      <c r="C268" s="6" t="str">
        <f t="shared" si="23"/>
        <v>среда</v>
      </c>
      <c r="D268" s="17" t="str">
        <f t="shared" si="22"/>
        <v/>
      </c>
      <c r="E268" s="19">
        <f t="shared" si="24"/>
        <v>45434</v>
      </c>
      <c r="F268" s="19" t="str">
        <f t="shared" si="25"/>
        <v xml:space="preserve"> 7 "Б", 9 "А", 11 "А"</v>
      </c>
    </row>
    <row r="269" spans="1:6" ht="16.5" thickTop="1" thickBot="1" x14ac:dyDescent="0.3">
      <c r="A269" s="1">
        <f>COUNTIF($D$4:D269,"")</f>
        <v>179</v>
      </c>
      <c r="B269" s="7">
        <f t="shared" si="21"/>
        <v>45435</v>
      </c>
      <c r="C269" s="6" t="str">
        <f t="shared" si="23"/>
        <v>четверг</v>
      </c>
      <c r="D269" s="17" t="str">
        <f t="shared" si="22"/>
        <v/>
      </c>
      <c r="E269" s="19">
        <f t="shared" si="24"/>
        <v>45435</v>
      </c>
      <c r="F269" s="19" t="str">
        <f t="shared" si="25"/>
        <v>11 "А"</v>
      </c>
    </row>
    <row r="270" spans="1:6" ht="16.5" thickTop="1" thickBot="1" x14ac:dyDescent="0.3">
      <c r="A270" s="1">
        <f>COUNTIF($D$4:D270,"")</f>
        <v>180</v>
      </c>
      <c r="B270" s="7">
        <f t="shared" si="21"/>
        <v>45436</v>
      </c>
      <c r="C270" s="6" t="str">
        <f t="shared" si="23"/>
        <v>пятница</v>
      </c>
      <c r="D270" s="17" t="str">
        <f t="shared" si="22"/>
        <v/>
      </c>
      <c r="E270" s="19">
        <f t="shared" si="24"/>
        <v>45436</v>
      </c>
      <c r="F270" s="19" t="str">
        <f t="shared" si="25"/>
        <v xml:space="preserve"> 7 "Б"</v>
      </c>
    </row>
    <row r="271" spans="1:6" ht="16.5" hidden="1" thickTop="1" thickBot="1" x14ac:dyDescent="0.3">
      <c r="A271" s="1">
        <f>COUNTIF($D$4:D271,"")</f>
        <v>180</v>
      </c>
      <c r="B271" s="7">
        <f t="shared" si="21"/>
        <v>45437</v>
      </c>
      <c r="C271" s="6" t="str">
        <f t="shared" si="23"/>
        <v>суббота</v>
      </c>
      <c r="D271" s="17" t="str">
        <f t="shared" si="22"/>
        <v>выходной</v>
      </c>
      <c r="E271" s="19" t="str">
        <f t="shared" si="24"/>
        <v/>
      </c>
      <c r="F271" s="19" t="str">
        <f t="shared" si="25"/>
        <v/>
      </c>
    </row>
    <row r="272" spans="1:6" ht="15.75" thickTop="1" x14ac:dyDescent="0.25"/>
  </sheetData>
  <autoFilter ref="A3:K271" xr:uid="{00000000-0001-0000-0000-000000000000}">
    <filterColumn colId="5">
      <customFilters>
        <customFilter operator="notEqual" val=" "/>
      </customFilters>
    </filterColumn>
  </autoFilter>
  <mergeCells count="1">
    <mergeCell ref="G1:K1"/>
  </mergeCells>
  <phoneticPr fontId="5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2023-09-12T20:05:54Z</dcterms:modified>
</cp:coreProperties>
</file>