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894DED61-2E67-482A-A65A-C483FC3B5AE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Сводная" sheetId="3" r:id="rId1"/>
    <sheet name="Лист1" sheetId="1" r:id="rId2"/>
  </sheets>
  <definedNames>
    <definedName name="_xlnm._FilterDatabase" localSheetId="1" hidden="1">Лист1!$A$3:$M$271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  <c r="I2" i="1"/>
  <c r="B5" i="1"/>
  <c r="C5" i="1" s="1"/>
  <c r="D5" i="1" s="1"/>
  <c r="E5" i="1" s="1"/>
  <c r="C4" i="1"/>
  <c r="D4" i="1" s="1"/>
  <c r="N5" i="1" l="1"/>
  <c r="L5" i="1"/>
  <c r="J5" i="1"/>
  <c r="F5" i="1"/>
  <c r="M5" i="1" s="1"/>
  <c r="I5" i="1"/>
  <c r="K5" i="1"/>
  <c r="E4" i="1"/>
  <c r="B6" i="1"/>
  <c r="A5" i="1"/>
  <c r="A4" i="1"/>
  <c r="N4" i="1" l="1"/>
  <c r="L4" i="1"/>
  <c r="J4" i="1"/>
  <c r="I4" i="1"/>
  <c r="F4" i="1"/>
  <c r="M4" i="1" s="1"/>
  <c r="K4" i="1"/>
  <c r="B7" i="1"/>
  <c r="C6" i="1"/>
  <c r="D6" i="1" l="1"/>
  <c r="E6" i="1" s="1"/>
  <c r="C7" i="1"/>
  <c r="B8" i="1"/>
  <c r="N6" i="1" l="1"/>
  <c r="L6" i="1"/>
  <c r="J6" i="1"/>
  <c r="F6" i="1"/>
  <c r="M6" i="1" s="1"/>
  <c r="I6" i="1"/>
  <c r="K6" i="1"/>
  <c r="A6" i="1"/>
  <c r="D7" i="1"/>
  <c r="E7" i="1" s="1"/>
  <c r="C8" i="1"/>
  <c r="B9" i="1"/>
  <c r="N7" i="1" l="1"/>
  <c r="J7" i="1"/>
  <c r="L7" i="1"/>
  <c r="F7" i="1"/>
  <c r="M7" i="1" s="1"/>
  <c r="I7" i="1"/>
  <c r="K7" i="1"/>
  <c r="A7" i="1"/>
  <c r="D8" i="1"/>
  <c r="A8" i="1" s="1"/>
  <c r="C9" i="1"/>
  <c r="B10" i="1"/>
  <c r="E8" i="1" l="1"/>
  <c r="D9" i="1"/>
  <c r="A9" i="1" s="1"/>
  <c r="B11" i="1"/>
  <c r="C10" i="1"/>
  <c r="N8" i="1" l="1"/>
  <c r="L8" i="1"/>
  <c r="J8" i="1"/>
  <c r="F8" i="1"/>
  <c r="M8" i="1" s="1"/>
  <c r="I8" i="1"/>
  <c r="K8" i="1"/>
  <c r="E9" i="1"/>
  <c r="D10" i="1"/>
  <c r="E10" i="1" s="1"/>
  <c r="B12" i="1"/>
  <c r="C11" i="1"/>
  <c r="J10" i="1" l="1"/>
  <c r="N10" i="1"/>
  <c r="L10" i="1"/>
  <c r="J9" i="1"/>
  <c r="N9" i="1"/>
  <c r="L9" i="1"/>
  <c r="F10" i="1"/>
  <c r="M10" i="1" s="1"/>
  <c r="I10" i="1"/>
  <c r="K10" i="1"/>
  <c r="F9" i="1"/>
  <c r="M9" i="1" s="1"/>
  <c r="I9" i="1"/>
  <c r="K9" i="1"/>
  <c r="A10" i="1"/>
  <c r="D11" i="1"/>
  <c r="E11" i="1" s="1"/>
  <c r="B13" i="1"/>
  <c r="C12" i="1"/>
  <c r="J11" i="1" l="1"/>
  <c r="N11" i="1"/>
  <c r="L11" i="1"/>
  <c r="F11" i="1"/>
  <c r="M11" i="1" s="1"/>
  <c r="I11" i="1"/>
  <c r="K11" i="1"/>
  <c r="A11" i="1"/>
  <c r="D12" i="1"/>
  <c r="E12" i="1" s="1"/>
  <c r="C13" i="1"/>
  <c r="B14" i="1"/>
  <c r="J12" i="1" l="1"/>
  <c r="N12" i="1"/>
  <c r="L12" i="1"/>
  <c r="F12" i="1"/>
  <c r="M12" i="1" s="1"/>
  <c r="I12" i="1"/>
  <c r="K12" i="1"/>
  <c r="A12" i="1"/>
  <c r="D13" i="1"/>
  <c r="E13" i="1" s="1"/>
  <c r="C14" i="1"/>
  <c r="B15" i="1"/>
  <c r="L13" i="1" l="1"/>
  <c r="J13" i="1"/>
  <c r="N13" i="1"/>
  <c r="F13" i="1"/>
  <c r="M13" i="1" s="1"/>
  <c r="I13" i="1"/>
  <c r="K13" i="1"/>
  <c r="A13" i="1"/>
  <c r="D14" i="1"/>
  <c r="A14" i="1" s="1"/>
  <c r="B16" i="1"/>
  <c r="C15" i="1"/>
  <c r="E14" i="1" l="1"/>
  <c r="D15" i="1"/>
  <c r="A15" i="1" s="1"/>
  <c r="B17" i="1"/>
  <c r="C16" i="1"/>
  <c r="L14" i="1" l="1"/>
  <c r="J14" i="1"/>
  <c r="N14" i="1"/>
  <c r="F14" i="1"/>
  <c r="M14" i="1" s="1"/>
  <c r="I14" i="1"/>
  <c r="K14" i="1"/>
  <c r="D16" i="1"/>
  <c r="E16" i="1" s="1"/>
  <c r="E15" i="1"/>
  <c r="B18" i="1"/>
  <c r="C17" i="1"/>
  <c r="L16" i="1" l="1"/>
  <c r="J16" i="1"/>
  <c r="N16" i="1"/>
  <c r="L15" i="1"/>
  <c r="N15" i="1"/>
  <c r="J15" i="1"/>
  <c r="F16" i="1"/>
  <c r="M16" i="1" s="1"/>
  <c r="I16" i="1"/>
  <c r="K16" i="1"/>
  <c r="F15" i="1"/>
  <c r="M15" i="1" s="1"/>
  <c r="I15" i="1"/>
  <c r="K15" i="1"/>
  <c r="A16" i="1"/>
  <c r="D17" i="1"/>
  <c r="A17" i="1" s="1"/>
  <c r="B19" i="1"/>
  <c r="C18" i="1"/>
  <c r="E17" i="1" l="1"/>
  <c r="D18" i="1"/>
  <c r="E18" i="1" s="1"/>
  <c r="C19" i="1"/>
  <c r="B20" i="1"/>
  <c r="N18" i="1" l="1"/>
  <c r="L18" i="1"/>
  <c r="J18" i="1"/>
  <c r="N17" i="1"/>
  <c r="L17" i="1"/>
  <c r="J17" i="1"/>
  <c r="F18" i="1"/>
  <c r="M18" i="1" s="1"/>
  <c r="I18" i="1"/>
  <c r="K18" i="1"/>
  <c r="F17" i="1"/>
  <c r="M17" i="1" s="1"/>
  <c r="I17" i="1"/>
  <c r="K17" i="1"/>
  <c r="A18" i="1"/>
  <c r="D19" i="1"/>
  <c r="E19" i="1" s="1"/>
  <c r="C20" i="1"/>
  <c r="B21" i="1"/>
  <c r="N19" i="1" l="1"/>
  <c r="L19" i="1"/>
  <c r="J19" i="1"/>
  <c r="F19" i="1"/>
  <c r="M19" i="1" s="1"/>
  <c r="I19" i="1"/>
  <c r="K19" i="1"/>
  <c r="D20" i="1"/>
  <c r="A20" i="1" s="1"/>
  <c r="A19" i="1"/>
  <c r="C21" i="1"/>
  <c r="B22" i="1"/>
  <c r="E20" i="1" l="1"/>
  <c r="D21" i="1"/>
  <c r="A21" i="1" s="1"/>
  <c r="C22" i="1"/>
  <c r="B23" i="1"/>
  <c r="N20" i="1" l="1"/>
  <c r="L20" i="1"/>
  <c r="J20" i="1"/>
  <c r="F20" i="1"/>
  <c r="M20" i="1" s="1"/>
  <c r="I20" i="1"/>
  <c r="K20" i="1"/>
  <c r="D22" i="1"/>
  <c r="E22" i="1" s="1"/>
  <c r="E21" i="1"/>
  <c r="C23" i="1"/>
  <c r="B24" i="1"/>
  <c r="J22" i="1" l="1"/>
  <c r="N22" i="1"/>
  <c r="L22" i="1"/>
  <c r="J21" i="1"/>
  <c r="N21" i="1"/>
  <c r="L21" i="1"/>
  <c r="F22" i="1"/>
  <c r="M22" i="1" s="1"/>
  <c r="I22" i="1"/>
  <c r="K22" i="1"/>
  <c r="F21" i="1"/>
  <c r="M21" i="1" s="1"/>
  <c r="I21" i="1"/>
  <c r="K21" i="1"/>
  <c r="D23" i="1"/>
  <c r="A23" i="1" s="1"/>
  <c r="A22" i="1"/>
  <c r="C24" i="1"/>
  <c r="B25" i="1"/>
  <c r="E23" i="1" l="1"/>
  <c r="D24" i="1"/>
  <c r="E24" i="1" s="1"/>
  <c r="B26" i="1"/>
  <c r="C25" i="1"/>
  <c r="J24" i="1" l="1"/>
  <c r="N24" i="1"/>
  <c r="L24" i="1"/>
  <c r="J23" i="1"/>
  <c r="N23" i="1"/>
  <c r="L23" i="1"/>
  <c r="F24" i="1"/>
  <c r="M24" i="1" s="1"/>
  <c r="I24" i="1"/>
  <c r="K24" i="1"/>
  <c r="F23" i="1"/>
  <c r="M23" i="1" s="1"/>
  <c r="I23" i="1"/>
  <c r="K23" i="1"/>
  <c r="A24" i="1"/>
  <c r="D25" i="1"/>
  <c r="E25" i="1" s="1"/>
  <c r="C26" i="1"/>
  <c r="B27" i="1"/>
  <c r="L25" i="1" l="1"/>
  <c r="J25" i="1"/>
  <c r="N25" i="1"/>
  <c r="F25" i="1"/>
  <c r="M25" i="1" s="1"/>
  <c r="I25" i="1"/>
  <c r="K25" i="1"/>
  <c r="D26" i="1"/>
  <c r="E26" i="1" s="1"/>
  <c r="A25" i="1"/>
  <c r="C27" i="1"/>
  <c r="B28" i="1"/>
  <c r="L26" i="1" l="1"/>
  <c r="J26" i="1"/>
  <c r="N26" i="1"/>
  <c r="F26" i="1"/>
  <c r="M26" i="1" s="1"/>
  <c r="I26" i="1"/>
  <c r="K26" i="1"/>
  <c r="A26" i="1"/>
  <c r="D27" i="1"/>
  <c r="E27" i="1" s="1"/>
  <c r="C28" i="1"/>
  <c r="B29" i="1"/>
  <c r="L27" i="1" l="1"/>
  <c r="N27" i="1"/>
  <c r="J27" i="1"/>
  <c r="F27" i="1"/>
  <c r="M27" i="1" s="1"/>
  <c r="I27" i="1"/>
  <c r="K27" i="1"/>
  <c r="A27" i="1"/>
  <c r="D28" i="1"/>
  <c r="E28" i="1" s="1"/>
  <c r="B30" i="1"/>
  <c r="C29" i="1"/>
  <c r="L28" i="1" l="1"/>
  <c r="J28" i="1"/>
  <c r="N28" i="1"/>
  <c r="F28" i="1"/>
  <c r="M28" i="1" s="1"/>
  <c r="I28" i="1"/>
  <c r="K28" i="1"/>
  <c r="A28" i="1"/>
  <c r="D29" i="1"/>
  <c r="E29" i="1" s="1"/>
  <c r="B31" i="1"/>
  <c r="C30" i="1"/>
  <c r="N29" i="1" l="1"/>
  <c r="L29" i="1"/>
  <c r="J29" i="1"/>
  <c r="F29" i="1"/>
  <c r="M29" i="1" s="1"/>
  <c r="I29" i="1"/>
  <c r="K29" i="1"/>
  <c r="A29" i="1"/>
  <c r="D30" i="1"/>
  <c r="A30" i="1" s="1"/>
  <c r="C31" i="1"/>
  <c r="B32" i="1"/>
  <c r="E30" i="1" l="1"/>
  <c r="D31" i="1"/>
  <c r="A31" i="1" s="1"/>
  <c r="C32" i="1"/>
  <c r="B33" i="1"/>
  <c r="N30" i="1" l="1"/>
  <c r="L30" i="1"/>
  <c r="J30" i="1"/>
  <c r="F30" i="1"/>
  <c r="M30" i="1" s="1"/>
  <c r="I30" i="1"/>
  <c r="K30" i="1"/>
  <c r="E31" i="1"/>
  <c r="D32" i="1"/>
  <c r="E32" i="1" s="1"/>
  <c r="C33" i="1"/>
  <c r="B34" i="1"/>
  <c r="N32" i="1" l="1"/>
  <c r="L32" i="1"/>
  <c r="J32" i="1"/>
  <c r="N31" i="1"/>
  <c r="J31" i="1"/>
  <c r="L31" i="1"/>
  <c r="F31" i="1"/>
  <c r="M31" i="1" s="1"/>
  <c r="I31" i="1"/>
  <c r="K31" i="1"/>
  <c r="F32" i="1"/>
  <c r="M32" i="1" s="1"/>
  <c r="I32" i="1"/>
  <c r="K32" i="1"/>
  <c r="A32" i="1"/>
  <c r="D33" i="1"/>
  <c r="E33" i="1" s="1"/>
  <c r="C34" i="1"/>
  <c r="B35" i="1"/>
  <c r="J33" i="1" l="1"/>
  <c r="N33" i="1"/>
  <c r="L33" i="1"/>
  <c r="F33" i="1"/>
  <c r="M33" i="1" s="1"/>
  <c r="I33" i="1"/>
  <c r="K33" i="1"/>
  <c r="A33" i="1"/>
  <c r="D34" i="1"/>
  <c r="E34" i="1" s="1"/>
  <c r="C35" i="1"/>
  <c r="B36" i="1"/>
  <c r="J34" i="1" l="1"/>
  <c r="N34" i="1"/>
  <c r="L34" i="1"/>
  <c r="F34" i="1"/>
  <c r="M34" i="1" s="1"/>
  <c r="I34" i="1"/>
  <c r="K34" i="1"/>
  <c r="A34" i="1"/>
  <c r="D35" i="1"/>
  <c r="E35" i="1" s="1"/>
  <c r="C36" i="1"/>
  <c r="B37" i="1"/>
  <c r="J35" i="1" l="1"/>
  <c r="L35" i="1"/>
  <c r="N35" i="1"/>
  <c r="F35" i="1"/>
  <c r="M35" i="1" s="1"/>
  <c r="I35" i="1"/>
  <c r="K35" i="1"/>
  <c r="A35" i="1"/>
  <c r="D36" i="1"/>
  <c r="A36" i="1" s="1"/>
  <c r="C37" i="1"/>
  <c r="B38" i="1"/>
  <c r="E36" i="1" l="1"/>
  <c r="D37" i="1"/>
  <c r="E37" i="1" s="1"/>
  <c r="C38" i="1"/>
  <c r="B39" i="1"/>
  <c r="L37" i="1" l="1"/>
  <c r="J37" i="1"/>
  <c r="N37" i="1"/>
  <c r="J36" i="1"/>
  <c r="N36" i="1"/>
  <c r="L36" i="1"/>
  <c r="F37" i="1"/>
  <c r="M37" i="1" s="1"/>
  <c r="I37" i="1"/>
  <c r="K37" i="1"/>
  <c r="F36" i="1"/>
  <c r="M36" i="1" s="1"/>
  <c r="I36" i="1"/>
  <c r="K36" i="1"/>
  <c r="A37" i="1"/>
  <c r="D38" i="1"/>
  <c r="A38" i="1" s="1"/>
  <c r="C39" i="1"/>
  <c r="B40" i="1"/>
  <c r="E38" i="1" l="1"/>
  <c r="D39" i="1"/>
  <c r="E39" i="1" s="1"/>
  <c r="C40" i="1"/>
  <c r="B41" i="1"/>
  <c r="L39" i="1" l="1"/>
  <c r="J39" i="1"/>
  <c r="N39" i="1"/>
  <c r="L38" i="1"/>
  <c r="J38" i="1"/>
  <c r="N38" i="1"/>
  <c r="F39" i="1"/>
  <c r="M39" i="1" s="1"/>
  <c r="I39" i="1"/>
  <c r="K39" i="1"/>
  <c r="F38" i="1"/>
  <c r="M38" i="1" s="1"/>
  <c r="I38" i="1"/>
  <c r="K38" i="1"/>
  <c r="A39" i="1"/>
  <c r="D40" i="1"/>
  <c r="E40" i="1" s="1"/>
  <c r="B42" i="1"/>
  <c r="C41" i="1"/>
  <c r="L40" i="1" l="1"/>
  <c r="J40" i="1"/>
  <c r="N40" i="1"/>
  <c r="F40" i="1"/>
  <c r="M40" i="1" s="1"/>
  <c r="I40" i="1"/>
  <c r="K40" i="1"/>
  <c r="A40" i="1"/>
  <c r="D41" i="1"/>
  <c r="E41" i="1" s="1"/>
  <c r="B43" i="1"/>
  <c r="C42" i="1"/>
  <c r="N41" i="1" l="1"/>
  <c r="L41" i="1"/>
  <c r="J41" i="1"/>
  <c r="F41" i="1"/>
  <c r="M41" i="1" s="1"/>
  <c r="I41" i="1"/>
  <c r="K41" i="1"/>
  <c r="A41" i="1"/>
  <c r="D42" i="1"/>
  <c r="E42" i="1" s="1"/>
  <c r="C43" i="1"/>
  <c r="B44" i="1"/>
  <c r="N42" i="1" l="1"/>
  <c r="L42" i="1"/>
  <c r="J42" i="1"/>
  <c r="F42" i="1"/>
  <c r="M42" i="1" s="1"/>
  <c r="I42" i="1"/>
  <c r="K42" i="1"/>
  <c r="A42" i="1"/>
  <c r="D43" i="1"/>
  <c r="E43" i="1" s="1"/>
  <c r="C44" i="1"/>
  <c r="B45" i="1"/>
  <c r="N43" i="1" l="1"/>
  <c r="J43" i="1"/>
  <c r="L43" i="1"/>
  <c r="F43" i="1"/>
  <c r="M43" i="1" s="1"/>
  <c r="I43" i="1"/>
  <c r="K43" i="1"/>
  <c r="A43" i="1"/>
  <c r="D44" i="1"/>
  <c r="E44" i="1" s="1"/>
  <c r="C45" i="1"/>
  <c r="B46" i="1"/>
  <c r="N44" i="1" l="1"/>
  <c r="L44" i="1"/>
  <c r="J44" i="1"/>
  <c r="F44" i="1"/>
  <c r="M44" i="1" s="1"/>
  <c r="I44" i="1"/>
  <c r="K44" i="1"/>
  <c r="A44" i="1"/>
  <c r="D45" i="1"/>
  <c r="E45" i="1" s="1"/>
  <c r="C46" i="1"/>
  <c r="B47" i="1"/>
  <c r="J45" i="1" l="1"/>
  <c r="N45" i="1"/>
  <c r="L45" i="1"/>
  <c r="F45" i="1"/>
  <c r="M45" i="1" s="1"/>
  <c r="I45" i="1"/>
  <c r="K45" i="1"/>
  <c r="A45" i="1"/>
  <c r="D46" i="1"/>
  <c r="E46" i="1" s="1"/>
  <c r="C47" i="1"/>
  <c r="B48" i="1"/>
  <c r="J46" i="1" l="1"/>
  <c r="N46" i="1"/>
  <c r="L46" i="1"/>
  <c r="F46" i="1"/>
  <c r="M46" i="1" s="1"/>
  <c r="I46" i="1"/>
  <c r="K46" i="1"/>
  <c r="A46" i="1"/>
  <c r="D47" i="1"/>
  <c r="A47" i="1" s="1"/>
  <c r="C48" i="1"/>
  <c r="B49" i="1"/>
  <c r="D48" i="1" l="1"/>
  <c r="E48" i="1" s="1"/>
  <c r="E47" i="1"/>
  <c r="B50" i="1"/>
  <c r="C49" i="1"/>
  <c r="J47" i="1" l="1"/>
  <c r="L47" i="1"/>
  <c r="N47" i="1"/>
  <c r="J48" i="1"/>
  <c r="N48" i="1"/>
  <c r="L48" i="1"/>
  <c r="F47" i="1"/>
  <c r="M47" i="1" s="1"/>
  <c r="I47" i="1"/>
  <c r="K47" i="1"/>
  <c r="F48" i="1"/>
  <c r="M48" i="1" s="1"/>
  <c r="I48" i="1"/>
  <c r="K48" i="1"/>
  <c r="A48" i="1"/>
  <c r="D49" i="1"/>
  <c r="E49" i="1" s="1"/>
  <c r="B51" i="1"/>
  <c r="C50" i="1"/>
  <c r="L49" i="1" l="1"/>
  <c r="J49" i="1"/>
  <c r="N49" i="1"/>
  <c r="F49" i="1"/>
  <c r="M49" i="1" s="1"/>
  <c r="I49" i="1"/>
  <c r="K49" i="1"/>
  <c r="A49" i="1"/>
  <c r="D50" i="1"/>
  <c r="E50" i="1" s="1"/>
  <c r="C51" i="1"/>
  <c r="B52" i="1"/>
  <c r="L50" i="1" l="1"/>
  <c r="J50" i="1"/>
  <c r="N50" i="1"/>
  <c r="F50" i="1"/>
  <c r="M50" i="1" s="1"/>
  <c r="I50" i="1"/>
  <c r="K50" i="1"/>
  <c r="A50" i="1"/>
  <c r="D51" i="1"/>
  <c r="E51" i="1" s="1"/>
  <c r="C52" i="1"/>
  <c r="B53" i="1"/>
  <c r="L51" i="1" l="1"/>
  <c r="J51" i="1"/>
  <c r="N51" i="1"/>
  <c r="F51" i="1"/>
  <c r="M51" i="1" s="1"/>
  <c r="I51" i="1"/>
  <c r="K51" i="1"/>
  <c r="A51" i="1"/>
  <c r="D52" i="1"/>
  <c r="E52" i="1" s="1"/>
  <c r="B54" i="1"/>
  <c r="C53" i="1"/>
  <c r="L52" i="1" l="1"/>
  <c r="J52" i="1"/>
  <c r="N52" i="1"/>
  <c r="F52" i="1"/>
  <c r="M52" i="1" s="1"/>
  <c r="I52" i="1"/>
  <c r="K52" i="1"/>
  <c r="A52" i="1"/>
  <c r="D53" i="1"/>
  <c r="A53" i="1" s="1"/>
  <c r="B55" i="1"/>
  <c r="C54" i="1"/>
  <c r="E53" i="1" l="1"/>
  <c r="D54" i="1"/>
  <c r="E54" i="1" s="1"/>
  <c r="C55" i="1"/>
  <c r="B56" i="1"/>
  <c r="N54" i="1" l="1"/>
  <c r="L54" i="1"/>
  <c r="J54" i="1"/>
  <c r="N53" i="1"/>
  <c r="L53" i="1"/>
  <c r="J53" i="1"/>
  <c r="F54" i="1"/>
  <c r="M54" i="1" s="1"/>
  <c r="I54" i="1"/>
  <c r="K54" i="1"/>
  <c r="F53" i="1"/>
  <c r="M53" i="1" s="1"/>
  <c r="I53" i="1"/>
  <c r="K53" i="1"/>
  <c r="A54" i="1"/>
  <c r="D55" i="1"/>
  <c r="A55" i="1" s="1"/>
  <c r="C56" i="1"/>
  <c r="B57" i="1"/>
  <c r="E55" i="1" l="1"/>
  <c r="D56" i="1"/>
  <c r="E56" i="1" s="1"/>
  <c r="C57" i="1"/>
  <c r="B58" i="1"/>
  <c r="N56" i="1" l="1"/>
  <c r="L56" i="1"/>
  <c r="J56" i="1"/>
  <c r="N55" i="1"/>
  <c r="L55" i="1"/>
  <c r="J55" i="1"/>
  <c r="F56" i="1"/>
  <c r="M56" i="1" s="1"/>
  <c r="I56" i="1"/>
  <c r="K56" i="1"/>
  <c r="F55" i="1"/>
  <c r="M55" i="1" s="1"/>
  <c r="I55" i="1"/>
  <c r="K55" i="1"/>
  <c r="A56" i="1"/>
  <c r="D57" i="1"/>
  <c r="E57" i="1" s="1"/>
  <c r="B59" i="1"/>
  <c r="C58" i="1"/>
  <c r="J57" i="1" l="1"/>
  <c r="N57" i="1"/>
  <c r="L57" i="1"/>
  <c r="F57" i="1"/>
  <c r="M57" i="1" s="1"/>
  <c r="I57" i="1"/>
  <c r="K57" i="1"/>
  <c r="A57" i="1"/>
  <c r="D58" i="1"/>
  <c r="A58" i="1" s="1"/>
  <c r="C59" i="1"/>
  <c r="B60" i="1"/>
  <c r="E58" i="1" l="1"/>
  <c r="D59" i="1"/>
  <c r="A59" i="1" s="1"/>
  <c r="C60" i="1"/>
  <c r="B61" i="1"/>
  <c r="J58" i="1" l="1"/>
  <c r="N58" i="1"/>
  <c r="L58" i="1"/>
  <c r="F58" i="1"/>
  <c r="M58" i="1" s="1"/>
  <c r="I58" i="1"/>
  <c r="K58" i="1"/>
  <c r="E59" i="1"/>
  <c r="D60" i="1"/>
  <c r="E60" i="1" s="1"/>
  <c r="B62" i="1"/>
  <c r="C61" i="1"/>
  <c r="J60" i="1" l="1"/>
  <c r="N60" i="1"/>
  <c r="L60" i="1"/>
  <c r="J59" i="1"/>
  <c r="N59" i="1"/>
  <c r="L59" i="1"/>
  <c r="F60" i="1"/>
  <c r="M60" i="1" s="1"/>
  <c r="I60" i="1"/>
  <c r="K60" i="1"/>
  <c r="F59" i="1"/>
  <c r="M59" i="1" s="1"/>
  <c r="I59" i="1"/>
  <c r="K59" i="1"/>
  <c r="A60" i="1"/>
  <c r="D61" i="1"/>
  <c r="E61" i="1" s="1"/>
  <c r="C62" i="1"/>
  <c r="B63" i="1"/>
  <c r="L61" i="1" l="1"/>
  <c r="J61" i="1"/>
  <c r="N61" i="1"/>
  <c r="F61" i="1"/>
  <c r="M61" i="1" s="1"/>
  <c r="I61" i="1"/>
  <c r="K61" i="1"/>
  <c r="A61" i="1"/>
  <c r="D62" i="1"/>
  <c r="E62" i="1" s="1"/>
  <c r="C63" i="1"/>
  <c r="B64" i="1"/>
  <c r="L62" i="1" l="1"/>
  <c r="J62" i="1"/>
  <c r="N62" i="1"/>
  <c r="F62" i="1"/>
  <c r="M62" i="1" s="1"/>
  <c r="I62" i="1"/>
  <c r="K62" i="1"/>
  <c r="A62" i="1"/>
  <c r="D63" i="1"/>
  <c r="E63" i="1" s="1"/>
  <c r="C64" i="1"/>
  <c r="B65" i="1"/>
  <c r="L63" i="1" l="1"/>
  <c r="N63" i="1"/>
  <c r="J63" i="1"/>
  <c r="F63" i="1"/>
  <c r="M63" i="1" s="1"/>
  <c r="I63" i="1"/>
  <c r="K63" i="1"/>
  <c r="A63" i="1"/>
  <c r="D64" i="1"/>
  <c r="E64" i="1" s="1"/>
  <c r="B66" i="1"/>
  <c r="C65" i="1"/>
  <c r="L64" i="1" l="1"/>
  <c r="J64" i="1"/>
  <c r="N64" i="1"/>
  <c r="F64" i="1"/>
  <c r="M64" i="1" s="1"/>
  <c r="I64" i="1"/>
  <c r="K64" i="1"/>
  <c r="A64" i="1"/>
  <c r="D65" i="1"/>
  <c r="E65" i="1" s="1"/>
  <c r="B67" i="1"/>
  <c r="C66" i="1"/>
  <c r="N65" i="1" l="1"/>
  <c r="L65" i="1"/>
  <c r="J65" i="1"/>
  <c r="F65" i="1"/>
  <c r="M65" i="1" s="1"/>
  <c r="I65" i="1"/>
  <c r="K65" i="1"/>
  <c r="A65" i="1"/>
  <c r="D66" i="1"/>
  <c r="A66" i="1" s="1"/>
  <c r="C67" i="1"/>
  <c r="B68" i="1"/>
  <c r="E66" i="1" l="1"/>
  <c r="D67" i="1"/>
  <c r="E67" i="1" s="1"/>
  <c r="C68" i="1"/>
  <c r="B69" i="1"/>
  <c r="N67" i="1" l="1"/>
  <c r="L67" i="1"/>
  <c r="J67" i="1"/>
  <c r="N66" i="1"/>
  <c r="L66" i="1"/>
  <c r="J66" i="1"/>
  <c r="F67" i="1"/>
  <c r="M67" i="1" s="1"/>
  <c r="I67" i="1"/>
  <c r="K67" i="1"/>
  <c r="F66" i="1"/>
  <c r="M66" i="1" s="1"/>
  <c r="I66" i="1"/>
  <c r="K66" i="1"/>
  <c r="A67" i="1"/>
  <c r="D68" i="1"/>
  <c r="A68" i="1" s="1"/>
  <c r="C69" i="1"/>
  <c r="B70" i="1"/>
  <c r="D69" i="1" l="1"/>
  <c r="E69" i="1" s="1"/>
  <c r="E68" i="1"/>
  <c r="C70" i="1"/>
  <c r="B71" i="1"/>
  <c r="N68" i="1" l="1"/>
  <c r="L68" i="1"/>
  <c r="J68" i="1"/>
  <c r="J69" i="1"/>
  <c r="N69" i="1"/>
  <c r="L69" i="1"/>
  <c r="F68" i="1"/>
  <c r="M68" i="1" s="1"/>
  <c r="I68" i="1"/>
  <c r="K68" i="1"/>
  <c r="F69" i="1"/>
  <c r="M69" i="1" s="1"/>
  <c r="I69" i="1"/>
  <c r="K69" i="1"/>
  <c r="A69" i="1"/>
  <c r="D70" i="1"/>
  <c r="A70" i="1" s="1"/>
  <c r="C71" i="1"/>
  <c r="B72" i="1"/>
  <c r="E70" i="1" l="1"/>
  <c r="D71" i="1"/>
  <c r="A71" i="1" s="1"/>
  <c r="C72" i="1"/>
  <c r="B73" i="1"/>
  <c r="J70" i="1" l="1"/>
  <c r="N70" i="1"/>
  <c r="L70" i="1"/>
  <c r="F70" i="1"/>
  <c r="M70" i="1" s="1"/>
  <c r="I70" i="1"/>
  <c r="K70" i="1"/>
  <c r="E71" i="1"/>
  <c r="D72" i="1"/>
  <c r="E72" i="1" s="1"/>
  <c r="C73" i="1"/>
  <c r="B74" i="1"/>
  <c r="J71" i="1" l="1"/>
  <c r="N71" i="1"/>
  <c r="L71" i="1"/>
  <c r="J72" i="1"/>
  <c r="N72" i="1"/>
  <c r="L72" i="1"/>
  <c r="F72" i="1"/>
  <c r="M72" i="1" s="1"/>
  <c r="I72" i="1"/>
  <c r="K72" i="1"/>
  <c r="F71" i="1"/>
  <c r="M71" i="1" s="1"/>
  <c r="I71" i="1"/>
  <c r="K71" i="1"/>
  <c r="A72" i="1"/>
  <c r="D73" i="1"/>
  <c r="A73" i="1" s="1"/>
  <c r="B75" i="1"/>
  <c r="C74" i="1"/>
  <c r="E73" i="1" l="1"/>
  <c r="D74" i="1"/>
  <c r="E74" i="1" s="1"/>
  <c r="C75" i="1"/>
  <c r="B76" i="1"/>
  <c r="L74" i="1" l="1"/>
  <c r="J74" i="1"/>
  <c r="N74" i="1"/>
  <c r="L73" i="1"/>
  <c r="J73" i="1"/>
  <c r="N73" i="1"/>
  <c r="F74" i="1"/>
  <c r="M74" i="1" s="1"/>
  <c r="I74" i="1"/>
  <c r="K74" i="1"/>
  <c r="F73" i="1"/>
  <c r="M73" i="1" s="1"/>
  <c r="I73" i="1"/>
  <c r="K73" i="1"/>
  <c r="A74" i="1"/>
  <c r="D75" i="1"/>
  <c r="E75" i="1" s="1"/>
  <c r="C76" i="1"/>
  <c r="B77" i="1"/>
  <c r="L75" i="1" l="1"/>
  <c r="J75" i="1"/>
  <c r="N75" i="1"/>
  <c r="F75" i="1"/>
  <c r="M75" i="1" s="1"/>
  <c r="I75" i="1"/>
  <c r="K75" i="1"/>
  <c r="A75" i="1"/>
  <c r="D76" i="1"/>
  <c r="E76" i="1" s="1"/>
  <c r="B78" i="1"/>
  <c r="C77" i="1"/>
  <c r="L76" i="1" l="1"/>
  <c r="J76" i="1"/>
  <c r="N76" i="1"/>
  <c r="F76" i="1"/>
  <c r="M76" i="1" s="1"/>
  <c r="I76" i="1"/>
  <c r="K76" i="1"/>
  <c r="A76" i="1"/>
  <c r="D77" i="1"/>
  <c r="E77" i="1" s="1"/>
  <c r="B79" i="1"/>
  <c r="C78" i="1"/>
  <c r="N77" i="1" l="1"/>
  <c r="L77" i="1"/>
  <c r="J77" i="1"/>
  <c r="F77" i="1"/>
  <c r="M77" i="1" s="1"/>
  <c r="I77" i="1"/>
  <c r="K77" i="1"/>
  <c r="A77" i="1"/>
  <c r="D78" i="1"/>
  <c r="E78" i="1" s="1"/>
  <c r="C79" i="1"/>
  <c r="B80" i="1"/>
  <c r="N78" i="1" l="1"/>
  <c r="L78" i="1"/>
  <c r="J78" i="1"/>
  <c r="F78" i="1"/>
  <c r="M78" i="1" s="1"/>
  <c r="I78" i="1"/>
  <c r="K78" i="1"/>
  <c r="A78" i="1"/>
  <c r="D79" i="1"/>
  <c r="E79" i="1" s="1"/>
  <c r="C80" i="1"/>
  <c r="B81" i="1"/>
  <c r="N79" i="1" l="1"/>
  <c r="L79" i="1"/>
  <c r="J79" i="1"/>
  <c r="F79" i="1"/>
  <c r="M79" i="1" s="1"/>
  <c r="I79" i="1"/>
  <c r="K79" i="1"/>
  <c r="A79" i="1"/>
  <c r="D80" i="1"/>
  <c r="E80" i="1" s="1"/>
  <c r="C81" i="1"/>
  <c r="B82" i="1"/>
  <c r="N80" i="1" l="1"/>
  <c r="L80" i="1"/>
  <c r="J80" i="1"/>
  <c r="F80" i="1"/>
  <c r="M80" i="1" s="1"/>
  <c r="I80" i="1"/>
  <c r="K80" i="1"/>
  <c r="A80" i="1"/>
  <c r="D81" i="1"/>
  <c r="E81" i="1" s="1"/>
  <c r="B83" i="1"/>
  <c r="C82" i="1"/>
  <c r="J81" i="1" l="1"/>
  <c r="N81" i="1"/>
  <c r="L81" i="1"/>
  <c r="F81" i="1"/>
  <c r="M81" i="1" s="1"/>
  <c r="I81" i="1"/>
  <c r="K81" i="1"/>
  <c r="A81" i="1"/>
  <c r="D82" i="1"/>
  <c r="E82" i="1" s="1"/>
  <c r="C83" i="1"/>
  <c r="B84" i="1"/>
  <c r="J82" i="1" l="1"/>
  <c r="N82" i="1"/>
  <c r="L82" i="1"/>
  <c r="F82" i="1"/>
  <c r="M82" i="1" s="1"/>
  <c r="I82" i="1"/>
  <c r="K82" i="1"/>
  <c r="A82" i="1"/>
  <c r="D83" i="1"/>
  <c r="A83" i="1" s="1"/>
  <c r="C84" i="1"/>
  <c r="B85" i="1"/>
  <c r="E83" i="1" l="1"/>
  <c r="D84" i="1"/>
  <c r="E84" i="1" s="1"/>
  <c r="B86" i="1"/>
  <c r="C85" i="1"/>
  <c r="J84" i="1" l="1"/>
  <c r="N84" i="1"/>
  <c r="L84" i="1"/>
  <c r="J83" i="1"/>
  <c r="L83" i="1"/>
  <c r="N83" i="1"/>
  <c r="F84" i="1"/>
  <c r="M84" i="1" s="1"/>
  <c r="I84" i="1"/>
  <c r="K84" i="1"/>
  <c r="F83" i="1"/>
  <c r="M83" i="1" s="1"/>
  <c r="I83" i="1"/>
  <c r="K83" i="1"/>
  <c r="A84" i="1"/>
  <c r="D85" i="1"/>
  <c r="E85" i="1" s="1"/>
  <c r="B87" i="1"/>
  <c r="C86" i="1"/>
  <c r="L85" i="1" l="1"/>
  <c r="J85" i="1"/>
  <c r="N85" i="1"/>
  <c r="F85" i="1"/>
  <c r="M85" i="1" s="1"/>
  <c r="I85" i="1"/>
  <c r="K85" i="1"/>
  <c r="A85" i="1"/>
  <c r="D86" i="1"/>
  <c r="E86" i="1" s="1"/>
  <c r="C87" i="1"/>
  <c r="B88" i="1"/>
  <c r="L86" i="1" l="1"/>
  <c r="J86" i="1"/>
  <c r="N86" i="1"/>
  <c r="F86" i="1"/>
  <c r="M86" i="1" s="1"/>
  <c r="I86" i="1"/>
  <c r="K86" i="1"/>
  <c r="A86" i="1"/>
  <c r="D87" i="1"/>
  <c r="E87" i="1" s="1"/>
  <c r="C88" i="1"/>
  <c r="B89" i="1"/>
  <c r="L87" i="1" l="1"/>
  <c r="J87" i="1"/>
  <c r="N87" i="1"/>
  <c r="F87" i="1"/>
  <c r="M87" i="1" s="1"/>
  <c r="I87" i="1"/>
  <c r="K87" i="1"/>
  <c r="A87" i="1"/>
  <c r="D88" i="1"/>
  <c r="E88" i="1" s="1"/>
  <c r="B90" i="1"/>
  <c r="C89" i="1"/>
  <c r="L88" i="1" l="1"/>
  <c r="J88" i="1"/>
  <c r="N88" i="1"/>
  <c r="F88" i="1"/>
  <c r="M88" i="1" s="1"/>
  <c r="I88" i="1"/>
  <c r="K88" i="1"/>
  <c r="A88" i="1"/>
  <c r="D89" i="1"/>
  <c r="E89" i="1" s="1"/>
  <c r="B91" i="1"/>
  <c r="C90" i="1"/>
  <c r="N89" i="1" l="1"/>
  <c r="L89" i="1"/>
  <c r="J89" i="1"/>
  <c r="F89" i="1"/>
  <c r="M89" i="1" s="1"/>
  <c r="I89" i="1"/>
  <c r="K89" i="1"/>
  <c r="A89" i="1"/>
  <c r="D90" i="1"/>
  <c r="E90" i="1" s="1"/>
  <c r="C91" i="1"/>
  <c r="B92" i="1"/>
  <c r="N90" i="1" l="1"/>
  <c r="L90" i="1"/>
  <c r="J90" i="1"/>
  <c r="F90" i="1"/>
  <c r="M90" i="1" s="1"/>
  <c r="I90" i="1"/>
  <c r="K90" i="1"/>
  <c r="A90" i="1"/>
  <c r="D91" i="1"/>
  <c r="E91" i="1" s="1"/>
  <c r="C92" i="1"/>
  <c r="B93" i="1"/>
  <c r="N91" i="1" l="1"/>
  <c r="L91" i="1"/>
  <c r="J91" i="1"/>
  <c r="F91" i="1"/>
  <c r="M91" i="1" s="1"/>
  <c r="I91" i="1"/>
  <c r="K91" i="1"/>
  <c r="A91" i="1"/>
  <c r="D92" i="1"/>
  <c r="E92" i="1" s="1"/>
  <c r="C93" i="1"/>
  <c r="B94" i="1"/>
  <c r="N92" i="1" l="1"/>
  <c r="L92" i="1"/>
  <c r="J92" i="1"/>
  <c r="F92" i="1"/>
  <c r="M92" i="1" s="1"/>
  <c r="I92" i="1"/>
  <c r="K92" i="1"/>
  <c r="A92" i="1"/>
  <c r="D93" i="1"/>
  <c r="E93" i="1" s="1"/>
  <c r="C94" i="1"/>
  <c r="B95" i="1"/>
  <c r="J93" i="1" l="1"/>
  <c r="N93" i="1"/>
  <c r="L93" i="1"/>
  <c r="F93" i="1"/>
  <c r="M93" i="1" s="1"/>
  <c r="I93" i="1"/>
  <c r="K93" i="1"/>
  <c r="A93" i="1"/>
  <c r="D94" i="1"/>
  <c r="E94" i="1" s="1"/>
  <c r="C95" i="1"/>
  <c r="B96" i="1"/>
  <c r="J94" i="1" l="1"/>
  <c r="N94" i="1"/>
  <c r="L94" i="1"/>
  <c r="F94" i="1"/>
  <c r="M94" i="1" s="1"/>
  <c r="I94" i="1"/>
  <c r="K94" i="1"/>
  <c r="A94" i="1"/>
  <c r="D95" i="1"/>
  <c r="E95" i="1" s="1"/>
  <c r="C96" i="1"/>
  <c r="B97" i="1"/>
  <c r="J95" i="1" l="1"/>
  <c r="N95" i="1"/>
  <c r="L95" i="1"/>
  <c r="F95" i="1"/>
  <c r="M95" i="1" s="1"/>
  <c r="I95" i="1"/>
  <c r="K95" i="1"/>
  <c r="A95" i="1"/>
  <c r="D96" i="1"/>
  <c r="E96" i="1" s="1"/>
  <c r="B98" i="1"/>
  <c r="C97" i="1"/>
  <c r="J96" i="1" l="1"/>
  <c r="N96" i="1"/>
  <c r="L96" i="1"/>
  <c r="F96" i="1"/>
  <c r="M96" i="1" s="1"/>
  <c r="I96" i="1"/>
  <c r="K96" i="1"/>
  <c r="A96" i="1"/>
  <c r="D97" i="1"/>
  <c r="E97" i="1" s="1"/>
  <c r="C98" i="1"/>
  <c r="B99" i="1"/>
  <c r="L97" i="1" l="1"/>
  <c r="J97" i="1"/>
  <c r="N97" i="1"/>
  <c r="F97" i="1"/>
  <c r="M97" i="1" s="1"/>
  <c r="I97" i="1"/>
  <c r="K97" i="1"/>
  <c r="A97" i="1"/>
  <c r="D98" i="1"/>
  <c r="E98" i="1" s="1"/>
  <c r="C99" i="1"/>
  <c r="B100" i="1"/>
  <c r="L98" i="1" l="1"/>
  <c r="J98" i="1"/>
  <c r="N98" i="1"/>
  <c r="F98" i="1"/>
  <c r="M98" i="1" s="1"/>
  <c r="I98" i="1"/>
  <c r="K98" i="1"/>
  <c r="A98" i="1"/>
  <c r="D99" i="1"/>
  <c r="A99" i="1" s="1"/>
  <c r="C100" i="1"/>
  <c r="B101" i="1"/>
  <c r="E99" i="1" l="1"/>
  <c r="D100" i="1"/>
  <c r="E100" i="1" s="1"/>
  <c r="B102" i="1"/>
  <c r="C101" i="1"/>
  <c r="L100" i="1" l="1"/>
  <c r="J100" i="1"/>
  <c r="N100" i="1"/>
  <c r="L99" i="1"/>
  <c r="N99" i="1"/>
  <c r="J99" i="1"/>
  <c r="F100" i="1"/>
  <c r="M100" i="1" s="1"/>
  <c r="I100" i="1"/>
  <c r="K100" i="1"/>
  <c r="F99" i="1"/>
  <c r="M99" i="1" s="1"/>
  <c r="I99" i="1"/>
  <c r="K99" i="1"/>
  <c r="A100" i="1"/>
  <c r="D101" i="1"/>
  <c r="A101" i="1" s="1"/>
  <c r="B103" i="1"/>
  <c r="C102" i="1"/>
  <c r="E101" i="1" l="1"/>
  <c r="D102" i="1"/>
  <c r="E102" i="1" s="1"/>
  <c r="C103" i="1"/>
  <c r="B104" i="1"/>
  <c r="N102" i="1" l="1"/>
  <c r="L102" i="1"/>
  <c r="J102" i="1"/>
  <c r="N101" i="1"/>
  <c r="L101" i="1"/>
  <c r="J101" i="1"/>
  <c r="F102" i="1"/>
  <c r="M102" i="1" s="1"/>
  <c r="I102" i="1"/>
  <c r="K102" i="1"/>
  <c r="F101" i="1"/>
  <c r="M101" i="1" s="1"/>
  <c r="I101" i="1"/>
  <c r="K101" i="1"/>
  <c r="A102" i="1"/>
  <c r="D103" i="1"/>
  <c r="E103" i="1" s="1"/>
  <c r="C104" i="1"/>
  <c r="B105" i="1"/>
  <c r="N103" i="1" l="1"/>
  <c r="L103" i="1"/>
  <c r="J103" i="1"/>
  <c r="F103" i="1"/>
  <c r="M103" i="1" s="1"/>
  <c r="I103" i="1"/>
  <c r="K103" i="1"/>
  <c r="A103" i="1"/>
  <c r="D104" i="1"/>
  <c r="E104" i="1" s="1"/>
  <c r="C105" i="1"/>
  <c r="B106" i="1"/>
  <c r="N104" i="1" l="1"/>
  <c r="L104" i="1"/>
  <c r="J104" i="1"/>
  <c r="F104" i="1"/>
  <c r="M104" i="1" s="1"/>
  <c r="I104" i="1"/>
  <c r="K104" i="1"/>
  <c r="A104" i="1"/>
  <c r="D105" i="1"/>
  <c r="E105" i="1" s="1"/>
  <c r="B107" i="1"/>
  <c r="C106" i="1"/>
  <c r="J105" i="1" l="1"/>
  <c r="N105" i="1"/>
  <c r="L105" i="1"/>
  <c r="F105" i="1"/>
  <c r="M105" i="1" s="1"/>
  <c r="I105" i="1"/>
  <c r="K105" i="1"/>
  <c r="A105" i="1"/>
  <c r="D106" i="1"/>
  <c r="A106" i="1" s="1"/>
  <c r="C107" i="1"/>
  <c r="B108" i="1"/>
  <c r="E106" i="1" l="1"/>
  <c r="D107" i="1"/>
  <c r="E107" i="1" s="1"/>
  <c r="C108" i="1"/>
  <c r="B109" i="1"/>
  <c r="J107" i="1" l="1"/>
  <c r="L107" i="1"/>
  <c r="N107" i="1"/>
  <c r="J106" i="1"/>
  <c r="N106" i="1"/>
  <c r="L106" i="1"/>
  <c r="F107" i="1"/>
  <c r="M107" i="1" s="1"/>
  <c r="I107" i="1"/>
  <c r="K107" i="1"/>
  <c r="F106" i="1"/>
  <c r="M106" i="1" s="1"/>
  <c r="I106" i="1"/>
  <c r="K106" i="1"/>
  <c r="A107" i="1"/>
  <c r="D108" i="1"/>
  <c r="E108" i="1" s="1"/>
  <c r="B110" i="1"/>
  <c r="C109" i="1"/>
  <c r="J108" i="1" l="1"/>
  <c r="N108" i="1"/>
  <c r="L108" i="1"/>
  <c r="F108" i="1"/>
  <c r="M108" i="1" s="1"/>
  <c r="I108" i="1"/>
  <c r="K108" i="1"/>
  <c r="A108" i="1"/>
  <c r="D109" i="1"/>
  <c r="E109" i="1" s="1"/>
  <c r="C110" i="1"/>
  <c r="B111" i="1"/>
  <c r="L109" i="1" l="1"/>
  <c r="J109" i="1"/>
  <c r="N109" i="1"/>
  <c r="F109" i="1"/>
  <c r="M109" i="1" s="1"/>
  <c r="I109" i="1"/>
  <c r="K109" i="1"/>
  <c r="A109" i="1"/>
  <c r="D110" i="1"/>
  <c r="E110" i="1" s="1"/>
  <c r="C111" i="1"/>
  <c r="B112" i="1"/>
  <c r="L110" i="1" l="1"/>
  <c r="J110" i="1"/>
  <c r="N110" i="1"/>
  <c r="F110" i="1"/>
  <c r="M110" i="1" s="1"/>
  <c r="I110" i="1"/>
  <c r="K110" i="1"/>
  <c r="A110" i="1"/>
  <c r="D111" i="1"/>
  <c r="E111" i="1" s="1"/>
  <c r="C112" i="1"/>
  <c r="B113" i="1"/>
  <c r="L111" i="1" l="1"/>
  <c r="N111" i="1"/>
  <c r="J111" i="1"/>
  <c r="F111" i="1"/>
  <c r="M111" i="1" s="1"/>
  <c r="I111" i="1"/>
  <c r="K111" i="1"/>
  <c r="A111" i="1"/>
  <c r="D112" i="1"/>
  <c r="E112" i="1" s="1"/>
  <c r="B114" i="1"/>
  <c r="C113" i="1"/>
  <c r="L112" i="1" l="1"/>
  <c r="J112" i="1"/>
  <c r="N112" i="1"/>
  <c r="F112" i="1"/>
  <c r="M112" i="1" s="1"/>
  <c r="I112" i="1"/>
  <c r="K112" i="1"/>
  <c r="A112" i="1"/>
  <c r="D113" i="1"/>
  <c r="E113" i="1" s="1"/>
  <c r="B115" i="1"/>
  <c r="C114" i="1"/>
  <c r="N113" i="1" l="1"/>
  <c r="L113" i="1"/>
  <c r="J113" i="1"/>
  <c r="F113" i="1"/>
  <c r="M113" i="1" s="1"/>
  <c r="I113" i="1"/>
  <c r="K113" i="1"/>
  <c r="A113" i="1"/>
  <c r="D114" i="1"/>
  <c r="E114" i="1" s="1"/>
  <c r="C115" i="1"/>
  <c r="B116" i="1"/>
  <c r="N114" i="1" l="1"/>
  <c r="L114" i="1"/>
  <c r="J114" i="1"/>
  <c r="F114" i="1"/>
  <c r="M114" i="1" s="1"/>
  <c r="I114" i="1"/>
  <c r="K114" i="1"/>
  <c r="A114" i="1"/>
  <c r="D115" i="1"/>
  <c r="E115" i="1" s="1"/>
  <c r="C116" i="1"/>
  <c r="B117" i="1"/>
  <c r="N115" i="1" l="1"/>
  <c r="J115" i="1"/>
  <c r="L115" i="1"/>
  <c r="F115" i="1"/>
  <c r="M115" i="1" s="1"/>
  <c r="I115" i="1"/>
  <c r="K115" i="1"/>
  <c r="A115" i="1"/>
  <c r="D116" i="1"/>
  <c r="E116" i="1" s="1"/>
  <c r="C117" i="1"/>
  <c r="B118" i="1"/>
  <c r="N116" i="1" l="1"/>
  <c r="L116" i="1"/>
  <c r="J116" i="1"/>
  <c r="F116" i="1"/>
  <c r="M116" i="1" s="1"/>
  <c r="I116" i="1"/>
  <c r="K116" i="1"/>
  <c r="A116" i="1"/>
  <c r="D117" i="1"/>
  <c r="E117" i="1" s="1"/>
  <c r="C118" i="1"/>
  <c r="B119" i="1"/>
  <c r="J117" i="1" l="1"/>
  <c r="N117" i="1"/>
  <c r="L117" i="1"/>
  <c r="F117" i="1"/>
  <c r="M117" i="1" s="1"/>
  <c r="I117" i="1"/>
  <c r="K117" i="1"/>
  <c r="A117" i="1"/>
  <c r="D118" i="1"/>
  <c r="E118" i="1" s="1"/>
  <c r="B120" i="1"/>
  <c r="C119" i="1"/>
  <c r="J118" i="1" l="1"/>
  <c r="N118" i="1"/>
  <c r="L118" i="1"/>
  <c r="F118" i="1"/>
  <c r="M118" i="1" s="1"/>
  <c r="I118" i="1"/>
  <c r="K118" i="1"/>
  <c r="A118" i="1"/>
  <c r="D119" i="1"/>
  <c r="E119" i="1" s="1"/>
  <c r="B121" i="1"/>
  <c r="C120" i="1"/>
  <c r="J119" i="1" l="1"/>
  <c r="L119" i="1"/>
  <c r="N119" i="1"/>
  <c r="F119" i="1"/>
  <c r="M119" i="1" s="1"/>
  <c r="I119" i="1"/>
  <c r="K119" i="1"/>
  <c r="A119" i="1"/>
  <c r="D120" i="1"/>
  <c r="E120" i="1" s="1"/>
  <c r="C121" i="1"/>
  <c r="B122" i="1"/>
  <c r="J120" i="1" l="1"/>
  <c r="N120" i="1"/>
  <c r="L120" i="1"/>
  <c r="F120" i="1"/>
  <c r="M120" i="1" s="1"/>
  <c r="I120" i="1"/>
  <c r="K120" i="1"/>
  <c r="A120" i="1"/>
  <c r="D121" i="1"/>
  <c r="E121" i="1" s="1"/>
  <c r="C122" i="1"/>
  <c r="B123" i="1"/>
  <c r="L121" i="1" l="1"/>
  <c r="J121" i="1"/>
  <c r="N121" i="1"/>
  <c r="F121" i="1"/>
  <c r="M121" i="1" s="1"/>
  <c r="I121" i="1"/>
  <c r="K121" i="1"/>
  <c r="A121" i="1"/>
  <c r="D122" i="1"/>
  <c r="E122" i="1" s="1"/>
  <c r="C123" i="1"/>
  <c r="B124" i="1"/>
  <c r="L122" i="1" l="1"/>
  <c r="J122" i="1"/>
  <c r="N122" i="1"/>
  <c r="F122" i="1"/>
  <c r="M122" i="1" s="1"/>
  <c r="I122" i="1"/>
  <c r="K122" i="1"/>
  <c r="A122" i="1"/>
  <c r="D123" i="1"/>
  <c r="E123" i="1" s="1"/>
  <c r="C124" i="1"/>
  <c r="B125" i="1"/>
  <c r="L123" i="1" l="1"/>
  <c r="J123" i="1"/>
  <c r="N123" i="1"/>
  <c r="F123" i="1"/>
  <c r="M123" i="1" s="1"/>
  <c r="I123" i="1"/>
  <c r="K123" i="1"/>
  <c r="A123" i="1"/>
  <c r="D124" i="1"/>
  <c r="E124" i="1" s="1"/>
  <c r="B126" i="1"/>
  <c r="C125" i="1"/>
  <c r="L124" i="1" l="1"/>
  <c r="J124" i="1"/>
  <c r="N124" i="1"/>
  <c r="F124" i="1"/>
  <c r="M124" i="1" s="1"/>
  <c r="I124" i="1"/>
  <c r="K124" i="1"/>
  <c r="A124" i="1"/>
  <c r="D125" i="1"/>
  <c r="E125" i="1" s="1"/>
  <c r="B127" i="1"/>
  <c r="C126" i="1"/>
  <c r="N125" i="1" l="1"/>
  <c r="L125" i="1"/>
  <c r="J125" i="1"/>
  <c r="F125" i="1"/>
  <c r="M125" i="1" s="1"/>
  <c r="I125" i="1"/>
  <c r="K125" i="1"/>
  <c r="A125" i="1"/>
  <c r="D126" i="1"/>
  <c r="E126" i="1" s="1"/>
  <c r="C127" i="1"/>
  <c r="B128" i="1"/>
  <c r="N126" i="1" l="1"/>
  <c r="L126" i="1"/>
  <c r="J126" i="1"/>
  <c r="F126" i="1"/>
  <c r="M126" i="1" s="1"/>
  <c r="I126" i="1"/>
  <c r="K126" i="1"/>
  <c r="A126" i="1"/>
  <c r="D127" i="1"/>
  <c r="E127" i="1" s="1"/>
  <c r="C128" i="1"/>
  <c r="B129" i="1"/>
  <c r="N127" i="1" l="1"/>
  <c r="J127" i="1"/>
  <c r="L127" i="1"/>
  <c r="F127" i="1"/>
  <c r="M127" i="1" s="1"/>
  <c r="I127" i="1"/>
  <c r="K127" i="1"/>
  <c r="A127" i="1"/>
  <c r="D128" i="1"/>
  <c r="E128" i="1" s="1"/>
  <c r="C129" i="1"/>
  <c r="B130" i="1"/>
  <c r="N128" i="1" l="1"/>
  <c r="L128" i="1"/>
  <c r="J128" i="1"/>
  <c r="F128" i="1"/>
  <c r="M128" i="1" s="1"/>
  <c r="I128" i="1"/>
  <c r="K128" i="1"/>
  <c r="A128" i="1"/>
  <c r="D129" i="1"/>
  <c r="E129" i="1" s="1"/>
  <c r="C130" i="1"/>
  <c r="B131" i="1"/>
  <c r="J129" i="1" l="1"/>
  <c r="N129" i="1"/>
  <c r="L129" i="1"/>
  <c r="F129" i="1"/>
  <c r="M129" i="1" s="1"/>
  <c r="I129" i="1"/>
  <c r="K129" i="1"/>
  <c r="A129" i="1"/>
  <c r="D130" i="1"/>
  <c r="A130" i="1" s="1"/>
  <c r="C131" i="1"/>
  <c r="B132" i="1"/>
  <c r="D131" i="1" l="1"/>
  <c r="E131" i="1" s="1"/>
  <c r="E130" i="1"/>
  <c r="C132" i="1"/>
  <c r="B133" i="1"/>
  <c r="J130" i="1" l="1"/>
  <c r="N130" i="1"/>
  <c r="L130" i="1"/>
  <c r="J131" i="1"/>
  <c r="N131" i="1"/>
  <c r="L131" i="1"/>
  <c r="F130" i="1"/>
  <c r="M130" i="1" s="1"/>
  <c r="I130" i="1"/>
  <c r="K130" i="1"/>
  <c r="F131" i="1"/>
  <c r="M131" i="1" s="1"/>
  <c r="I131" i="1"/>
  <c r="K131" i="1"/>
  <c r="A131" i="1"/>
  <c r="D132" i="1"/>
  <c r="E132" i="1" s="1"/>
  <c r="B134" i="1"/>
  <c r="C133" i="1"/>
  <c r="J132" i="1" l="1"/>
  <c r="N132" i="1"/>
  <c r="L132" i="1"/>
  <c r="F132" i="1"/>
  <c r="M132" i="1" s="1"/>
  <c r="I132" i="1"/>
  <c r="K132" i="1"/>
  <c r="A132" i="1"/>
  <c r="D133" i="1"/>
  <c r="E133" i="1" s="1"/>
  <c r="B135" i="1"/>
  <c r="C134" i="1"/>
  <c r="L133" i="1" l="1"/>
  <c r="J133" i="1"/>
  <c r="N133" i="1"/>
  <c r="F133" i="1"/>
  <c r="M133" i="1" s="1"/>
  <c r="I133" i="1"/>
  <c r="K133" i="1"/>
  <c r="A133" i="1"/>
  <c r="D134" i="1"/>
  <c r="E134" i="1" s="1"/>
  <c r="C135" i="1"/>
  <c r="B136" i="1"/>
  <c r="L134" i="1" l="1"/>
  <c r="J134" i="1"/>
  <c r="N134" i="1"/>
  <c r="A134" i="1"/>
  <c r="F134" i="1"/>
  <c r="M134" i="1" s="1"/>
  <c r="I134" i="1"/>
  <c r="K134" i="1"/>
  <c r="D135" i="1"/>
  <c r="E135" i="1" s="1"/>
  <c r="C136" i="1"/>
  <c r="B137" i="1"/>
  <c r="L135" i="1" l="1"/>
  <c r="N135" i="1"/>
  <c r="J135" i="1"/>
  <c r="F135" i="1"/>
  <c r="M135" i="1" s="1"/>
  <c r="I135" i="1"/>
  <c r="K135" i="1"/>
  <c r="A135" i="1"/>
  <c r="D136" i="1"/>
  <c r="E136" i="1" s="1"/>
  <c r="B138" i="1"/>
  <c r="C137" i="1"/>
  <c r="L136" i="1" l="1"/>
  <c r="J136" i="1"/>
  <c r="N136" i="1"/>
  <c r="F136" i="1"/>
  <c r="M136" i="1" s="1"/>
  <c r="I136" i="1"/>
  <c r="K136" i="1"/>
  <c r="A136" i="1"/>
  <c r="D137" i="1"/>
  <c r="E137" i="1" s="1"/>
  <c r="B139" i="1"/>
  <c r="C138" i="1"/>
  <c r="N137" i="1" l="1"/>
  <c r="L137" i="1"/>
  <c r="J137" i="1"/>
  <c r="F137" i="1"/>
  <c r="M137" i="1" s="1"/>
  <c r="I137" i="1"/>
  <c r="K137" i="1"/>
  <c r="A137" i="1"/>
  <c r="D138" i="1"/>
  <c r="E138" i="1" s="1"/>
  <c r="C139" i="1"/>
  <c r="B140" i="1"/>
  <c r="N138" i="1" l="1"/>
  <c r="L138" i="1"/>
  <c r="J138" i="1"/>
  <c r="F138" i="1"/>
  <c r="M138" i="1" s="1"/>
  <c r="I138" i="1"/>
  <c r="K138" i="1"/>
  <c r="A138" i="1"/>
  <c r="D139" i="1"/>
  <c r="E139" i="1" s="1"/>
  <c r="C140" i="1"/>
  <c r="B141" i="1"/>
  <c r="N139" i="1" l="1"/>
  <c r="L139" i="1"/>
  <c r="J139" i="1"/>
  <c r="F139" i="1"/>
  <c r="M139" i="1" s="1"/>
  <c r="I139" i="1"/>
  <c r="K139" i="1"/>
  <c r="A139" i="1"/>
  <c r="D140" i="1"/>
  <c r="E140" i="1" s="1"/>
  <c r="C141" i="1"/>
  <c r="B142" i="1"/>
  <c r="N140" i="1" l="1"/>
  <c r="L140" i="1"/>
  <c r="J140" i="1"/>
  <c r="F140" i="1"/>
  <c r="M140" i="1" s="1"/>
  <c r="I140" i="1"/>
  <c r="K140" i="1"/>
  <c r="A140" i="1"/>
  <c r="D141" i="1"/>
  <c r="E141" i="1" s="1"/>
  <c r="B143" i="1"/>
  <c r="C142" i="1"/>
  <c r="J141" i="1" l="1"/>
  <c r="N141" i="1"/>
  <c r="L141" i="1"/>
  <c r="F141" i="1"/>
  <c r="M141" i="1" s="1"/>
  <c r="I141" i="1"/>
  <c r="K141" i="1"/>
  <c r="A141" i="1"/>
  <c r="D142" i="1"/>
  <c r="E142" i="1" s="1"/>
  <c r="C143" i="1"/>
  <c r="B144" i="1"/>
  <c r="J142" i="1" l="1"/>
  <c r="N142" i="1"/>
  <c r="L142" i="1"/>
  <c r="F142" i="1"/>
  <c r="M142" i="1" s="1"/>
  <c r="I142" i="1"/>
  <c r="K142" i="1"/>
  <c r="A142" i="1"/>
  <c r="D143" i="1"/>
  <c r="E143" i="1" s="1"/>
  <c r="C144" i="1"/>
  <c r="B145" i="1"/>
  <c r="J143" i="1" l="1"/>
  <c r="N143" i="1"/>
  <c r="L143" i="1"/>
  <c r="F143" i="1"/>
  <c r="M143" i="1" s="1"/>
  <c r="I143" i="1"/>
  <c r="K143" i="1"/>
  <c r="A143" i="1"/>
  <c r="D144" i="1"/>
  <c r="E144" i="1" s="1"/>
  <c r="B146" i="1"/>
  <c r="C145" i="1"/>
  <c r="J144" i="1" l="1"/>
  <c r="N144" i="1"/>
  <c r="L144" i="1"/>
  <c r="F144" i="1"/>
  <c r="M144" i="1" s="1"/>
  <c r="I144" i="1"/>
  <c r="K144" i="1"/>
  <c r="A144" i="1"/>
  <c r="D145" i="1"/>
  <c r="E145" i="1" s="1"/>
  <c r="B147" i="1"/>
  <c r="C146" i="1"/>
  <c r="L145" i="1" l="1"/>
  <c r="J145" i="1"/>
  <c r="N145" i="1"/>
  <c r="F145" i="1"/>
  <c r="M145" i="1" s="1"/>
  <c r="I145" i="1"/>
  <c r="K145" i="1"/>
  <c r="A145" i="1"/>
  <c r="D146" i="1"/>
  <c r="E146" i="1" s="1"/>
  <c r="B148" i="1"/>
  <c r="C147" i="1"/>
  <c r="L146" i="1" l="1"/>
  <c r="J146" i="1"/>
  <c r="N146" i="1"/>
  <c r="F146" i="1"/>
  <c r="M146" i="1" s="1"/>
  <c r="I146" i="1"/>
  <c r="K146" i="1"/>
  <c r="A146" i="1"/>
  <c r="D147" i="1"/>
  <c r="E147" i="1" s="1"/>
  <c r="B149" i="1"/>
  <c r="C148" i="1"/>
  <c r="L147" i="1" l="1"/>
  <c r="J147" i="1"/>
  <c r="N147" i="1"/>
  <c r="F147" i="1"/>
  <c r="M147" i="1" s="1"/>
  <c r="I147" i="1"/>
  <c r="K147" i="1"/>
  <c r="A147" i="1"/>
  <c r="D148" i="1"/>
  <c r="E148" i="1" s="1"/>
  <c r="B150" i="1"/>
  <c r="C149" i="1"/>
  <c r="L148" i="1" l="1"/>
  <c r="J148" i="1"/>
  <c r="N148" i="1"/>
  <c r="F148" i="1"/>
  <c r="M148" i="1" s="1"/>
  <c r="I148" i="1"/>
  <c r="K148" i="1"/>
  <c r="A148" i="1"/>
  <c r="D149" i="1"/>
  <c r="E149" i="1" s="1"/>
  <c r="B151" i="1"/>
  <c r="C150" i="1"/>
  <c r="N149" i="1" l="1"/>
  <c r="L149" i="1"/>
  <c r="J149" i="1"/>
  <c r="F149" i="1"/>
  <c r="M149" i="1" s="1"/>
  <c r="I149" i="1"/>
  <c r="K149" i="1"/>
  <c r="A149" i="1"/>
  <c r="D150" i="1"/>
  <c r="E150" i="1" s="1"/>
  <c r="B152" i="1"/>
  <c r="C151" i="1"/>
  <c r="N150" i="1" l="1"/>
  <c r="L150" i="1"/>
  <c r="J150" i="1"/>
  <c r="F150" i="1"/>
  <c r="M150" i="1" s="1"/>
  <c r="I150" i="1"/>
  <c r="K150" i="1"/>
  <c r="A150" i="1"/>
  <c r="D151" i="1"/>
  <c r="E151" i="1" s="1"/>
  <c r="B153" i="1"/>
  <c r="C152" i="1"/>
  <c r="N151" i="1" l="1"/>
  <c r="L151" i="1"/>
  <c r="J151" i="1"/>
  <c r="F151" i="1"/>
  <c r="M151" i="1" s="1"/>
  <c r="I151" i="1"/>
  <c r="K151" i="1"/>
  <c r="A151" i="1"/>
  <c r="D152" i="1"/>
  <c r="E152" i="1" s="1"/>
  <c r="B154" i="1"/>
  <c r="C153" i="1"/>
  <c r="N152" i="1" l="1"/>
  <c r="L152" i="1"/>
  <c r="J152" i="1"/>
  <c r="F152" i="1"/>
  <c r="M152" i="1" s="1"/>
  <c r="I152" i="1"/>
  <c r="K152" i="1"/>
  <c r="A152" i="1"/>
  <c r="D153" i="1"/>
  <c r="E153" i="1" s="1"/>
  <c r="B155" i="1"/>
  <c r="C154" i="1"/>
  <c r="J153" i="1" l="1"/>
  <c r="N153" i="1"/>
  <c r="L153" i="1"/>
  <c r="F153" i="1"/>
  <c r="M153" i="1" s="1"/>
  <c r="I153" i="1"/>
  <c r="K153" i="1"/>
  <c r="A153" i="1"/>
  <c r="D154" i="1"/>
  <c r="E154" i="1" s="1"/>
  <c r="B156" i="1"/>
  <c r="C155" i="1"/>
  <c r="J154" i="1" l="1"/>
  <c r="N154" i="1"/>
  <c r="L154" i="1"/>
  <c r="F154" i="1"/>
  <c r="M154" i="1" s="1"/>
  <c r="I154" i="1"/>
  <c r="K154" i="1"/>
  <c r="A154" i="1"/>
  <c r="D155" i="1"/>
  <c r="E155" i="1" s="1"/>
  <c r="B157" i="1"/>
  <c r="C156" i="1"/>
  <c r="J155" i="1" l="1"/>
  <c r="L155" i="1"/>
  <c r="N155" i="1"/>
  <c r="F155" i="1"/>
  <c r="M155" i="1" s="1"/>
  <c r="I155" i="1"/>
  <c r="K155" i="1"/>
  <c r="A155" i="1"/>
  <c r="D156" i="1"/>
  <c r="E156" i="1" s="1"/>
  <c r="B158" i="1"/>
  <c r="C157" i="1"/>
  <c r="J156" i="1" l="1"/>
  <c r="N156" i="1"/>
  <c r="L156" i="1"/>
  <c r="F156" i="1"/>
  <c r="M156" i="1" s="1"/>
  <c r="I156" i="1"/>
  <c r="K156" i="1"/>
  <c r="A156" i="1"/>
  <c r="D157" i="1"/>
  <c r="E157" i="1" s="1"/>
  <c r="B159" i="1"/>
  <c r="C158" i="1"/>
  <c r="L157" i="1" l="1"/>
  <c r="J157" i="1"/>
  <c r="N157" i="1"/>
  <c r="F157" i="1"/>
  <c r="M157" i="1" s="1"/>
  <c r="I157" i="1"/>
  <c r="K157" i="1"/>
  <c r="A157" i="1"/>
  <c r="D158" i="1"/>
  <c r="E158" i="1" s="1"/>
  <c r="B160" i="1"/>
  <c r="C159" i="1"/>
  <c r="L158" i="1" l="1"/>
  <c r="J158" i="1"/>
  <c r="N158" i="1"/>
  <c r="F158" i="1"/>
  <c r="M158" i="1" s="1"/>
  <c r="I158" i="1"/>
  <c r="K158" i="1"/>
  <c r="A158" i="1"/>
  <c r="D159" i="1"/>
  <c r="E159" i="1" s="1"/>
  <c r="B161" i="1"/>
  <c r="C160" i="1"/>
  <c r="L159" i="1" l="1"/>
  <c r="N159" i="1"/>
  <c r="J159" i="1"/>
  <c r="F159" i="1"/>
  <c r="M159" i="1" s="1"/>
  <c r="I159" i="1"/>
  <c r="K159" i="1"/>
  <c r="A159" i="1"/>
  <c r="D160" i="1"/>
  <c r="E160" i="1" s="1"/>
  <c r="B162" i="1"/>
  <c r="C161" i="1"/>
  <c r="L160" i="1" l="1"/>
  <c r="J160" i="1"/>
  <c r="N160" i="1"/>
  <c r="F160" i="1"/>
  <c r="M160" i="1" s="1"/>
  <c r="I160" i="1"/>
  <c r="K160" i="1"/>
  <c r="A160" i="1"/>
  <c r="D161" i="1"/>
  <c r="E161" i="1" s="1"/>
  <c r="B163" i="1"/>
  <c r="C162" i="1"/>
  <c r="N161" i="1" l="1"/>
  <c r="L161" i="1"/>
  <c r="J161" i="1"/>
  <c r="F161" i="1"/>
  <c r="M161" i="1" s="1"/>
  <c r="I161" i="1"/>
  <c r="K161" i="1"/>
  <c r="A161" i="1"/>
  <c r="D162" i="1"/>
  <c r="E162" i="1" s="1"/>
  <c r="B164" i="1"/>
  <c r="C163" i="1"/>
  <c r="N162" i="1" l="1"/>
  <c r="L162" i="1"/>
  <c r="J162" i="1"/>
  <c r="F162" i="1"/>
  <c r="M162" i="1" s="1"/>
  <c r="I162" i="1"/>
  <c r="K162" i="1"/>
  <c r="A162" i="1"/>
  <c r="D163" i="1"/>
  <c r="E163" i="1" s="1"/>
  <c r="B165" i="1"/>
  <c r="C164" i="1"/>
  <c r="N163" i="1" l="1"/>
  <c r="L163" i="1"/>
  <c r="J163" i="1"/>
  <c r="F163" i="1"/>
  <c r="M163" i="1" s="1"/>
  <c r="I163" i="1"/>
  <c r="K163" i="1"/>
  <c r="A163" i="1"/>
  <c r="D164" i="1"/>
  <c r="E164" i="1" s="1"/>
  <c r="B166" i="1"/>
  <c r="C165" i="1"/>
  <c r="A164" i="1"/>
  <c r="N164" i="1" l="1"/>
  <c r="L164" i="1"/>
  <c r="J164" i="1"/>
  <c r="F164" i="1"/>
  <c r="M164" i="1" s="1"/>
  <c r="I164" i="1"/>
  <c r="K164" i="1"/>
  <c r="D165" i="1"/>
  <c r="E165" i="1" s="1"/>
  <c r="B167" i="1"/>
  <c r="C166" i="1"/>
  <c r="J165" i="1" l="1"/>
  <c r="N165" i="1"/>
  <c r="L165" i="1"/>
  <c r="F165" i="1"/>
  <c r="M165" i="1" s="1"/>
  <c r="I165" i="1"/>
  <c r="K165" i="1"/>
  <c r="A165" i="1"/>
  <c r="D166" i="1"/>
  <c r="E166" i="1" s="1"/>
  <c r="B168" i="1"/>
  <c r="C167" i="1"/>
  <c r="J166" i="1" l="1"/>
  <c r="N166" i="1"/>
  <c r="L166" i="1"/>
  <c r="F166" i="1"/>
  <c r="M166" i="1" s="1"/>
  <c r="I166" i="1"/>
  <c r="K166" i="1"/>
  <c r="A166" i="1"/>
  <c r="D167" i="1"/>
  <c r="E167" i="1" s="1"/>
  <c r="B169" i="1"/>
  <c r="C168" i="1"/>
  <c r="J167" i="1" l="1"/>
  <c r="L167" i="1"/>
  <c r="N167" i="1"/>
  <c r="F167" i="1"/>
  <c r="M167" i="1" s="1"/>
  <c r="I167" i="1"/>
  <c r="K167" i="1"/>
  <c r="A167" i="1"/>
  <c r="D168" i="1"/>
  <c r="E168" i="1" s="1"/>
  <c r="B170" i="1"/>
  <c r="C169" i="1"/>
  <c r="J168" i="1" l="1"/>
  <c r="N168" i="1"/>
  <c r="L168" i="1"/>
  <c r="F168" i="1"/>
  <c r="M168" i="1" s="1"/>
  <c r="I168" i="1"/>
  <c r="K168" i="1"/>
  <c r="A168" i="1"/>
  <c r="D169" i="1"/>
  <c r="E169" i="1" s="1"/>
  <c r="B171" i="1"/>
  <c r="C170" i="1"/>
  <c r="L169" i="1" l="1"/>
  <c r="J169" i="1"/>
  <c r="N169" i="1"/>
  <c r="F169" i="1"/>
  <c r="M169" i="1" s="1"/>
  <c r="I169" i="1"/>
  <c r="K169" i="1"/>
  <c r="A169" i="1"/>
  <c r="D170" i="1"/>
  <c r="E170" i="1" s="1"/>
  <c r="B172" i="1"/>
  <c r="C171" i="1"/>
  <c r="L170" i="1" l="1"/>
  <c r="J170" i="1"/>
  <c r="N170" i="1"/>
  <c r="F170" i="1"/>
  <c r="M170" i="1" s="1"/>
  <c r="I170" i="1"/>
  <c r="K170" i="1"/>
  <c r="A170" i="1"/>
  <c r="D171" i="1"/>
  <c r="E171" i="1" s="1"/>
  <c r="B173" i="1"/>
  <c r="C172" i="1"/>
  <c r="L171" i="1" l="1"/>
  <c r="N171" i="1"/>
  <c r="J171" i="1"/>
  <c r="F171" i="1"/>
  <c r="M171" i="1" s="1"/>
  <c r="I171" i="1"/>
  <c r="K171" i="1"/>
  <c r="A171" i="1"/>
  <c r="D172" i="1"/>
  <c r="E172" i="1" s="1"/>
  <c r="A172" i="1"/>
  <c r="B174" i="1"/>
  <c r="C173" i="1"/>
  <c r="L172" i="1" l="1"/>
  <c r="J172" i="1"/>
  <c r="N172" i="1"/>
  <c r="F172" i="1"/>
  <c r="M172" i="1" s="1"/>
  <c r="I172" i="1"/>
  <c r="K172" i="1"/>
  <c r="D173" i="1"/>
  <c r="E173" i="1" s="1"/>
  <c r="B175" i="1"/>
  <c r="C174" i="1"/>
  <c r="N173" i="1" l="1"/>
  <c r="L173" i="1"/>
  <c r="J173" i="1"/>
  <c r="F173" i="1"/>
  <c r="M173" i="1" s="1"/>
  <c r="I173" i="1"/>
  <c r="K173" i="1"/>
  <c r="A173" i="1"/>
  <c r="D174" i="1"/>
  <c r="E174" i="1" s="1"/>
  <c r="B176" i="1"/>
  <c r="C175" i="1"/>
  <c r="N174" i="1" l="1"/>
  <c r="L174" i="1"/>
  <c r="J174" i="1"/>
  <c r="F174" i="1"/>
  <c r="M174" i="1" s="1"/>
  <c r="I174" i="1"/>
  <c r="K174" i="1"/>
  <c r="A174" i="1"/>
  <c r="D175" i="1"/>
  <c r="E175" i="1" s="1"/>
  <c r="B177" i="1"/>
  <c r="C176" i="1"/>
  <c r="N175" i="1" l="1"/>
  <c r="J175" i="1"/>
  <c r="L175" i="1"/>
  <c r="F175" i="1"/>
  <c r="M175" i="1" s="1"/>
  <c r="I175" i="1"/>
  <c r="K175" i="1"/>
  <c r="A175" i="1"/>
  <c r="D176" i="1"/>
  <c r="E176" i="1" s="1"/>
  <c r="B178" i="1"/>
  <c r="C177" i="1"/>
  <c r="N176" i="1" l="1"/>
  <c r="L176" i="1"/>
  <c r="J176" i="1"/>
  <c r="F176" i="1"/>
  <c r="M176" i="1" s="1"/>
  <c r="I176" i="1"/>
  <c r="K176" i="1"/>
  <c r="A176" i="1"/>
  <c r="D177" i="1"/>
  <c r="E177" i="1" s="1"/>
  <c r="B179" i="1"/>
  <c r="C178" i="1"/>
  <c r="J177" i="1" l="1"/>
  <c r="N177" i="1"/>
  <c r="L177" i="1"/>
  <c r="A177" i="1"/>
  <c r="F177" i="1"/>
  <c r="M177" i="1" s="1"/>
  <c r="I177" i="1"/>
  <c r="K177" i="1"/>
  <c r="D178" i="1"/>
  <c r="E178" i="1" s="1"/>
  <c r="B180" i="1"/>
  <c r="C179" i="1"/>
  <c r="J178" i="1" l="1"/>
  <c r="N178" i="1"/>
  <c r="L178" i="1"/>
  <c r="F178" i="1"/>
  <c r="M178" i="1" s="1"/>
  <c r="I178" i="1"/>
  <c r="K178" i="1"/>
  <c r="A178" i="1"/>
  <c r="D179" i="1"/>
  <c r="E179" i="1" s="1"/>
  <c r="B181" i="1"/>
  <c r="C180" i="1"/>
  <c r="J179" i="1" l="1"/>
  <c r="L179" i="1"/>
  <c r="N179" i="1"/>
  <c r="A179" i="1"/>
  <c r="F179" i="1"/>
  <c r="M179" i="1" s="1"/>
  <c r="I179" i="1"/>
  <c r="K179" i="1"/>
  <c r="D180" i="1"/>
  <c r="E180" i="1" s="1"/>
  <c r="B182" i="1"/>
  <c r="C181" i="1"/>
  <c r="J180" i="1" l="1"/>
  <c r="N180" i="1"/>
  <c r="L180" i="1"/>
  <c r="F180" i="1"/>
  <c r="M180" i="1" s="1"/>
  <c r="I180" i="1"/>
  <c r="K180" i="1"/>
  <c r="A180" i="1"/>
  <c r="D181" i="1"/>
  <c r="E181" i="1" s="1"/>
  <c r="B183" i="1"/>
  <c r="C182" i="1"/>
  <c r="L181" i="1" l="1"/>
  <c r="J181" i="1"/>
  <c r="N181" i="1"/>
  <c r="F181" i="1"/>
  <c r="M181" i="1" s="1"/>
  <c r="I181" i="1"/>
  <c r="K181" i="1"/>
  <c r="A181" i="1"/>
  <c r="D182" i="1"/>
  <c r="E182" i="1" s="1"/>
  <c r="B184" i="1"/>
  <c r="C183" i="1"/>
  <c r="L182" i="1" l="1"/>
  <c r="J182" i="1"/>
  <c r="N182" i="1"/>
  <c r="F182" i="1"/>
  <c r="M182" i="1" s="1"/>
  <c r="I182" i="1"/>
  <c r="K182" i="1"/>
  <c r="A182" i="1"/>
  <c r="D183" i="1"/>
  <c r="E183" i="1" s="1"/>
  <c r="B185" i="1"/>
  <c r="C184" i="1"/>
  <c r="L183" i="1" l="1"/>
  <c r="J183" i="1"/>
  <c r="N183" i="1"/>
  <c r="F183" i="1"/>
  <c r="M183" i="1" s="1"/>
  <c r="I183" i="1"/>
  <c r="K183" i="1"/>
  <c r="A183" i="1"/>
  <c r="D184" i="1"/>
  <c r="E184" i="1" s="1"/>
  <c r="A184" i="1"/>
  <c r="B186" i="1"/>
  <c r="C185" i="1"/>
  <c r="L184" i="1" l="1"/>
  <c r="J184" i="1"/>
  <c r="N184" i="1"/>
  <c r="F184" i="1"/>
  <c r="M184" i="1" s="1"/>
  <c r="I184" i="1"/>
  <c r="K184" i="1"/>
  <c r="D185" i="1"/>
  <c r="E185" i="1" s="1"/>
  <c r="B187" i="1"/>
  <c r="C186" i="1"/>
  <c r="N185" i="1" l="1"/>
  <c r="L185" i="1"/>
  <c r="J185" i="1"/>
  <c r="F185" i="1"/>
  <c r="M185" i="1" s="1"/>
  <c r="I185" i="1"/>
  <c r="K185" i="1"/>
  <c r="A185" i="1"/>
  <c r="D186" i="1"/>
  <c r="E186" i="1" s="1"/>
  <c r="B188" i="1"/>
  <c r="C187" i="1"/>
  <c r="N186" i="1" l="1"/>
  <c r="L186" i="1"/>
  <c r="J186" i="1"/>
  <c r="A186" i="1"/>
  <c r="F186" i="1"/>
  <c r="M186" i="1" s="1"/>
  <c r="I186" i="1"/>
  <c r="K186" i="1"/>
  <c r="D187" i="1"/>
  <c r="E187" i="1" s="1"/>
  <c r="B189" i="1"/>
  <c r="C188" i="1"/>
  <c r="N187" i="1" l="1"/>
  <c r="L187" i="1"/>
  <c r="J187" i="1"/>
  <c r="F187" i="1"/>
  <c r="M187" i="1" s="1"/>
  <c r="I187" i="1"/>
  <c r="K187" i="1"/>
  <c r="A187" i="1"/>
  <c r="D188" i="1"/>
  <c r="E188" i="1" s="1"/>
  <c r="B190" i="1"/>
  <c r="C189" i="1"/>
  <c r="N188" i="1" l="1"/>
  <c r="L188" i="1"/>
  <c r="J188" i="1"/>
  <c r="F188" i="1"/>
  <c r="M188" i="1" s="1"/>
  <c r="I188" i="1"/>
  <c r="K188" i="1"/>
  <c r="A188" i="1"/>
  <c r="D189" i="1"/>
  <c r="E189" i="1" s="1"/>
  <c r="B191" i="1"/>
  <c r="C190" i="1"/>
  <c r="J189" i="1" l="1"/>
  <c r="N189" i="1"/>
  <c r="L189" i="1"/>
  <c r="F189" i="1"/>
  <c r="M189" i="1" s="1"/>
  <c r="I189" i="1"/>
  <c r="K189" i="1"/>
  <c r="A189" i="1"/>
  <c r="D190" i="1"/>
  <c r="E190" i="1" s="1"/>
  <c r="B192" i="1"/>
  <c r="C191" i="1"/>
  <c r="J190" i="1" l="1"/>
  <c r="N190" i="1"/>
  <c r="L190" i="1"/>
  <c r="A190" i="1"/>
  <c r="F190" i="1"/>
  <c r="M190" i="1" s="1"/>
  <c r="I190" i="1"/>
  <c r="K190" i="1"/>
  <c r="D191" i="1"/>
  <c r="E191" i="1" s="1"/>
  <c r="B193" i="1"/>
  <c r="C192" i="1"/>
  <c r="J191" i="1" l="1"/>
  <c r="N191" i="1"/>
  <c r="L191" i="1"/>
  <c r="F191" i="1"/>
  <c r="M191" i="1" s="1"/>
  <c r="I191" i="1"/>
  <c r="K191" i="1"/>
  <c r="A191" i="1"/>
  <c r="D192" i="1"/>
  <c r="E192" i="1" s="1"/>
  <c r="B194" i="1"/>
  <c r="C193" i="1"/>
  <c r="J192" i="1" l="1"/>
  <c r="N192" i="1"/>
  <c r="L192" i="1"/>
  <c r="F192" i="1"/>
  <c r="M192" i="1" s="1"/>
  <c r="I192" i="1"/>
  <c r="K192" i="1"/>
  <c r="A192" i="1"/>
  <c r="D193" i="1"/>
  <c r="E193" i="1" s="1"/>
  <c r="B195" i="1"/>
  <c r="C194" i="1"/>
  <c r="L193" i="1" l="1"/>
  <c r="J193" i="1"/>
  <c r="N193" i="1"/>
  <c r="F193" i="1"/>
  <c r="M193" i="1" s="1"/>
  <c r="I193" i="1"/>
  <c r="K193" i="1"/>
  <c r="A193" i="1"/>
  <c r="D194" i="1"/>
  <c r="E194" i="1" s="1"/>
  <c r="B196" i="1"/>
  <c r="C195" i="1"/>
  <c r="L194" i="1" l="1"/>
  <c r="J194" i="1"/>
  <c r="N194" i="1"/>
  <c r="F194" i="1"/>
  <c r="M194" i="1" s="1"/>
  <c r="I194" i="1"/>
  <c r="K194" i="1"/>
  <c r="A194" i="1"/>
  <c r="D195" i="1"/>
  <c r="E195" i="1" s="1"/>
  <c r="B197" i="1"/>
  <c r="C196" i="1"/>
  <c r="L195" i="1" l="1"/>
  <c r="N195" i="1"/>
  <c r="J195" i="1"/>
  <c r="F195" i="1"/>
  <c r="M195" i="1" s="1"/>
  <c r="I195" i="1"/>
  <c r="K195" i="1"/>
  <c r="A195" i="1"/>
  <c r="D196" i="1"/>
  <c r="E196" i="1" s="1"/>
  <c r="B198" i="1"/>
  <c r="C197" i="1"/>
  <c r="L196" i="1" l="1"/>
  <c r="J196" i="1"/>
  <c r="N196" i="1"/>
  <c r="F196" i="1"/>
  <c r="M196" i="1" s="1"/>
  <c r="I196" i="1"/>
  <c r="K196" i="1"/>
  <c r="A196" i="1"/>
  <c r="D197" i="1"/>
  <c r="E197" i="1" s="1"/>
  <c r="B199" i="1"/>
  <c r="C198" i="1"/>
  <c r="N197" i="1" l="1"/>
  <c r="L197" i="1"/>
  <c r="J197" i="1"/>
  <c r="A197" i="1"/>
  <c r="F197" i="1"/>
  <c r="M197" i="1" s="1"/>
  <c r="I197" i="1"/>
  <c r="K197" i="1"/>
  <c r="D198" i="1"/>
  <c r="E198" i="1" s="1"/>
  <c r="B200" i="1"/>
  <c r="C199" i="1"/>
  <c r="N198" i="1" l="1"/>
  <c r="L198" i="1"/>
  <c r="J198" i="1"/>
  <c r="F198" i="1"/>
  <c r="M198" i="1" s="1"/>
  <c r="I198" i="1"/>
  <c r="K198" i="1"/>
  <c r="A198" i="1"/>
  <c r="D199" i="1"/>
  <c r="E199" i="1" s="1"/>
  <c r="A199" i="1"/>
  <c r="B201" i="1"/>
  <c r="C200" i="1"/>
  <c r="N199" i="1" l="1"/>
  <c r="L199" i="1"/>
  <c r="J199" i="1"/>
  <c r="F199" i="1"/>
  <c r="M199" i="1" s="1"/>
  <c r="I199" i="1"/>
  <c r="K199" i="1"/>
  <c r="D200" i="1"/>
  <c r="E200" i="1" s="1"/>
  <c r="A200" i="1"/>
  <c r="B202" i="1"/>
  <c r="C201" i="1"/>
  <c r="N200" i="1" l="1"/>
  <c r="L200" i="1"/>
  <c r="J200" i="1"/>
  <c r="F200" i="1"/>
  <c r="M200" i="1" s="1"/>
  <c r="I200" i="1"/>
  <c r="K200" i="1"/>
  <c r="D201" i="1"/>
  <c r="E201" i="1" s="1"/>
  <c r="B203" i="1"/>
  <c r="C202" i="1"/>
  <c r="J201" i="1" l="1"/>
  <c r="N201" i="1"/>
  <c r="L201" i="1"/>
  <c r="F201" i="1"/>
  <c r="M201" i="1" s="1"/>
  <c r="I201" i="1"/>
  <c r="K201" i="1"/>
  <c r="A201" i="1"/>
  <c r="D202" i="1"/>
  <c r="E202" i="1" s="1"/>
  <c r="B204" i="1"/>
  <c r="C203" i="1"/>
  <c r="J202" i="1" l="1"/>
  <c r="N202" i="1"/>
  <c r="L202" i="1"/>
  <c r="F202" i="1"/>
  <c r="M202" i="1" s="1"/>
  <c r="I202" i="1"/>
  <c r="K202" i="1"/>
  <c r="A202" i="1"/>
  <c r="D203" i="1"/>
  <c r="E203" i="1" s="1"/>
  <c r="B205" i="1"/>
  <c r="C204" i="1"/>
  <c r="J203" i="1" l="1"/>
  <c r="L203" i="1"/>
  <c r="N203" i="1"/>
  <c r="F203" i="1"/>
  <c r="M203" i="1" s="1"/>
  <c r="I203" i="1"/>
  <c r="K203" i="1"/>
  <c r="A203" i="1"/>
  <c r="D204" i="1"/>
  <c r="E204" i="1" s="1"/>
  <c r="B206" i="1"/>
  <c r="C205" i="1"/>
  <c r="J204" i="1" l="1"/>
  <c r="N204" i="1"/>
  <c r="L204" i="1"/>
  <c r="A204" i="1"/>
  <c r="F204" i="1"/>
  <c r="M204" i="1" s="1"/>
  <c r="I204" i="1"/>
  <c r="K204" i="1"/>
  <c r="D205" i="1"/>
  <c r="E205" i="1" s="1"/>
  <c r="B207" i="1"/>
  <c r="C206" i="1"/>
  <c r="L205" i="1" l="1"/>
  <c r="J205" i="1"/>
  <c r="N205" i="1"/>
  <c r="F205" i="1"/>
  <c r="M205" i="1" s="1"/>
  <c r="I205" i="1"/>
  <c r="K205" i="1"/>
  <c r="A205" i="1"/>
  <c r="D206" i="1"/>
  <c r="E206" i="1" s="1"/>
  <c r="B208" i="1"/>
  <c r="C207" i="1"/>
  <c r="L206" i="1" l="1"/>
  <c r="J206" i="1"/>
  <c r="N206" i="1"/>
  <c r="A206" i="1"/>
  <c r="F206" i="1"/>
  <c r="M206" i="1" s="1"/>
  <c r="I206" i="1"/>
  <c r="K206" i="1"/>
  <c r="D207" i="1"/>
  <c r="E207" i="1" s="1"/>
  <c r="B209" i="1"/>
  <c r="C208" i="1"/>
  <c r="L207" i="1" l="1"/>
  <c r="J207" i="1"/>
  <c r="N207" i="1"/>
  <c r="F207" i="1"/>
  <c r="M207" i="1" s="1"/>
  <c r="I207" i="1"/>
  <c r="K207" i="1"/>
  <c r="A207" i="1"/>
  <c r="D208" i="1"/>
  <c r="E208" i="1" s="1"/>
  <c r="A208" i="1"/>
  <c r="B210" i="1"/>
  <c r="C209" i="1"/>
  <c r="L208" i="1" l="1"/>
  <c r="J208" i="1"/>
  <c r="N208" i="1"/>
  <c r="F208" i="1"/>
  <c r="M208" i="1" s="1"/>
  <c r="I208" i="1"/>
  <c r="K208" i="1"/>
  <c r="D209" i="1"/>
  <c r="E209" i="1" s="1"/>
  <c r="B211" i="1"/>
  <c r="C210" i="1"/>
  <c r="N209" i="1" l="1"/>
  <c r="L209" i="1"/>
  <c r="J209" i="1"/>
  <c r="A209" i="1"/>
  <c r="F209" i="1"/>
  <c r="M209" i="1" s="1"/>
  <c r="I209" i="1"/>
  <c r="K209" i="1"/>
  <c r="D210" i="1"/>
  <c r="E210" i="1" s="1"/>
  <c r="A210" i="1"/>
  <c r="B212" i="1"/>
  <c r="C211" i="1"/>
  <c r="N210" i="1" l="1"/>
  <c r="L210" i="1"/>
  <c r="J210" i="1"/>
  <c r="F210" i="1"/>
  <c r="M210" i="1" s="1"/>
  <c r="I210" i="1"/>
  <c r="K210" i="1"/>
  <c r="D211" i="1"/>
  <c r="E211" i="1" s="1"/>
  <c r="B213" i="1"/>
  <c r="C212" i="1"/>
  <c r="N211" i="1" l="1"/>
  <c r="L211" i="1"/>
  <c r="J211" i="1"/>
  <c r="F211" i="1"/>
  <c r="M211" i="1" s="1"/>
  <c r="I211" i="1"/>
  <c r="K211" i="1"/>
  <c r="A211" i="1"/>
  <c r="D212" i="1"/>
  <c r="E212" i="1" s="1"/>
  <c r="B214" i="1"/>
  <c r="C213" i="1"/>
  <c r="N212" i="1" l="1"/>
  <c r="L212" i="1"/>
  <c r="J212" i="1"/>
  <c r="A212" i="1"/>
  <c r="F212" i="1"/>
  <c r="M212" i="1" s="1"/>
  <c r="I212" i="1"/>
  <c r="K212" i="1"/>
  <c r="D213" i="1"/>
  <c r="E213" i="1" s="1"/>
  <c r="B215" i="1"/>
  <c r="C214" i="1"/>
  <c r="J213" i="1" l="1"/>
  <c r="N213" i="1"/>
  <c r="L213" i="1"/>
  <c r="F213" i="1"/>
  <c r="M213" i="1" s="1"/>
  <c r="I213" i="1"/>
  <c r="K213" i="1"/>
  <c r="A213" i="1"/>
  <c r="D214" i="1"/>
  <c r="E214" i="1" s="1"/>
  <c r="A214" i="1"/>
  <c r="B216" i="1"/>
  <c r="C215" i="1"/>
  <c r="J214" i="1" l="1"/>
  <c r="N214" i="1"/>
  <c r="L214" i="1"/>
  <c r="F214" i="1"/>
  <c r="M214" i="1" s="1"/>
  <c r="I214" i="1"/>
  <c r="K214" i="1"/>
  <c r="D215" i="1"/>
  <c r="E215" i="1" s="1"/>
  <c r="B217" i="1"/>
  <c r="C216" i="1"/>
  <c r="J215" i="1" l="1"/>
  <c r="N215" i="1"/>
  <c r="L215" i="1"/>
  <c r="F215" i="1"/>
  <c r="M215" i="1" s="1"/>
  <c r="I215" i="1"/>
  <c r="K215" i="1"/>
  <c r="A215" i="1"/>
  <c r="D216" i="1"/>
  <c r="E216" i="1" s="1"/>
  <c r="A216" i="1"/>
  <c r="B218" i="1"/>
  <c r="C217" i="1"/>
  <c r="J216" i="1" l="1"/>
  <c r="N216" i="1"/>
  <c r="L216" i="1"/>
  <c r="F216" i="1"/>
  <c r="M216" i="1" s="1"/>
  <c r="I216" i="1"/>
  <c r="K216" i="1"/>
  <c r="D217" i="1"/>
  <c r="E217" i="1" s="1"/>
  <c r="B219" i="1"/>
  <c r="C218" i="1"/>
  <c r="L217" i="1" l="1"/>
  <c r="J217" i="1"/>
  <c r="N217" i="1"/>
  <c r="A217" i="1"/>
  <c r="F217" i="1"/>
  <c r="M217" i="1" s="1"/>
  <c r="I217" i="1"/>
  <c r="K217" i="1"/>
  <c r="D218" i="1"/>
  <c r="E218" i="1" s="1"/>
  <c r="A218" i="1"/>
  <c r="B220" i="1"/>
  <c r="C219" i="1"/>
  <c r="L218" i="1" l="1"/>
  <c r="J218" i="1"/>
  <c r="N218" i="1"/>
  <c r="F218" i="1"/>
  <c r="M218" i="1" s="1"/>
  <c r="I218" i="1"/>
  <c r="K218" i="1"/>
  <c r="D219" i="1"/>
  <c r="E219" i="1" s="1"/>
  <c r="A219" i="1"/>
  <c r="B221" i="1"/>
  <c r="C220" i="1"/>
  <c r="L219" i="1" l="1"/>
  <c r="N219" i="1"/>
  <c r="J219" i="1"/>
  <c r="F219" i="1"/>
  <c r="M219" i="1" s="1"/>
  <c r="I219" i="1"/>
  <c r="K219" i="1"/>
  <c r="D220" i="1"/>
  <c r="E220" i="1" s="1"/>
  <c r="B222" i="1"/>
  <c r="C221" i="1"/>
  <c r="L220" i="1" l="1"/>
  <c r="J220" i="1"/>
  <c r="N220" i="1"/>
  <c r="F220" i="1"/>
  <c r="M220" i="1" s="1"/>
  <c r="I220" i="1"/>
  <c r="K220" i="1"/>
  <c r="A220" i="1"/>
  <c r="D221" i="1"/>
  <c r="E221" i="1" s="1"/>
  <c r="B223" i="1"/>
  <c r="C222" i="1"/>
  <c r="N221" i="1" l="1"/>
  <c r="L221" i="1"/>
  <c r="J221" i="1"/>
  <c r="F221" i="1"/>
  <c r="M221" i="1" s="1"/>
  <c r="I221" i="1"/>
  <c r="K221" i="1"/>
  <c r="A221" i="1"/>
  <c r="D222" i="1"/>
  <c r="E222" i="1" s="1"/>
  <c r="A222" i="1"/>
  <c r="B224" i="1"/>
  <c r="C223" i="1"/>
  <c r="N222" i="1" l="1"/>
  <c r="L222" i="1"/>
  <c r="J222" i="1"/>
  <c r="F222" i="1"/>
  <c r="M222" i="1" s="1"/>
  <c r="I222" i="1"/>
  <c r="K222" i="1"/>
  <c r="D223" i="1"/>
  <c r="E223" i="1" s="1"/>
  <c r="B225" i="1"/>
  <c r="C224" i="1"/>
  <c r="N223" i="1" l="1"/>
  <c r="L223" i="1"/>
  <c r="J223" i="1"/>
  <c r="F223" i="1"/>
  <c r="M223" i="1" s="1"/>
  <c r="I223" i="1"/>
  <c r="K223" i="1"/>
  <c r="A223" i="1"/>
  <c r="D224" i="1"/>
  <c r="E224" i="1" s="1"/>
  <c r="B226" i="1"/>
  <c r="C225" i="1"/>
  <c r="N224" i="1" l="1"/>
  <c r="L224" i="1"/>
  <c r="J224" i="1"/>
  <c r="F224" i="1"/>
  <c r="M224" i="1" s="1"/>
  <c r="I224" i="1"/>
  <c r="K224" i="1"/>
  <c r="A224" i="1"/>
  <c r="D225" i="1"/>
  <c r="E225" i="1" s="1"/>
  <c r="A225" i="1"/>
  <c r="B227" i="1"/>
  <c r="C226" i="1"/>
  <c r="J225" i="1" l="1"/>
  <c r="N225" i="1"/>
  <c r="L225" i="1"/>
  <c r="F225" i="1"/>
  <c r="M225" i="1" s="1"/>
  <c r="I225" i="1"/>
  <c r="K225" i="1"/>
  <c r="D226" i="1"/>
  <c r="E226" i="1" s="1"/>
  <c r="B228" i="1"/>
  <c r="C227" i="1"/>
  <c r="J226" i="1" l="1"/>
  <c r="N226" i="1"/>
  <c r="L226" i="1"/>
  <c r="F226" i="1"/>
  <c r="M226" i="1" s="1"/>
  <c r="I226" i="1"/>
  <c r="K226" i="1"/>
  <c r="A226" i="1"/>
  <c r="D227" i="1"/>
  <c r="E227" i="1" s="1"/>
  <c r="B229" i="1"/>
  <c r="C228" i="1"/>
  <c r="J227" i="1" l="1"/>
  <c r="N227" i="1"/>
  <c r="L227" i="1"/>
  <c r="A227" i="1"/>
  <c r="F227" i="1"/>
  <c r="M227" i="1" s="1"/>
  <c r="I227" i="1"/>
  <c r="K227" i="1"/>
  <c r="D228" i="1"/>
  <c r="E228" i="1" s="1"/>
  <c r="B230" i="1"/>
  <c r="C229" i="1"/>
  <c r="J228" i="1" l="1"/>
  <c r="N228" i="1"/>
  <c r="L228" i="1"/>
  <c r="F228" i="1"/>
  <c r="M228" i="1" s="1"/>
  <c r="I228" i="1"/>
  <c r="K228" i="1"/>
  <c r="A228" i="1"/>
  <c r="D229" i="1"/>
  <c r="E229" i="1" s="1"/>
  <c r="A229" i="1"/>
  <c r="B231" i="1"/>
  <c r="C230" i="1"/>
  <c r="L229" i="1" l="1"/>
  <c r="J229" i="1"/>
  <c r="N229" i="1"/>
  <c r="F229" i="1"/>
  <c r="M229" i="1" s="1"/>
  <c r="I229" i="1"/>
  <c r="K229" i="1"/>
  <c r="D230" i="1"/>
  <c r="E230" i="1" s="1"/>
  <c r="B232" i="1"/>
  <c r="C231" i="1"/>
  <c r="L230" i="1" l="1"/>
  <c r="J230" i="1"/>
  <c r="N230" i="1"/>
  <c r="A230" i="1"/>
  <c r="F230" i="1"/>
  <c r="M230" i="1" s="1"/>
  <c r="I230" i="1"/>
  <c r="K230" i="1"/>
  <c r="D231" i="1"/>
  <c r="E231" i="1" s="1"/>
  <c r="A231" i="1"/>
  <c r="B233" i="1"/>
  <c r="C232" i="1"/>
  <c r="L231" i="1" l="1"/>
  <c r="J231" i="1"/>
  <c r="N231" i="1"/>
  <c r="F231" i="1"/>
  <c r="M231" i="1" s="1"/>
  <c r="I231" i="1"/>
  <c r="K231" i="1"/>
  <c r="D232" i="1"/>
  <c r="E232" i="1" s="1"/>
  <c r="A232" i="1"/>
  <c r="B234" i="1"/>
  <c r="C233" i="1"/>
  <c r="L232" i="1" l="1"/>
  <c r="J232" i="1"/>
  <c r="N232" i="1"/>
  <c r="F232" i="1"/>
  <c r="M232" i="1" s="1"/>
  <c r="I232" i="1"/>
  <c r="K232" i="1"/>
  <c r="D233" i="1"/>
  <c r="E233" i="1" s="1"/>
  <c r="A233" i="1"/>
  <c r="B235" i="1"/>
  <c r="C234" i="1"/>
  <c r="N233" i="1" l="1"/>
  <c r="L233" i="1"/>
  <c r="J233" i="1"/>
  <c r="F233" i="1"/>
  <c r="M233" i="1" s="1"/>
  <c r="I233" i="1"/>
  <c r="K233" i="1"/>
  <c r="D234" i="1"/>
  <c r="E234" i="1" s="1"/>
  <c r="B236" i="1"/>
  <c r="C235" i="1"/>
  <c r="N234" i="1" l="1"/>
  <c r="L234" i="1"/>
  <c r="J234" i="1"/>
  <c r="A234" i="1"/>
  <c r="F234" i="1"/>
  <c r="M234" i="1" s="1"/>
  <c r="I234" i="1"/>
  <c r="K234" i="1"/>
  <c r="D235" i="1"/>
  <c r="E235" i="1" s="1"/>
  <c r="B237" i="1"/>
  <c r="C236" i="1"/>
  <c r="N235" i="1" l="1"/>
  <c r="L235" i="1"/>
  <c r="J235" i="1"/>
  <c r="F235" i="1"/>
  <c r="M235" i="1" s="1"/>
  <c r="I235" i="1"/>
  <c r="K235" i="1"/>
  <c r="A235" i="1"/>
  <c r="D236" i="1"/>
  <c r="E236" i="1" s="1"/>
  <c r="B238" i="1"/>
  <c r="C237" i="1"/>
  <c r="N236" i="1" l="1"/>
  <c r="L236" i="1"/>
  <c r="J236" i="1"/>
  <c r="F236" i="1"/>
  <c r="M236" i="1" s="1"/>
  <c r="I236" i="1"/>
  <c r="K236" i="1"/>
  <c r="A236" i="1"/>
  <c r="D237" i="1"/>
  <c r="E237" i="1" s="1"/>
  <c r="A237" i="1"/>
  <c r="B239" i="1"/>
  <c r="C238" i="1"/>
  <c r="J237" i="1" l="1"/>
  <c r="N237" i="1"/>
  <c r="L237" i="1"/>
  <c r="F237" i="1"/>
  <c r="M237" i="1" s="1"/>
  <c r="I237" i="1"/>
  <c r="K237" i="1"/>
  <c r="D238" i="1"/>
  <c r="E238" i="1" s="1"/>
  <c r="B240" i="1"/>
  <c r="C239" i="1"/>
  <c r="J238" i="1" l="1"/>
  <c r="N238" i="1"/>
  <c r="L238" i="1"/>
  <c r="F238" i="1"/>
  <c r="M238" i="1" s="1"/>
  <c r="I238" i="1"/>
  <c r="K238" i="1"/>
  <c r="A238" i="1"/>
  <c r="D239" i="1"/>
  <c r="E239" i="1" s="1"/>
  <c r="B241" i="1"/>
  <c r="C240" i="1"/>
  <c r="J239" i="1" l="1"/>
  <c r="N239" i="1"/>
  <c r="L239" i="1"/>
  <c r="A239" i="1"/>
  <c r="F239" i="1"/>
  <c r="M239" i="1" s="1"/>
  <c r="I239" i="1"/>
  <c r="K239" i="1"/>
  <c r="D240" i="1"/>
  <c r="E240" i="1" s="1"/>
  <c r="A240" i="1"/>
  <c r="B242" i="1"/>
  <c r="C241" i="1"/>
  <c r="J240" i="1" l="1"/>
  <c r="N240" i="1"/>
  <c r="L240" i="1"/>
  <c r="F240" i="1"/>
  <c r="M240" i="1" s="1"/>
  <c r="I240" i="1"/>
  <c r="K240" i="1"/>
  <c r="D241" i="1"/>
  <c r="E241" i="1" s="1"/>
  <c r="B243" i="1"/>
  <c r="C242" i="1"/>
  <c r="L241" i="1" l="1"/>
  <c r="J241" i="1"/>
  <c r="N241" i="1"/>
  <c r="F241" i="1"/>
  <c r="M241" i="1" s="1"/>
  <c r="I241" i="1"/>
  <c r="K241" i="1"/>
  <c r="A241" i="1"/>
  <c r="D242" i="1"/>
  <c r="E242" i="1" s="1"/>
  <c r="B244" i="1"/>
  <c r="C243" i="1"/>
  <c r="L242" i="1" l="1"/>
  <c r="J242" i="1"/>
  <c r="N242" i="1"/>
  <c r="F242" i="1"/>
  <c r="M242" i="1" s="1"/>
  <c r="I242" i="1"/>
  <c r="K242" i="1"/>
  <c r="A242" i="1"/>
  <c r="D243" i="1"/>
  <c r="E243" i="1" s="1"/>
  <c r="B245" i="1"/>
  <c r="C244" i="1"/>
  <c r="L243" i="1" l="1"/>
  <c r="N243" i="1"/>
  <c r="J243" i="1"/>
  <c r="F243" i="1"/>
  <c r="M243" i="1" s="1"/>
  <c r="I243" i="1"/>
  <c r="K243" i="1"/>
  <c r="A243" i="1"/>
  <c r="D244" i="1"/>
  <c r="E244" i="1" s="1"/>
  <c r="A244" i="1"/>
  <c r="B246" i="1"/>
  <c r="C245" i="1"/>
  <c r="L244" i="1" l="1"/>
  <c r="J244" i="1"/>
  <c r="N244" i="1"/>
  <c r="F244" i="1"/>
  <c r="M244" i="1" s="1"/>
  <c r="I244" i="1"/>
  <c r="K244" i="1"/>
  <c r="D245" i="1"/>
  <c r="E245" i="1" s="1"/>
  <c r="A245" i="1"/>
  <c r="B247" i="1"/>
  <c r="C246" i="1"/>
  <c r="N245" i="1" l="1"/>
  <c r="L245" i="1"/>
  <c r="J245" i="1"/>
  <c r="F245" i="1"/>
  <c r="M245" i="1" s="1"/>
  <c r="I245" i="1"/>
  <c r="K245" i="1"/>
  <c r="D246" i="1"/>
  <c r="E246" i="1" s="1"/>
  <c r="A246" i="1"/>
  <c r="B248" i="1"/>
  <c r="C247" i="1"/>
  <c r="N246" i="1" l="1"/>
  <c r="L246" i="1"/>
  <c r="J246" i="1"/>
  <c r="F246" i="1"/>
  <c r="M246" i="1" s="1"/>
  <c r="I246" i="1"/>
  <c r="K246" i="1"/>
  <c r="D247" i="1"/>
  <c r="E247" i="1" s="1"/>
  <c r="A247" i="1"/>
  <c r="B249" i="1"/>
  <c r="C248" i="1"/>
  <c r="N247" i="1" l="1"/>
  <c r="L247" i="1"/>
  <c r="J247" i="1"/>
  <c r="F247" i="1"/>
  <c r="M247" i="1" s="1"/>
  <c r="I247" i="1"/>
  <c r="K247" i="1"/>
  <c r="D248" i="1"/>
  <c r="E248" i="1" s="1"/>
  <c r="A248" i="1"/>
  <c r="B250" i="1"/>
  <c r="C249" i="1"/>
  <c r="N248" i="1" l="1"/>
  <c r="L248" i="1"/>
  <c r="J248" i="1"/>
  <c r="F248" i="1"/>
  <c r="M248" i="1" s="1"/>
  <c r="I248" i="1"/>
  <c r="K248" i="1"/>
  <c r="D249" i="1"/>
  <c r="E249" i="1" s="1"/>
  <c r="A249" i="1"/>
  <c r="B251" i="1"/>
  <c r="C250" i="1"/>
  <c r="J249" i="1" l="1"/>
  <c r="N249" i="1"/>
  <c r="L249" i="1"/>
  <c r="F249" i="1"/>
  <c r="M249" i="1" s="1"/>
  <c r="I249" i="1"/>
  <c r="K249" i="1"/>
  <c r="D250" i="1"/>
  <c r="E250" i="1" s="1"/>
  <c r="A250" i="1"/>
  <c r="B252" i="1"/>
  <c r="C251" i="1"/>
  <c r="J250" i="1" l="1"/>
  <c r="N250" i="1"/>
  <c r="L250" i="1"/>
  <c r="F250" i="1"/>
  <c r="M250" i="1" s="1"/>
  <c r="I250" i="1"/>
  <c r="K250" i="1"/>
  <c r="D251" i="1"/>
  <c r="E251" i="1" s="1"/>
  <c r="A251" i="1"/>
  <c r="B253" i="1"/>
  <c r="C252" i="1"/>
  <c r="J251" i="1" l="1"/>
  <c r="N251" i="1"/>
  <c r="L251" i="1"/>
  <c r="F251" i="1"/>
  <c r="M251" i="1" s="1"/>
  <c r="I251" i="1"/>
  <c r="K251" i="1"/>
  <c r="D252" i="1"/>
  <c r="E252" i="1" s="1"/>
  <c r="A252" i="1"/>
  <c r="B254" i="1"/>
  <c r="C253" i="1"/>
  <c r="J252" i="1" l="1"/>
  <c r="N252" i="1"/>
  <c r="L252" i="1"/>
  <c r="F252" i="1"/>
  <c r="M252" i="1" s="1"/>
  <c r="I252" i="1"/>
  <c r="K252" i="1"/>
  <c r="D253" i="1"/>
  <c r="E253" i="1" s="1"/>
  <c r="A253" i="1"/>
  <c r="B255" i="1"/>
  <c r="C254" i="1"/>
  <c r="L253" i="1" l="1"/>
  <c r="J253" i="1"/>
  <c r="N253" i="1"/>
  <c r="F253" i="1"/>
  <c r="M253" i="1" s="1"/>
  <c r="K253" i="1"/>
  <c r="I253" i="1"/>
  <c r="D254" i="1"/>
  <c r="E254" i="1" s="1"/>
  <c r="A254" i="1"/>
  <c r="B256" i="1"/>
  <c r="C255" i="1"/>
  <c r="L254" i="1" l="1"/>
  <c r="J254" i="1"/>
  <c r="N254" i="1"/>
  <c r="F254" i="1"/>
  <c r="M254" i="1" s="1"/>
  <c r="I254" i="1"/>
  <c r="K254" i="1"/>
  <c r="D255" i="1"/>
  <c r="E255" i="1" s="1"/>
  <c r="A255" i="1"/>
  <c r="B257" i="1"/>
  <c r="C256" i="1"/>
  <c r="L255" i="1" l="1"/>
  <c r="N255" i="1"/>
  <c r="J255" i="1"/>
  <c r="F255" i="1"/>
  <c r="M255" i="1" s="1"/>
  <c r="I255" i="1"/>
  <c r="K255" i="1"/>
  <c r="D256" i="1"/>
  <c r="E256" i="1" s="1"/>
  <c r="A256" i="1"/>
  <c r="B258" i="1"/>
  <c r="C257" i="1"/>
  <c r="L256" i="1" l="1"/>
  <c r="J256" i="1"/>
  <c r="N256" i="1"/>
  <c r="F256" i="1"/>
  <c r="M256" i="1" s="1"/>
  <c r="I256" i="1"/>
  <c r="K256" i="1"/>
  <c r="D257" i="1"/>
  <c r="E257" i="1" s="1"/>
  <c r="A257" i="1"/>
  <c r="B259" i="1"/>
  <c r="C258" i="1"/>
  <c r="N257" i="1" l="1"/>
  <c r="L257" i="1"/>
  <c r="J257" i="1"/>
  <c r="F257" i="1"/>
  <c r="M257" i="1" s="1"/>
  <c r="I257" i="1"/>
  <c r="K257" i="1"/>
  <c r="D258" i="1"/>
  <c r="E258" i="1" s="1"/>
  <c r="A258" i="1"/>
  <c r="B260" i="1"/>
  <c r="C259" i="1"/>
  <c r="N258" i="1" l="1"/>
  <c r="L258" i="1"/>
  <c r="J258" i="1"/>
  <c r="F258" i="1"/>
  <c r="M258" i="1" s="1"/>
  <c r="I258" i="1"/>
  <c r="K258" i="1"/>
  <c r="D259" i="1"/>
  <c r="E259" i="1" s="1"/>
  <c r="A259" i="1"/>
  <c r="B261" i="1"/>
  <c r="C260" i="1"/>
  <c r="N259" i="1" l="1"/>
  <c r="L259" i="1"/>
  <c r="J259" i="1"/>
  <c r="F259" i="1"/>
  <c r="M259" i="1" s="1"/>
  <c r="I259" i="1"/>
  <c r="K259" i="1"/>
  <c r="D260" i="1"/>
  <c r="E260" i="1" s="1"/>
  <c r="B262" i="1"/>
  <c r="C261" i="1"/>
  <c r="N260" i="1" l="1"/>
  <c r="L260" i="1"/>
  <c r="J260" i="1"/>
  <c r="F260" i="1"/>
  <c r="M260" i="1" s="1"/>
  <c r="K260" i="1"/>
  <c r="I260" i="1"/>
  <c r="A260" i="1"/>
  <c r="D261" i="1"/>
  <c r="E261" i="1" s="1"/>
  <c r="B263" i="1"/>
  <c r="C262" i="1"/>
  <c r="J261" i="1" l="1"/>
  <c r="N261" i="1"/>
  <c r="L261" i="1"/>
  <c r="F261" i="1"/>
  <c r="M261" i="1" s="1"/>
  <c r="K261" i="1"/>
  <c r="I261" i="1"/>
  <c r="A261" i="1"/>
  <c r="D262" i="1"/>
  <c r="E262" i="1" s="1"/>
  <c r="A262" i="1"/>
  <c r="B264" i="1"/>
  <c r="C263" i="1"/>
  <c r="J262" i="1" l="1"/>
  <c r="N262" i="1"/>
  <c r="L262" i="1"/>
  <c r="F262" i="1"/>
  <c r="M262" i="1" s="1"/>
  <c r="I262" i="1"/>
  <c r="K262" i="1"/>
  <c r="D263" i="1"/>
  <c r="E263" i="1" s="1"/>
  <c r="A263" i="1"/>
  <c r="B265" i="1"/>
  <c r="C264" i="1"/>
  <c r="J263" i="1" l="1"/>
  <c r="L263" i="1"/>
  <c r="N263" i="1"/>
  <c r="F263" i="1"/>
  <c r="M263" i="1" s="1"/>
  <c r="I263" i="1"/>
  <c r="K263" i="1"/>
  <c r="D264" i="1"/>
  <c r="E264" i="1" s="1"/>
  <c r="A264" i="1"/>
  <c r="B266" i="1"/>
  <c r="C265" i="1"/>
  <c r="J264" i="1" l="1"/>
  <c r="N264" i="1"/>
  <c r="L264" i="1"/>
  <c r="F264" i="1"/>
  <c r="M264" i="1" s="1"/>
  <c r="I264" i="1"/>
  <c r="K264" i="1"/>
  <c r="D265" i="1"/>
  <c r="E265" i="1" s="1"/>
  <c r="B267" i="1"/>
  <c r="C266" i="1"/>
  <c r="L265" i="1" l="1"/>
  <c r="J265" i="1"/>
  <c r="N265" i="1"/>
  <c r="F265" i="1"/>
  <c r="M265" i="1" s="1"/>
  <c r="I265" i="1"/>
  <c r="K265" i="1"/>
  <c r="A265" i="1"/>
  <c r="D266" i="1"/>
  <c r="E266" i="1" s="1"/>
  <c r="A266" i="1"/>
  <c r="B268" i="1"/>
  <c r="C267" i="1"/>
  <c r="L266" i="1" l="1"/>
  <c r="J266" i="1"/>
  <c r="N266" i="1"/>
  <c r="F266" i="1"/>
  <c r="M266" i="1" s="1"/>
  <c r="I266" i="1"/>
  <c r="K266" i="1"/>
  <c r="D267" i="1"/>
  <c r="E267" i="1" s="1"/>
  <c r="A267" i="1"/>
  <c r="B269" i="1"/>
  <c r="C268" i="1"/>
  <c r="L267" i="1" l="1"/>
  <c r="N267" i="1"/>
  <c r="J267" i="1"/>
  <c r="F267" i="1"/>
  <c r="M267" i="1" s="1"/>
  <c r="I267" i="1"/>
  <c r="K267" i="1"/>
  <c r="D268" i="1"/>
  <c r="E268" i="1" s="1"/>
  <c r="A268" i="1"/>
  <c r="B270" i="1"/>
  <c r="C269" i="1"/>
  <c r="L268" i="1" l="1"/>
  <c r="J268" i="1"/>
  <c r="N268" i="1"/>
  <c r="F268" i="1"/>
  <c r="M268" i="1" s="1"/>
  <c r="I268" i="1"/>
  <c r="K268" i="1"/>
  <c r="D269" i="1"/>
  <c r="E269" i="1" s="1"/>
  <c r="A269" i="1"/>
  <c r="B271" i="1"/>
  <c r="C271" i="1" s="1"/>
  <c r="C270" i="1"/>
  <c r="N269" i="1" l="1"/>
  <c r="L269" i="1"/>
  <c r="J269" i="1"/>
  <c r="F269" i="1"/>
  <c r="M269" i="1" s="1"/>
  <c r="I269" i="1"/>
  <c r="K269" i="1"/>
  <c r="D270" i="1"/>
  <c r="E270" i="1" s="1"/>
  <c r="D271" i="1"/>
  <c r="E271" i="1" s="1"/>
  <c r="N271" i="1" l="1"/>
  <c r="L271" i="1"/>
  <c r="J271" i="1"/>
  <c r="N270" i="1"/>
  <c r="L270" i="1"/>
  <c r="J270" i="1"/>
  <c r="A270" i="1"/>
  <c r="A271" i="1"/>
  <c r="F270" i="1"/>
  <c r="M270" i="1" s="1"/>
  <c r="I270" i="1"/>
  <c r="K270" i="1"/>
  <c r="K2" i="1" s="1"/>
  <c r="F271" i="1"/>
  <c r="M271" i="1" s="1"/>
  <c r="I271" i="1"/>
  <c r="K271" i="1"/>
</calcChain>
</file>

<file path=xl/sharedStrings.xml><?xml version="1.0" encoding="utf-8"?>
<sst xmlns="http://schemas.openxmlformats.org/spreadsheetml/2006/main" count="233" uniqueCount="29">
  <si>
    <t>Дата</t>
  </si>
  <si>
    <t>Праздники</t>
  </si>
  <si>
    <r>
      <rPr>
        <sz val="11"/>
        <color rgb="FFFF0000"/>
        <rFont val="Calibri"/>
        <family val="2"/>
        <charset val="204"/>
        <scheme val="minor"/>
      </rPr>
      <t>отфильтровать…</t>
    </r>
    <r>
      <rPr>
        <sz val="11"/>
        <color theme="1"/>
        <rFont val="Calibri"/>
        <family val="2"/>
        <scheme val="minor"/>
      </rPr>
      <t xml:space="preserve"> вых/праздники</t>
    </r>
  </si>
  <si>
    <t>только раб дни</t>
  </si>
  <si>
    <r>
      <t xml:space="preserve">№ п/п урока </t>
    </r>
    <r>
      <rPr>
        <sz val="11"/>
        <color rgb="FFFF0000"/>
        <rFont val="Calibri"/>
        <family val="2"/>
        <charset val="204"/>
        <scheme val="minor"/>
      </rPr>
      <t>номера по порялку, только рабдни</t>
    </r>
  </si>
  <si>
    <t>день недели</t>
  </si>
  <si>
    <t>среда</t>
  </si>
  <si>
    <t>пятница</t>
  </si>
  <si>
    <t>понедельник</t>
  </si>
  <si>
    <t>вторник</t>
  </si>
  <si>
    <t>четверг</t>
  </si>
  <si>
    <t>11 "А"</t>
  </si>
  <si>
    <t xml:space="preserve"> 7 "Б"</t>
  </si>
  <si>
    <t>9 "А"</t>
  </si>
  <si>
    <t>по классам</t>
  </si>
  <si>
    <r>
      <t xml:space="preserve">У 7 "Б" - </t>
    </r>
    <r>
      <rPr>
        <sz val="10"/>
        <color rgb="FFFF0000"/>
        <rFont val="Verdana"/>
        <family val="2"/>
        <charset val="204"/>
      </rPr>
      <t>среда</t>
    </r>
    <r>
      <rPr>
        <sz val="10"/>
        <color rgb="FF000000"/>
        <rFont val="Verdana"/>
        <family val="2"/>
        <charset val="204"/>
      </rPr>
      <t>, пятница.</t>
    </r>
  </si>
  <si>
    <r>
      <t xml:space="preserve">У 9 "А" - понедельник, </t>
    </r>
    <r>
      <rPr>
        <sz val="10"/>
        <color rgb="FFFF0000"/>
        <rFont val="Verdana"/>
        <family val="2"/>
        <charset val="204"/>
      </rPr>
      <t>среда</t>
    </r>
    <r>
      <rPr>
        <sz val="10"/>
        <color rgb="FF000000"/>
        <rFont val="Verdana"/>
        <family val="2"/>
        <charset val="204"/>
      </rPr>
      <t>.</t>
    </r>
  </si>
  <si>
    <r>
      <t xml:space="preserve">11 "А" - вторник, </t>
    </r>
    <r>
      <rPr>
        <sz val="10"/>
        <color rgb="FFFF0000"/>
        <rFont val="Verdana"/>
        <family val="2"/>
        <charset val="204"/>
      </rPr>
      <t>среда</t>
    </r>
    <r>
      <rPr>
        <sz val="10"/>
        <color rgb="FF000000"/>
        <rFont val="Verdana"/>
        <family val="2"/>
        <charset val="204"/>
      </rPr>
      <t>. четверг.</t>
    </r>
  </si>
  <si>
    <t xml:space="preserve"> 7 "Б", 9 "А", 11 "А"</t>
  </si>
  <si>
    <t>дни</t>
  </si>
  <si>
    <t>класс</t>
  </si>
  <si>
    <t>Общий итог</t>
  </si>
  <si>
    <t/>
  </si>
  <si>
    <t>Количество по полю по классам</t>
  </si>
  <si>
    <t>Итог</t>
  </si>
  <si>
    <t>7 "Б"</t>
  </si>
  <si>
    <t>ДЛЯ</t>
  </si>
  <si>
    <t>даты</t>
  </si>
  <si>
    <t>ВСЕГО ДАТ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</si>
</sst>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rgb="FF000000"/>
      <name val="Verdana"/>
      <family val="2"/>
      <charset val="204"/>
    </font>
    <font>
      <sz val="8"/>
      <name val="Calibri"/>
      <family val="2"/>
      <scheme val="minor"/>
    </font>
    <font>
      <sz val="10"/>
      <color rgb="FFFF0000"/>
      <name val="Verdana"/>
      <family val="2"/>
      <charset val="204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14" fontId="0" fillId="2" borderId="1" xfId="0" applyNumberFormat="1" applyFill="1" applyBorder="1"/>
    <xf numFmtId="0" fontId="4" fillId="0" borderId="0" xfId="0" applyFont="1"/>
    <xf numFmtId="0" fontId="3" fillId="0" borderId="0" xfId="0" applyFont="1"/>
    <xf numFmtId="14" fontId="3" fillId="0" borderId="0" xfId="0" applyNumberFormat="1" applyFont="1"/>
    <xf numFmtId="14" fontId="0" fillId="3" borderId="0" xfId="0" applyNumberFormat="1" applyFill="1"/>
    <xf numFmtId="0" fontId="0" fillId="3" borderId="0" xfId="0" applyFill="1"/>
    <xf numFmtId="0" fontId="0" fillId="2" borderId="4" xfId="0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3" borderId="3" xfId="0" applyFill="1" applyBorder="1" applyAlignment="1">
      <alignment wrapText="1"/>
    </xf>
    <xf numFmtId="14" fontId="0" fillId="3" borderId="3" xfId="0" applyNumberFormat="1" applyFill="1" applyBorder="1"/>
    <xf numFmtId="0" fontId="0" fillId="3" borderId="3" xfId="0" applyFill="1" applyBorder="1"/>
    <xf numFmtId="0" fontId="3" fillId="3" borderId="0" xfId="0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pivotButton="1"/>
    <xf numFmtId="14" fontId="0" fillId="0" borderId="0" xfId="0" applyNumberFormat="1"/>
    <xf numFmtId="14" fontId="7" fillId="4" borderId="3" xfId="0" applyNumberFormat="1" applyFont="1" applyFill="1" applyBorder="1"/>
    <xf numFmtId="0" fontId="7" fillId="4" borderId="3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14" fontId="3" fillId="0" borderId="8" xfId="0" applyNumberFormat="1" applyFont="1" applyBorder="1"/>
    <xf numFmtId="14" fontId="3" fillId="0" borderId="9" xfId="0" applyNumberFormat="1" applyFont="1" applyBorder="1"/>
    <xf numFmtId="0" fontId="7" fillId="0" borderId="0" xfId="0" applyFont="1" applyAlignment="1">
      <alignment horizontal="center" wrapText="1"/>
    </xf>
    <xf numFmtId="14" fontId="7" fillId="0" borderId="8" xfId="0" applyNumberFormat="1" applyFont="1" applyBorder="1"/>
    <xf numFmtId="14" fontId="7" fillId="0" borderId="9" xfId="0" applyNumberFormat="1" applyFont="1" applyBorder="1"/>
    <xf numFmtId="14" fontId="7" fillId="0" borderId="10" xfId="0" applyNumberFormat="1" applyFont="1" applyBorder="1"/>
    <xf numFmtId="14" fontId="7" fillId="0" borderId="11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342900</xdr:colOff>
      <xdr:row>1</xdr:row>
      <xdr:rowOff>28575</xdr:rowOff>
    </xdr:from>
    <xdr:to>
      <xdr:col>19</xdr:col>
      <xdr:colOff>590550</xdr:colOff>
      <xdr:row>22</xdr:row>
      <xdr:rowOff>200025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3C4DC70-D34B-68E1-5C1F-C4133624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238125"/>
          <a:ext cx="3629025" cy="499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5181.972035648148" createdVersion="8" refreshedVersion="8" minRefreshableVersion="3" recordCount="268" xr:uid="{7E821F73-EDE1-4506-9FD6-283329072486}">
  <cacheSource type="worksheet">
    <worksheetSource ref="C3:F271" sheet="Лист1"/>
  </cacheSource>
  <cacheFields count="4">
    <cacheField name="день недели" numFmtId="0">
      <sharedItems count="7">
        <s v="пятница"/>
        <s v="суббота"/>
        <s v="воскресенье"/>
        <s v="понедельник"/>
        <s v="вторник"/>
        <s v="среда"/>
        <s v="четверг"/>
      </sharedItems>
    </cacheField>
    <cacheField name="отфильтровать… вых/праздники" numFmtId="0">
      <sharedItems/>
    </cacheField>
    <cacheField name="только раб дни" numFmtId="14">
      <sharedItems containsDate="1" containsMixedTypes="1" minDate="2023-09-01T00:00:00" maxDate="2024-05-25T00:00:00" count="181">
        <d v="2023-09-01T00:00:00"/>
        <s v="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5T00:00:00"/>
        <d v="2023-12-26T00:00:00"/>
        <d v="2023-12-27T00:00:00"/>
        <d v="2023-12-28T00:00:00"/>
        <d v="2023-12-29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3-29T00:00:00"/>
        <d v="2024-04-01T00:00:00"/>
        <d v="2024-04-02T00:00:00"/>
        <d v="2024-04-03T00:00:00"/>
        <d v="2024-04-04T00:00:00"/>
        <d v="2024-04-05T00:00:00"/>
        <d v="2024-04-08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  <d v="2024-04-30T00:00:00"/>
        <d v="2024-05-02T00:00:00"/>
        <d v="2024-05-03T00:00:00"/>
        <d v="2024-05-06T00:00:00"/>
        <d v="2024-05-07T00:00:00"/>
        <d v="2024-05-08T00:00:00"/>
        <d v="2024-05-10T00:00:00"/>
        <d v="2024-05-13T00:00:00"/>
        <d v="2024-05-14T00:00:00"/>
        <d v="2024-05-15T00:00:00"/>
        <d v="2024-05-16T00:00:00"/>
        <d v="2024-05-17T00:00:00"/>
        <d v="2024-05-20T00:00:00"/>
        <d v="2024-05-21T00:00:00"/>
        <d v="2024-05-22T00:00:00"/>
        <d v="2024-05-23T00:00:00"/>
        <d v="2024-05-24T00:00:00"/>
      </sharedItems>
    </cacheField>
    <cacheField name="по классам" numFmtId="14">
      <sharedItems count="5">
        <s v=" 7 &quot;Б&quot;"/>
        <s v=""/>
        <s v="9 &quot;А&quot;"/>
        <s v="11 &quot;А&quot;"/>
        <s v=" 7 &quot;Б&quot;, 9 &quot;А&quot;, 11 &quot;А&quot;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8">
  <r>
    <x v="0"/>
    <s v=""/>
    <x v="0"/>
    <x v="0"/>
  </r>
  <r>
    <x v="1"/>
    <s v="выходной"/>
    <x v="1"/>
    <x v="1"/>
  </r>
  <r>
    <x v="2"/>
    <s v="выходной"/>
    <x v="1"/>
    <x v="1"/>
  </r>
  <r>
    <x v="3"/>
    <s v=""/>
    <x v="2"/>
    <x v="2"/>
  </r>
  <r>
    <x v="4"/>
    <s v=""/>
    <x v="3"/>
    <x v="3"/>
  </r>
  <r>
    <x v="5"/>
    <s v=""/>
    <x v="4"/>
    <x v="4"/>
  </r>
  <r>
    <x v="6"/>
    <s v=""/>
    <x v="5"/>
    <x v="3"/>
  </r>
  <r>
    <x v="0"/>
    <s v=""/>
    <x v="6"/>
    <x v="0"/>
  </r>
  <r>
    <x v="1"/>
    <s v="выходной"/>
    <x v="1"/>
    <x v="1"/>
  </r>
  <r>
    <x v="2"/>
    <s v="выходной"/>
    <x v="1"/>
    <x v="1"/>
  </r>
  <r>
    <x v="3"/>
    <s v=""/>
    <x v="7"/>
    <x v="2"/>
  </r>
  <r>
    <x v="4"/>
    <s v=""/>
    <x v="8"/>
    <x v="3"/>
  </r>
  <r>
    <x v="5"/>
    <s v=""/>
    <x v="9"/>
    <x v="4"/>
  </r>
  <r>
    <x v="6"/>
    <s v=""/>
    <x v="10"/>
    <x v="3"/>
  </r>
  <r>
    <x v="0"/>
    <s v=""/>
    <x v="11"/>
    <x v="0"/>
  </r>
  <r>
    <x v="1"/>
    <s v="выходной"/>
    <x v="1"/>
    <x v="1"/>
  </r>
  <r>
    <x v="2"/>
    <s v="выходной"/>
    <x v="1"/>
    <x v="1"/>
  </r>
  <r>
    <x v="3"/>
    <s v=""/>
    <x v="12"/>
    <x v="2"/>
  </r>
  <r>
    <x v="4"/>
    <s v=""/>
    <x v="13"/>
    <x v="3"/>
  </r>
  <r>
    <x v="5"/>
    <s v=""/>
    <x v="14"/>
    <x v="4"/>
  </r>
  <r>
    <x v="6"/>
    <s v=""/>
    <x v="15"/>
    <x v="3"/>
  </r>
  <r>
    <x v="0"/>
    <s v=""/>
    <x v="16"/>
    <x v="0"/>
  </r>
  <r>
    <x v="1"/>
    <s v="выходной"/>
    <x v="1"/>
    <x v="1"/>
  </r>
  <r>
    <x v="2"/>
    <s v="выходной"/>
    <x v="1"/>
    <x v="1"/>
  </r>
  <r>
    <x v="3"/>
    <s v=""/>
    <x v="17"/>
    <x v="2"/>
  </r>
  <r>
    <x v="4"/>
    <s v=""/>
    <x v="18"/>
    <x v="3"/>
  </r>
  <r>
    <x v="5"/>
    <s v=""/>
    <x v="19"/>
    <x v="4"/>
  </r>
  <r>
    <x v="6"/>
    <s v=""/>
    <x v="20"/>
    <x v="3"/>
  </r>
  <r>
    <x v="0"/>
    <s v=""/>
    <x v="21"/>
    <x v="0"/>
  </r>
  <r>
    <x v="1"/>
    <s v="выходной"/>
    <x v="1"/>
    <x v="1"/>
  </r>
  <r>
    <x v="2"/>
    <s v="выходной"/>
    <x v="1"/>
    <x v="1"/>
  </r>
  <r>
    <x v="3"/>
    <s v=""/>
    <x v="22"/>
    <x v="2"/>
  </r>
  <r>
    <x v="4"/>
    <s v=""/>
    <x v="23"/>
    <x v="3"/>
  </r>
  <r>
    <x v="5"/>
    <s v=""/>
    <x v="24"/>
    <x v="4"/>
  </r>
  <r>
    <x v="6"/>
    <s v=""/>
    <x v="25"/>
    <x v="3"/>
  </r>
  <r>
    <x v="0"/>
    <s v=""/>
    <x v="26"/>
    <x v="0"/>
  </r>
  <r>
    <x v="1"/>
    <s v="выходной"/>
    <x v="1"/>
    <x v="1"/>
  </r>
  <r>
    <x v="2"/>
    <s v="выходной"/>
    <x v="1"/>
    <x v="1"/>
  </r>
  <r>
    <x v="3"/>
    <s v=""/>
    <x v="27"/>
    <x v="2"/>
  </r>
  <r>
    <x v="4"/>
    <s v=""/>
    <x v="28"/>
    <x v="3"/>
  </r>
  <r>
    <x v="5"/>
    <s v=""/>
    <x v="29"/>
    <x v="4"/>
  </r>
  <r>
    <x v="6"/>
    <s v=""/>
    <x v="30"/>
    <x v="3"/>
  </r>
  <r>
    <x v="0"/>
    <s v=""/>
    <x v="31"/>
    <x v="0"/>
  </r>
  <r>
    <x v="1"/>
    <s v="выходной"/>
    <x v="1"/>
    <x v="1"/>
  </r>
  <r>
    <x v="2"/>
    <s v="выходной"/>
    <x v="1"/>
    <x v="1"/>
  </r>
  <r>
    <x v="3"/>
    <s v=""/>
    <x v="32"/>
    <x v="2"/>
  </r>
  <r>
    <x v="4"/>
    <s v=""/>
    <x v="33"/>
    <x v="3"/>
  </r>
  <r>
    <x v="5"/>
    <s v=""/>
    <x v="34"/>
    <x v="4"/>
  </r>
  <r>
    <x v="6"/>
    <s v=""/>
    <x v="35"/>
    <x v="3"/>
  </r>
  <r>
    <x v="0"/>
    <s v=""/>
    <x v="36"/>
    <x v="0"/>
  </r>
  <r>
    <x v="1"/>
    <s v="выходной"/>
    <x v="1"/>
    <x v="1"/>
  </r>
  <r>
    <x v="2"/>
    <s v="выходной"/>
    <x v="1"/>
    <x v="1"/>
  </r>
  <r>
    <x v="3"/>
    <s v=""/>
    <x v="37"/>
    <x v="2"/>
  </r>
  <r>
    <x v="4"/>
    <s v=""/>
    <x v="38"/>
    <x v="3"/>
  </r>
  <r>
    <x v="5"/>
    <s v=""/>
    <x v="39"/>
    <x v="4"/>
  </r>
  <r>
    <x v="6"/>
    <s v=""/>
    <x v="40"/>
    <x v="3"/>
  </r>
  <r>
    <x v="0"/>
    <s v=""/>
    <x v="41"/>
    <x v="0"/>
  </r>
  <r>
    <x v="1"/>
    <s v="выходной"/>
    <x v="1"/>
    <x v="1"/>
  </r>
  <r>
    <x v="2"/>
    <s v="выходной"/>
    <x v="1"/>
    <x v="1"/>
  </r>
  <r>
    <x v="3"/>
    <s v=""/>
    <x v="42"/>
    <x v="2"/>
  </r>
  <r>
    <x v="4"/>
    <s v=""/>
    <x v="43"/>
    <x v="3"/>
  </r>
  <r>
    <x v="5"/>
    <s v=""/>
    <x v="44"/>
    <x v="4"/>
  </r>
  <r>
    <x v="6"/>
    <s v=""/>
    <x v="45"/>
    <x v="3"/>
  </r>
  <r>
    <x v="0"/>
    <s v=""/>
    <x v="46"/>
    <x v="0"/>
  </r>
  <r>
    <x v="1"/>
    <s v="выходной"/>
    <x v="1"/>
    <x v="1"/>
  </r>
  <r>
    <x v="2"/>
    <s v="выходной"/>
    <x v="1"/>
    <x v="1"/>
  </r>
  <r>
    <x v="3"/>
    <s v="/праздник"/>
    <x v="1"/>
    <x v="1"/>
  </r>
  <r>
    <x v="4"/>
    <s v=""/>
    <x v="47"/>
    <x v="3"/>
  </r>
  <r>
    <x v="5"/>
    <s v=""/>
    <x v="48"/>
    <x v="4"/>
  </r>
  <r>
    <x v="6"/>
    <s v=""/>
    <x v="49"/>
    <x v="3"/>
  </r>
  <r>
    <x v="0"/>
    <s v=""/>
    <x v="50"/>
    <x v="0"/>
  </r>
  <r>
    <x v="1"/>
    <s v="выходной"/>
    <x v="1"/>
    <x v="1"/>
  </r>
  <r>
    <x v="2"/>
    <s v="выходной"/>
    <x v="1"/>
    <x v="1"/>
  </r>
  <r>
    <x v="3"/>
    <s v=""/>
    <x v="51"/>
    <x v="2"/>
  </r>
  <r>
    <x v="4"/>
    <s v=""/>
    <x v="52"/>
    <x v="3"/>
  </r>
  <r>
    <x v="5"/>
    <s v=""/>
    <x v="53"/>
    <x v="4"/>
  </r>
  <r>
    <x v="6"/>
    <s v=""/>
    <x v="54"/>
    <x v="3"/>
  </r>
  <r>
    <x v="0"/>
    <s v=""/>
    <x v="55"/>
    <x v="0"/>
  </r>
  <r>
    <x v="1"/>
    <s v="выходной"/>
    <x v="1"/>
    <x v="1"/>
  </r>
  <r>
    <x v="2"/>
    <s v="выходной"/>
    <x v="1"/>
    <x v="1"/>
  </r>
  <r>
    <x v="3"/>
    <s v=""/>
    <x v="56"/>
    <x v="2"/>
  </r>
  <r>
    <x v="4"/>
    <s v=""/>
    <x v="57"/>
    <x v="3"/>
  </r>
  <r>
    <x v="5"/>
    <s v=""/>
    <x v="58"/>
    <x v="4"/>
  </r>
  <r>
    <x v="6"/>
    <s v=""/>
    <x v="59"/>
    <x v="3"/>
  </r>
  <r>
    <x v="0"/>
    <s v=""/>
    <x v="60"/>
    <x v="0"/>
  </r>
  <r>
    <x v="1"/>
    <s v="выходной"/>
    <x v="1"/>
    <x v="1"/>
  </r>
  <r>
    <x v="2"/>
    <s v="выходной"/>
    <x v="1"/>
    <x v="1"/>
  </r>
  <r>
    <x v="3"/>
    <s v=""/>
    <x v="61"/>
    <x v="2"/>
  </r>
  <r>
    <x v="4"/>
    <s v=""/>
    <x v="62"/>
    <x v="3"/>
  </r>
  <r>
    <x v="5"/>
    <s v=""/>
    <x v="63"/>
    <x v="4"/>
  </r>
  <r>
    <x v="6"/>
    <s v=""/>
    <x v="64"/>
    <x v="3"/>
  </r>
  <r>
    <x v="0"/>
    <s v=""/>
    <x v="65"/>
    <x v="0"/>
  </r>
  <r>
    <x v="1"/>
    <s v="выходной"/>
    <x v="1"/>
    <x v="1"/>
  </r>
  <r>
    <x v="2"/>
    <s v="выходной"/>
    <x v="1"/>
    <x v="1"/>
  </r>
  <r>
    <x v="3"/>
    <s v=""/>
    <x v="66"/>
    <x v="2"/>
  </r>
  <r>
    <x v="4"/>
    <s v=""/>
    <x v="67"/>
    <x v="3"/>
  </r>
  <r>
    <x v="5"/>
    <s v=""/>
    <x v="68"/>
    <x v="4"/>
  </r>
  <r>
    <x v="6"/>
    <s v=""/>
    <x v="69"/>
    <x v="3"/>
  </r>
  <r>
    <x v="0"/>
    <s v=""/>
    <x v="70"/>
    <x v="0"/>
  </r>
  <r>
    <x v="1"/>
    <s v="выходной"/>
    <x v="1"/>
    <x v="1"/>
  </r>
  <r>
    <x v="2"/>
    <s v="выходной"/>
    <x v="1"/>
    <x v="1"/>
  </r>
  <r>
    <x v="3"/>
    <s v=""/>
    <x v="71"/>
    <x v="2"/>
  </r>
  <r>
    <x v="4"/>
    <s v=""/>
    <x v="72"/>
    <x v="3"/>
  </r>
  <r>
    <x v="5"/>
    <s v=""/>
    <x v="73"/>
    <x v="4"/>
  </r>
  <r>
    <x v="6"/>
    <s v=""/>
    <x v="74"/>
    <x v="3"/>
  </r>
  <r>
    <x v="0"/>
    <s v=""/>
    <x v="75"/>
    <x v="0"/>
  </r>
  <r>
    <x v="1"/>
    <s v="выходной"/>
    <x v="1"/>
    <x v="1"/>
  </r>
  <r>
    <x v="2"/>
    <s v="выходной"/>
    <x v="1"/>
    <x v="1"/>
  </r>
  <r>
    <x v="3"/>
    <s v=""/>
    <x v="76"/>
    <x v="2"/>
  </r>
  <r>
    <x v="4"/>
    <s v=""/>
    <x v="77"/>
    <x v="3"/>
  </r>
  <r>
    <x v="5"/>
    <s v=""/>
    <x v="78"/>
    <x v="4"/>
  </r>
  <r>
    <x v="6"/>
    <s v=""/>
    <x v="79"/>
    <x v="3"/>
  </r>
  <r>
    <x v="0"/>
    <s v=""/>
    <x v="80"/>
    <x v="0"/>
  </r>
  <r>
    <x v="1"/>
    <s v="выходной"/>
    <x v="1"/>
    <x v="1"/>
  </r>
  <r>
    <x v="2"/>
    <s v="выходной"/>
    <x v="1"/>
    <x v="1"/>
  </r>
  <r>
    <x v="3"/>
    <s v=""/>
    <x v="81"/>
    <x v="2"/>
  </r>
  <r>
    <x v="4"/>
    <s v=""/>
    <x v="82"/>
    <x v="3"/>
  </r>
  <r>
    <x v="5"/>
    <s v=""/>
    <x v="83"/>
    <x v="4"/>
  </r>
  <r>
    <x v="6"/>
    <s v=""/>
    <x v="84"/>
    <x v="3"/>
  </r>
  <r>
    <x v="0"/>
    <s v=""/>
    <x v="85"/>
    <x v="0"/>
  </r>
  <r>
    <x v="1"/>
    <s v="выходной"/>
    <x v="1"/>
    <x v="1"/>
  </r>
  <r>
    <x v="2"/>
    <s v="выходной"/>
    <x v="1"/>
    <x v="1"/>
  </r>
  <r>
    <x v="3"/>
    <s v="/праздник"/>
    <x v="1"/>
    <x v="1"/>
  </r>
  <r>
    <x v="4"/>
    <s v="/праздник"/>
    <x v="1"/>
    <x v="1"/>
  </r>
  <r>
    <x v="5"/>
    <s v="/праздник"/>
    <x v="1"/>
    <x v="1"/>
  </r>
  <r>
    <x v="6"/>
    <s v="/праздник"/>
    <x v="1"/>
    <x v="1"/>
  </r>
  <r>
    <x v="0"/>
    <s v="/праздник"/>
    <x v="1"/>
    <x v="1"/>
  </r>
  <r>
    <x v="1"/>
    <s v="выходной/праздник"/>
    <x v="1"/>
    <x v="1"/>
  </r>
  <r>
    <x v="2"/>
    <s v="выходной/праздник"/>
    <x v="1"/>
    <x v="1"/>
  </r>
  <r>
    <x v="3"/>
    <s v="/праздник"/>
    <x v="1"/>
    <x v="1"/>
  </r>
  <r>
    <x v="4"/>
    <s v=""/>
    <x v="86"/>
    <x v="3"/>
  </r>
  <r>
    <x v="5"/>
    <s v=""/>
    <x v="87"/>
    <x v="4"/>
  </r>
  <r>
    <x v="6"/>
    <s v=""/>
    <x v="88"/>
    <x v="3"/>
  </r>
  <r>
    <x v="0"/>
    <s v=""/>
    <x v="89"/>
    <x v="0"/>
  </r>
  <r>
    <x v="1"/>
    <s v="выходной"/>
    <x v="1"/>
    <x v="1"/>
  </r>
  <r>
    <x v="2"/>
    <s v="выходной"/>
    <x v="1"/>
    <x v="1"/>
  </r>
  <r>
    <x v="3"/>
    <s v=""/>
    <x v="90"/>
    <x v="2"/>
  </r>
  <r>
    <x v="4"/>
    <s v=""/>
    <x v="91"/>
    <x v="3"/>
  </r>
  <r>
    <x v="5"/>
    <s v=""/>
    <x v="92"/>
    <x v="4"/>
  </r>
  <r>
    <x v="6"/>
    <s v=""/>
    <x v="93"/>
    <x v="3"/>
  </r>
  <r>
    <x v="0"/>
    <s v=""/>
    <x v="94"/>
    <x v="0"/>
  </r>
  <r>
    <x v="1"/>
    <s v="выходной"/>
    <x v="1"/>
    <x v="1"/>
  </r>
  <r>
    <x v="2"/>
    <s v="выходной"/>
    <x v="1"/>
    <x v="1"/>
  </r>
  <r>
    <x v="3"/>
    <s v=""/>
    <x v="95"/>
    <x v="2"/>
  </r>
  <r>
    <x v="4"/>
    <s v=""/>
    <x v="96"/>
    <x v="3"/>
  </r>
  <r>
    <x v="5"/>
    <s v=""/>
    <x v="97"/>
    <x v="4"/>
  </r>
  <r>
    <x v="6"/>
    <s v=""/>
    <x v="98"/>
    <x v="3"/>
  </r>
  <r>
    <x v="0"/>
    <s v=""/>
    <x v="99"/>
    <x v="0"/>
  </r>
  <r>
    <x v="1"/>
    <s v="выходной"/>
    <x v="1"/>
    <x v="1"/>
  </r>
  <r>
    <x v="2"/>
    <s v="выходной"/>
    <x v="1"/>
    <x v="1"/>
  </r>
  <r>
    <x v="3"/>
    <s v=""/>
    <x v="100"/>
    <x v="2"/>
  </r>
  <r>
    <x v="4"/>
    <s v=""/>
    <x v="101"/>
    <x v="3"/>
  </r>
  <r>
    <x v="5"/>
    <s v=""/>
    <x v="102"/>
    <x v="4"/>
  </r>
  <r>
    <x v="6"/>
    <s v=""/>
    <x v="103"/>
    <x v="3"/>
  </r>
  <r>
    <x v="0"/>
    <s v=""/>
    <x v="104"/>
    <x v="0"/>
  </r>
  <r>
    <x v="1"/>
    <s v="выходной"/>
    <x v="1"/>
    <x v="1"/>
  </r>
  <r>
    <x v="2"/>
    <s v="выходной"/>
    <x v="1"/>
    <x v="1"/>
  </r>
  <r>
    <x v="3"/>
    <s v=""/>
    <x v="105"/>
    <x v="2"/>
  </r>
  <r>
    <x v="4"/>
    <s v=""/>
    <x v="106"/>
    <x v="3"/>
  </r>
  <r>
    <x v="5"/>
    <s v=""/>
    <x v="107"/>
    <x v="4"/>
  </r>
  <r>
    <x v="6"/>
    <s v=""/>
    <x v="108"/>
    <x v="3"/>
  </r>
  <r>
    <x v="0"/>
    <s v=""/>
    <x v="109"/>
    <x v="0"/>
  </r>
  <r>
    <x v="1"/>
    <s v="выходной"/>
    <x v="1"/>
    <x v="1"/>
  </r>
  <r>
    <x v="2"/>
    <s v="выходной"/>
    <x v="1"/>
    <x v="1"/>
  </r>
  <r>
    <x v="3"/>
    <s v=""/>
    <x v="110"/>
    <x v="2"/>
  </r>
  <r>
    <x v="4"/>
    <s v=""/>
    <x v="111"/>
    <x v="3"/>
  </r>
  <r>
    <x v="5"/>
    <s v=""/>
    <x v="112"/>
    <x v="4"/>
  </r>
  <r>
    <x v="6"/>
    <s v=""/>
    <x v="113"/>
    <x v="3"/>
  </r>
  <r>
    <x v="0"/>
    <s v=""/>
    <x v="114"/>
    <x v="0"/>
  </r>
  <r>
    <x v="1"/>
    <s v="выходной"/>
    <x v="1"/>
    <x v="1"/>
  </r>
  <r>
    <x v="2"/>
    <s v="выходной"/>
    <x v="1"/>
    <x v="1"/>
  </r>
  <r>
    <x v="3"/>
    <s v=""/>
    <x v="115"/>
    <x v="2"/>
  </r>
  <r>
    <x v="4"/>
    <s v=""/>
    <x v="116"/>
    <x v="3"/>
  </r>
  <r>
    <x v="5"/>
    <s v=""/>
    <x v="117"/>
    <x v="4"/>
  </r>
  <r>
    <x v="6"/>
    <s v=""/>
    <x v="118"/>
    <x v="3"/>
  </r>
  <r>
    <x v="0"/>
    <s v="/праздник"/>
    <x v="1"/>
    <x v="1"/>
  </r>
  <r>
    <x v="1"/>
    <s v="выходной"/>
    <x v="1"/>
    <x v="1"/>
  </r>
  <r>
    <x v="2"/>
    <s v="выходной"/>
    <x v="1"/>
    <x v="1"/>
  </r>
  <r>
    <x v="3"/>
    <s v=""/>
    <x v="119"/>
    <x v="2"/>
  </r>
  <r>
    <x v="4"/>
    <s v=""/>
    <x v="120"/>
    <x v="3"/>
  </r>
  <r>
    <x v="5"/>
    <s v=""/>
    <x v="121"/>
    <x v="4"/>
  </r>
  <r>
    <x v="6"/>
    <s v=""/>
    <x v="122"/>
    <x v="3"/>
  </r>
  <r>
    <x v="0"/>
    <s v=""/>
    <x v="123"/>
    <x v="0"/>
  </r>
  <r>
    <x v="1"/>
    <s v="выходной"/>
    <x v="1"/>
    <x v="1"/>
  </r>
  <r>
    <x v="2"/>
    <s v="выходной"/>
    <x v="1"/>
    <x v="1"/>
  </r>
  <r>
    <x v="3"/>
    <s v=""/>
    <x v="124"/>
    <x v="2"/>
  </r>
  <r>
    <x v="4"/>
    <s v=""/>
    <x v="125"/>
    <x v="3"/>
  </r>
  <r>
    <x v="5"/>
    <s v=""/>
    <x v="126"/>
    <x v="4"/>
  </r>
  <r>
    <x v="6"/>
    <s v=""/>
    <x v="127"/>
    <x v="3"/>
  </r>
  <r>
    <x v="0"/>
    <s v="/праздник"/>
    <x v="1"/>
    <x v="1"/>
  </r>
  <r>
    <x v="1"/>
    <s v="выходной"/>
    <x v="1"/>
    <x v="1"/>
  </r>
  <r>
    <x v="2"/>
    <s v="выходной"/>
    <x v="1"/>
    <x v="1"/>
  </r>
  <r>
    <x v="3"/>
    <s v=""/>
    <x v="128"/>
    <x v="2"/>
  </r>
  <r>
    <x v="4"/>
    <s v=""/>
    <x v="129"/>
    <x v="3"/>
  </r>
  <r>
    <x v="5"/>
    <s v=""/>
    <x v="130"/>
    <x v="4"/>
  </r>
  <r>
    <x v="6"/>
    <s v=""/>
    <x v="131"/>
    <x v="3"/>
  </r>
  <r>
    <x v="0"/>
    <s v=""/>
    <x v="132"/>
    <x v="0"/>
  </r>
  <r>
    <x v="1"/>
    <s v="выходной"/>
    <x v="1"/>
    <x v="1"/>
  </r>
  <r>
    <x v="2"/>
    <s v="выходной"/>
    <x v="1"/>
    <x v="1"/>
  </r>
  <r>
    <x v="3"/>
    <s v=""/>
    <x v="133"/>
    <x v="2"/>
  </r>
  <r>
    <x v="4"/>
    <s v=""/>
    <x v="134"/>
    <x v="3"/>
  </r>
  <r>
    <x v="5"/>
    <s v=""/>
    <x v="135"/>
    <x v="4"/>
  </r>
  <r>
    <x v="6"/>
    <s v=""/>
    <x v="136"/>
    <x v="3"/>
  </r>
  <r>
    <x v="0"/>
    <s v=""/>
    <x v="137"/>
    <x v="0"/>
  </r>
  <r>
    <x v="1"/>
    <s v="выходной"/>
    <x v="1"/>
    <x v="1"/>
  </r>
  <r>
    <x v="2"/>
    <s v="выходной"/>
    <x v="1"/>
    <x v="1"/>
  </r>
  <r>
    <x v="3"/>
    <s v=""/>
    <x v="138"/>
    <x v="2"/>
  </r>
  <r>
    <x v="4"/>
    <s v=""/>
    <x v="139"/>
    <x v="3"/>
  </r>
  <r>
    <x v="5"/>
    <s v=""/>
    <x v="140"/>
    <x v="4"/>
  </r>
  <r>
    <x v="6"/>
    <s v=""/>
    <x v="141"/>
    <x v="3"/>
  </r>
  <r>
    <x v="0"/>
    <s v=""/>
    <x v="142"/>
    <x v="0"/>
  </r>
  <r>
    <x v="1"/>
    <s v="выходной"/>
    <x v="1"/>
    <x v="1"/>
  </r>
  <r>
    <x v="2"/>
    <s v="выходной"/>
    <x v="1"/>
    <x v="1"/>
  </r>
  <r>
    <x v="3"/>
    <s v=""/>
    <x v="143"/>
    <x v="2"/>
  </r>
  <r>
    <x v="4"/>
    <s v=""/>
    <x v="144"/>
    <x v="3"/>
  </r>
  <r>
    <x v="5"/>
    <s v=""/>
    <x v="145"/>
    <x v="4"/>
  </r>
  <r>
    <x v="6"/>
    <s v=""/>
    <x v="146"/>
    <x v="3"/>
  </r>
  <r>
    <x v="0"/>
    <s v=""/>
    <x v="147"/>
    <x v="0"/>
  </r>
  <r>
    <x v="1"/>
    <s v="выходной"/>
    <x v="1"/>
    <x v="1"/>
  </r>
  <r>
    <x v="2"/>
    <s v="выходной"/>
    <x v="1"/>
    <x v="1"/>
  </r>
  <r>
    <x v="3"/>
    <s v=""/>
    <x v="148"/>
    <x v="2"/>
  </r>
  <r>
    <x v="4"/>
    <s v=""/>
    <x v="149"/>
    <x v="3"/>
  </r>
  <r>
    <x v="5"/>
    <s v=""/>
    <x v="150"/>
    <x v="4"/>
  </r>
  <r>
    <x v="6"/>
    <s v=""/>
    <x v="151"/>
    <x v="3"/>
  </r>
  <r>
    <x v="0"/>
    <s v=""/>
    <x v="152"/>
    <x v="0"/>
  </r>
  <r>
    <x v="1"/>
    <s v="выходной"/>
    <x v="1"/>
    <x v="1"/>
  </r>
  <r>
    <x v="2"/>
    <s v="выходной"/>
    <x v="1"/>
    <x v="1"/>
  </r>
  <r>
    <x v="3"/>
    <s v=""/>
    <x v="153"/>
    <x v="2"/>
  </r>
  <r>
    <x v="4"/>
    <s v=""/>
    <x v="154"/>
    <x v="3"/>
  </r>
  <r>
    <x v="5"/>
    <s v=""/>
    <x v="155"/>
    <x v="4"/>
  </r>
  <r>
    <x v="6"/>
    <s v=""/>
    <x v="156"/>
    <x v="3"/>
  </r>
  <r>
    <x v="0"/>
    <s v=""/>
    <x v="157"/>
    <x v="0"/>
  </r>
  <r>
    <x v="1"/>
    <s v="выходной"/>
    <x v="1"/>
    <x v="1"/>
  </r>
  <r>
    <x v="2"/>
    <s v="выходной"/>
    <x v="1"/>
    <x v="1"/>
  </r>
  <r>
    <x v="3"/>
    <s v=""/>
    <x v="158"/>
    <x v="2"/>
  </r>
  <r>
    <x v="4"/>
    <s v=""/>
    <x v="159"/>
    <x v="3"/>
  </r>
  <r>
    <x v="5"/>
    <s v=""/>
    <x v="160"/>
    <x v="4"/>
  </r>
  <r>
    <x v="6"/>
    <s v=""/>
    <x v="161"/>
    <x v="3"/>
  </r>
  <r>
    <x v="0"/>
    <s v=""/>
    <x v="162"/>
    <x v="0"/>
  </r>
  <r>
    <x v="1"/>
    <s v="выходной"/>
    <x v="1"/>
    <x v="1"/>
  </r>
  <r>
    <x v="2"/>
    <s v="выходной"/>
    <x v="1"/>
    <x v="1"/>
  </r>
  <r>
    <x v="3"/>
    <s v=""/>
    <x v="163"/>
    <x v="2"/>
  </r>
  <r>
    <x v="4"/>
    <s v=""/>
    <x v="164"/>
    <x v="3"/>
  </r>
  <r>
    <x v="5"/>
    <s v="/праздник"/>
    <x v="1"/>
    <x v="1"/>
  </r>
  <r>
    <x v="6"/>
    <s v=""/>
    <x v="165"/>
    <x v="3"/>
  </r>
  <r>
    <x v="0"/>
    <s v=""/>
    <x v="166"/>
    <x v="0"/>
  </r>
  <r>
    <x v="1"/>
    <s v="выходной"/>
    <x v="1"/>
    <x v="1"/>
  </r>
  <r>
    <x v="2"/>
    <s v="выходной"/>
    <x v="1"/>
    <x v="1"/>
  </r>
  <r>
    <x v="3"/>
    <s v=""/>
    <x v="167"/>
    <x v="2"/>
  </r>
  <r>
    <x v="4"/>
    <s v=""/>
    <x v="168"/>
    <x v="3"/>
  </r>
  <r>
    <x v="5"/>
    <s v=""/>
    <x v="169"/>
    <x v="4"/>
  </r>
  <r>
    <x v="6"/>
    <s v="/праздник"/>
    <x v="1"/>
    <x v="1"/>
  </r>
  <r>
    <x v="0"/>
    <s v=""/>
    <x v="170"/>
    <x v="0"/>
  </r>
  <r>
    <x v="1"/>
    <s v="выходной"/>
    <x v="1"/>
    <x v="1"/>
  </r>
  <r>
    <x v="2"/>
    <s v="выходной"/>
    <x v="1"/>
    <x v="1"/>
  </r>
  <r>
    <x v="3"/>
    <s v=""/>
    <x v="171"/>
    <x v="2"/>
  </r>
  <r>
    <x v="4"/>
    <s v=""/>
    <x v="172"/>
    <x v="3"/>
  </r>
  <r>
    <x v="5"/>
    <s v=""/>
    <x v="173"/>
    <x v="4"/>
  </r>
  <r>
    <x v="6"/>
    <s v=""/>
    <x v="174"/>
    <x v="3"/>
  </r>
  <r>
    <x v="0"/>
    <s v=""/>
    <x v="175"/>
    <x v="0"/>
  </r>
  <r>
    <x v="1"/>
    <s v="выходной"/>
    <x v="1"/>
    <x v="1"/>
  </r>
  <r>
    <x v="2"/>
    <s v="выходной"/>
    <x v="1"/>
    <x v="1"/>
  </r>
  <r>
    <x v="3"/>
    <s v=""/>
    <x v="176"/>
    <x v="2"/>
  </r>
  <r>
    <x v="4"/>
    <s v=""/>
    <x v="177"/>
    <x v="3"/>
  </r>
  <r>
    <x v="5"/>
    <s v=""/>
    <x v="178"/>
    <x v="4"/>
  </r>
  <r>
    <x v="6"/>
    <s v=""/>
    <x v="179"/>
    <x v="3"/>
  </r>
  <r>
    <x v="0"/>
    <s v=""/>
    <x v="180"/>
    <x v="0"/>
  </r>
  <r>
    <x v="1"/>
    <s v="выходной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0FB734-73BD-4E00-9DB1-F2F383F357C6}" name="Сводная таблица2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gridDropZones="1" multipleFieldFilters="0">
  <location ref="A3:C186" firstHeaderRow="2" firstDataRow="2" firstDataCol="2"/>
  <pivotFields count="4">
    <pivotField compact="0" outline="0" showAll="0">
      <items count="8">
        <item x="3"/>
        <item x="4"/>
        <item x="5"/>
        <item x="6"/>
        <item x="0"/>
        <item x="1"/>
        <item x="2"/>
        <item t="default"/>
      </items>
    </pivotField>
    <pivotField compact="0" outline="0" showAll="0"/>
    <pivotField axis="axisRow" compact="0" outline="0" showAll="0" defaultSubtotal="0">
      <items count="181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</items>
    </pivotField>
    <pivotField axis="axisRow" dataField="1" compact="0" outline="0" showAll="0">
      <items count="6">
        <item x="1"/>
        <item x="0"/>
        <item x="4"/>
        <item x="3"/>
        <item x="2"/>
        <item t="default"/>
      </items>
    </pivotField>
  </pivotFields>
  <rowFields count="2">
    <field x="2"/>
    <field x="3"/>
  </rowFields>
  <rowItems count="182">
    <i>
      <x/>
      <x/>
    </i>
    <i>
      <x v="1"/>
      <x v="1"/>
    </i>
    <i>
      <x v="2"/>
      <x v="4"/>
    </i>
    <i>
      <x v="3"/>
      <x v="3"/>
    </i>
    <i>
      <x v="4"/>
      <x v="2"/>
    </i>
    <i>
      <x v="5"/>
      <x v="3"/>
    </i>
    <i>
      <x v="6"/>
      <x v="1"/>
    </i>
    <i>
      <x v="7"/>
      <x v="4"/>
    </i>
    <i>
      <x v="8"/>
      <x v="3"/>
    </i>
    <i>
      <x v="9"/>
      <x v="2"/>
    </i>
    <i>
      <x v="10"/>
      <x v="3"/>
    </i>
    <i>
      <x v="11"/>
      <x v="1"/>
    </i>
    <i>
      <x v="12"/>
      <x v="4"/>
    </i>
    <i>
      <x v="13"/>
      <x v="3"/>
    </i>
    <i>
      <x v="14"/>
      <x v="2"/>
    </i>
    <i>
      <x v="15"/>
      <x v="3"/>
    </i>
    <i>
      <x v="16"/>
      <x v="1"/>
    </i>
    <i>
      <x v="17"/>
      <x v="4"/>
    </i>
    <i>
      <x v="18"/>
      <x v="3"/>
    </i>
    <i>
      <x v="19"/>
      <x v="2"/>
    </i>
    <i>
      <x v="20"/>
      <x v="3"/>
    </i>
    <i>
      <x v="21"/>
      <x v="1"/>
    </i>
    <i>
      <x v="22"/>
      <x v="4"/>
    </i>
    <i>
      <x v="23"/>
      <x v="3"/>
    </i>
    <i>
      <x v="24"/>
      <x v="2"/>
    </i>
    <i>
      <x v="25"/>
      <x v="3"/>
    </i>
    <i>
      <x v="26"/>
      <x v="1"/>
    </i>
    <i>
      <x v="27"/>
      <x v="4"/>
    </i>
    <i>
      <x v="28"/>
      <x v="3"/>
    </i>
    <i>
      <x v="29"/>
      <x v="2"/>
    </i>
    <i>
      <x v="30"/>
      <x v="3"/>
    </i>
    <i>
      <x v="31"/>
      <x v="1"/>
    </i>
    <i>
      <x v="32"/>
      <x v="4"/>
    </i>
    <i>
      <x v="33"/>
      <x v="3"/>
    </i>
    <i>
      <x v="34"/>
      <x v="2"/>
    </i>
    <i>
      <x v="35"/>
      <x v="3"/>
    </i>
    <i>
      <x v="36"/>
      <x v="1"/>
    </i>
    <i>
      <x v="37"/>
      <x v="4"/>
    </i>
    <i>
      <x v="38"/>
      <x v="3"/>
    </i>
    <i>
      <x v="39"/>
      <x v="2"/>
    </i>
    <i>
      <x v="40"/>
      <x v="3"/>
    </i>
    <i>
      <x v="41"/>
      <x v="1"/>
    </i>
    <i>
      <x v="42"/>
      <x v="4"/>
    </i>
    <i>
      <x v="43"/>
      <x v="3"/>
    </i>
    <i>
      <x v="44"/>
      <x v="2"/>
    </i>
    <i>
      <x v="45"/>
      <x v="3"/>
    </i>
    <i>
      <x v="46"/>
      <x v="1"/>
    </i>
    <i>
      <x v="47"/>
      <x v="3"/>
    </i>
    <i>
      <x v="48"/>
      <x v="2"/>
    </i>
    <i>
      <x v="49"/>
      <x v="3"/>
    </i>
    <i>
      <x v="50"/>
      <x v="1"/>
    </i>
    <i>
      <x v="51"/>
      <x v="4"/>
    </i>
    <i>
      <x v="52"/>
      <x v="3"/>
    </i>
    <i>
      <x v="53"/>
      <x v="2"/>
    </i>
    <i>
      <x v="54"/>
      <x v="3"/>
    </i>
    <i>
      <x v="55"/>
      <x v="1"/>
    </i>
    <i>
      <x v="56"/>
      <x v="4"/>
    </i>
    <i>
      <x v="57"/>
      <x v="3"/>
    </i>
    <i>
      <x v="58"/>
      <x v="2"/>
    </i>
    <i>
      <x v="59"/>
      <x v="3"/>
    </i>
    <i>
      <x v="60"/>
      <x v="1"/>
    </i>
    <i>
      <x v="61"/>
      <x v="4"/>
    </i>
    <i>
      <x v="62"/>
      <x v="3"/>
    </i>
    <i>
      <x v="63"/>
      <x v="2"/>
    </i>
    <i>
      <x v="64"/>
      <x v="3"/>
    </i>
    <i>
      <x v="65"/>
      <x v="1"/>
    </i>
    <i>
      <x v="66"/>
      <x v="4"/>
    </i>
    <i>
      <x v="67"/>
      <x v="3"/>
    </i>
    <i>
      <x v="68"/>
      <x v="2"/>
    </i>
    <i>
      <x v="69"/>
      <x v="3"/>
    </i>
    <i>
      <x v="70"/>
      <x v="1"/>
    </i>
    <i>
      <x v="71"/>
      <x v="4"/>
    </i>
    <i>
      <x v="72"/>
      <x v="3"/>
    </i>
    <i>
      <x v="73"/>
      <x v="2"/>
    </i>
    <i>
      <x v="74"/>
      <x v="3"/>
    </i>
    <i>
      <x v="75"/>
      <x v="1"/>
    </i>
    <i>
      <x v="76"/>
      <x v="4"/>
    </i>
    <i>
      <x v="77"/>
      <x v="3"/>
    </i>
    <i>
      <x v="78"/>
      <x v="2"/>
    </i>
    <i>
      <x v="79"/>
      <x v="3"/>
    </i>
    <i>
      <x v="80"/>
      <x v="1"/>
    </i>
    <i>
      <x v="81"/>
      <x v="4"/>
    </i>
    <i>
      <x v="82"/>
      <x v="3"/>
    </i>
    <i>
      <x v="83"/>
      <x v="2"/>
    </i>
    <i>
      <x v="84"/>
      <x v="3"/>
    </i>
    <i>
      <x v="85"/>
      <x v="1"/>
    </i>
    <i>
      <x v="86"/>
      <x v="3"/>
    </i>
    <i>
      <x v="87"/>
      <x v="2"/>
    </i>
    <i>
      <x v="88"/>
      <x v="3"/>
    </i>
    <i>
      <x v="89"/>
      <x v="1"/>
    </i>
    <i>
      <x v="90"/>
      <x v="4"/>
    </i>
    <i>
      <x v="91"/>
      <x v="3"/>
    </i>
    <i>
      <x v="92"/>
      <x v="2"/>
    </i>
    <i>
      <x v="93"/>
      <x v="3"/>
    </i>
    <i>
      <x v="94"/>
      <x v="1"/>
    </i>
    <i>
      <x v="95"/>
      <x v="4"/>
    </i>
    <i>
      <x v="96"/>
      <x v="3"/>
    </i>
    <i>
      <x v="97"/>
      <x v="2"/>
    </i>
    <i>
      <x v="98"/>
      <x v="3"/>
    </i>
    <i>
      <x v="99"/>
      <x v="1"/>
    </i>
    <i>
      <x v="100"/>
      <x v="4"/>
    </i>
    <i>
      <x v="101"/>
      <x v="3"/>
    </i>
    <i>
      <x v="102"/>
      <x v="2"/>
    </i>
    <i>
      <x v="103"/>
      <x v="3"/>
    </i>
    <i>
      <x v="104"/>
      <x v="1"/>
    </i>
    <i>
      <x v="105"/>
      <x v="4"/>
    </i>
    <i>
      <x v="106"/>
      <x v="3"/>
    </i>
    <i>
      <x v="107"/>
      <x v="2"/>
    </i>
    <i>
      <x v="108"/>
      <x v="3"/>
    </i>
    <i>
      <x v="109"/>
      <x v="1"/>
    </i>
    <i>
      <x v="110"/>
      <x v="4"/>
    </i>
    <i>
      <x v="111"/>
      <x v="3"/>
    </i>
    <i>
      <x v="112"/>
      <x v="2"/>
    </i>
    <i>
      <x v="113"/>
      <x v="3"/>
    </i>
    <i>
      <x v="114"/>
      <x v="1"/>
    </i>
    <i>
      <x v="115"/>
      <x v="4"/>
    </i>
    <i>
      <x v="116"/>
      <x v="3"/>
    </i>
    <i>
      <x v="117"/>
      <x v="2"/>
    </i>
    <i>
      <x v="118"/>
      <x v="3"/>
    </i>
    <i>
      <x v="119"/>
      <x v="4"/>
    </i>
    <i>
      <x v="120"/>
      <x v="3"/>
    </i>
    <i>
      <x v="121"/>
      <x v="2"/>
    </i>
    <i>
      <x v="122"/>
      <x v="3"/>
    </i>
    <i>
      <x v="123"/>
      <x v="1"/>
    </i>
    <i>
      <x v="124"/>
      <x v="4"/>
    </i>
    <i>
      <x v="125"/>
      <x v="3"/>
    </i>
    <i>
      <x v="126"/>
      <x v="2"/>
    </i>
    <i>
      <x v="127"/>
      <x v="3"/>
    </i>
    <i>
      <x v="128"/>
      <x v="4"/>
    </i>
    <i>
      <x v="129"/>
      <x v="3"/>
    </i>
    <i>
      <x v="130"/>
      <x v="2"/>
    </i>
    <i>
      <x v="131"/>
      <x v="3"/>
    </i>
    <i>
      <x v="132"/>
      <x v="1"/>
    </i>
    <i>
      <x v="133"/>
      <x v="4"/>
    </i>
    <i>
      <x v="134"/>
      <x v="3"/>
    </i>
    <i>
      <x v="135"/>
      <x v="2"/>
    </i>
    <i>
      <x v="136"/>
      <x v="3"/>
    </i>
    <i>
      <x v="137"/>
      <x v="1"/>
    </i>
    <i>
      <x v="138"/>
      <x v="4"/>
    </i>
    <i>
      <x v="139"/>
      <x v="3"/>
    </i>
    <i>
      <x v="140"/>
      <x v="2"/>
    </i>
    <i>
      <x v="141"/>
      <x v="3"/>
    </i>
    <i>
      <x v="142"/>
      <x v="1"/>
    </i>
    <i>
      <x v="143"/>
      <x v="4"/>
    </i>
    <i>
      <x v="144"/>
      <x v="3"/>
    </i>
    <i>
      <x v="145"/>
      <x v="2"/>
    </i>
    <i>
      <x v="146"/>
      <x v="3"/>
    </i>
    <i>
      <x v="147"/>
      <x v="1"/>
    </i>
    <i>
      <x v="148"/>
      <x v="4"/>
    </i>
    <i>
      <x v="149"/>
      <x v="3"/>
    </i>
    <i>
      <x v="150"/>
      <x v="2"/>
    </i>
    <i>
      <x v="151"/>
      <x v="3"/>
    </i>
    <i>
      <x v="152"/>
      <x v="1"/>
    </i>
    <i>
      <x v="153"/>
      <x v="4"/>
    </i>
    <i>
      <x v="154"/>
      <x v="3"/>
    </i>
    <i>
      <x v="155"/>
      <x v="2"/>
    </i>
    <i>
      <x v="156"/>
      <x v="3"/>
    </i>
    <i>
      <x v="157"/>
      <x v="1"/>
    </i>
    <i>
      <x v="158"/>
      <x v="4"/>
    </i>
    <i>
      <x v="159"/>
      <x v="3"/>
    </i>
    <i>
      <x v="160"/>
      <x v="2"/>
    </i>
    <i>
      <x v="161"/>
      <x v="3"/>
    </i>
    <i>
      <x v="162"/>
      <x v="1"/>
    </i>
    <i>
      <x v="163"/>
      <x v="4"/>
    </i>
    <i>
      <x v="164"/>
      <x v="3"/>
    </i>
    <i>
      <x v="165"/>
      <x v="3"/>
    </i>
    <i>
      <x v="166"/>
      <x v="1"/>
    </i>
    <i>
      <x v="167"/>
      <x v="4"/>
    </i>
    <i>
      <x v="168"/>
      <x v="3"/>
    </i>
    <i>
      <x v="169"/>
      <x v="2"/>
    </i>
    <i>
      <x v="170"/>
      <x v="1"/>
    </i>
    <i>
      <x v="171"/>
      <x v="4"/>
    </i>
    <i>
      <x v="172"/>
      <x v="3"/>
    </i>
    <i>
      <x v="173"/>
      <x v="2"/>
    </i>
    <i>
      <x v="174"/>
      <x v="3"/>
    </i>
    <i>
      <x v="175"/>
      <x v="1"/>
    </i>
    <i>
      <x v="176"/>
      <x v="4"/>
    </i>
    <i>
      <x v="177"/>
      <x v="3"/>
    </i>
    <i>
      <x v="178"/>
      <x v="2"/>
    </i>
    <i>
      <x v="179"/>
      <x v="3"/>
    </i>
    <i>
      <x v="180"/>
      <x v="1"/>
    </i>
    <i t="grand">
      <x/>
    </i>
  </rowItems>
  <colItems count="1">
    <i/>
  </colItems>
  <dataFields count="1">
    <dataField name="Количество по полю по классам" fld="3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5734A-D2CA-4E13-B831-805B6907AC24}">
  <dimension ref="A3:C186"/>
  <sheetViews>
    <sheetView topLeftCell="A127" workbookViewId="0">
      <selection activeCell="B6" sqref="B6"/>
    </sheetView>
  </sheetViews>
  <sheetFormatPr defaultRowHeight="15" x14ac:dyDescent="0.25"/>
  <cols>
    <col min="1" max="1" width="35" bestFit="1" customWidth="1"/>
    <col min="2" max="2" width="17.85546875" bestFit="1" customWidth="1"/>
    <col min="3" max="3" width="5.140625" bestFit="1" customWidth="1"/>
    <col min="4" max="9" width="15.42578125" bestFit="1" customWidth="1"/>
    <col min="10" max="10" width="11.85546875" bestFit="1" customWidth="1"/>
  </cols>
  <sheetData>
    <row r="3" spans="1:3" x14ac:dyDescent="0.25">
      <c r="A3" s="22" t="s">
        <v>23</v>
      </c>
    </row>
    <row r="4" spans="1:3" x14ac:dyDescent="0.25">
      <c r="A4" s="22" t="s">
        <v>3</v>
      </c>
      <c r="B4" s="22" t="s">
        <v>14</v>
      </c>
      <c r="C4" t="s">
        <v>24</v>
      </c>
    </row>
    <row r="5" spans="1:3" x14ac:dyDescent="0.25">
      <c r="A5" t="s">
        <v>22</v>
      </c>
      <c r="C5">
        <v>88</v>
      </c>
    </row>
    <row r="6" spans="1:3" x14ac:dyDescent="0.25">
      <c r="A6" s="23">
        <v>45170</v>
      </c>
      <c r="B6" t="s">
        <v>12</v>
      </c>
      <c r="C6">
        <v>1</v>
      </c>
    </row>
    <row r="7" spans="1:3" x14ac:dyDescent="0.25">
      <c r="A7" s="23">
        <v>45173</v>
      </c>
      <c r="B7" t="s">
        <v>13</v>
      </c>
      <c r="C7">
        <v>1</v>
      </c>
    </row>
    <row r="8" spans="1:3" x14ac:dyDescent="0.25">
      <c r="A8" s="23">
        <v>45174</v>
      </c>
      <c r="B8" t="s">
        <v>11</v>
      </c>
      <c r="C8">
        <v>1</v>
      </c>
    </row>
    <row r="9" spans="1:3" x14ac:dyDescent="0.25">
      <c r="A9" s="23">
        <v>45175</v>
      </c>
      <c r="B9" t="s">
        <v>18</v>
      </c>
      <c r="C9">
        <v>1</v>
      </c>
    </row>
    <row r="10" spans="1:3" x14ac:dyDescent="0.25">
      <c r="A10" s="23">
        <v>45176</v>
      </c>
      <c r="B10" t="s">
        <v>11</v>
      </c>
      <c r="C10">
        <v>1</v>
      </c>
    </row>
    <row r="11" spans="1:3" x14ac:dyDescent="0.25">
      <c r="A11" s="23">
        <v>45177</v>
      </c>
      <c r="B11" t="s">
        <v>12</v>
      </c>
      <c r="C11">
        <v>1</v>
      </c>
    </row>
    <row r="12" spans="1:3" x14ac:dyDescent="0.25">
      <c r="A12" s="23">
        <v>45180</v>
      </c>
      <c r="B12" t="s">
        <v>13</v>
      </c>
      <c r="C12">
        <v>1</v>
      </c>
    </row>
    <row r="13" spans="1:3" x14ac:dyDescent="0.25">
      <c r="A13" s="23">
        <v>45181</v>
      </c>
      <c r="B13" t="s">
        <v>11</v>
      </c>
      <c r="C13">
        <v>1</v>
      </c>
    </row>
    <row r="14" spans="1:3" x14ac:dyDescent="0.25">
      <c r="A14" s="23">
        <v>45182</v>
      </c>
      <c r="B14" t="s">
        <v>18</v>
      </c>
      <c r="C14">
        <v>1</v>
      </c>
    </row>
    <row r="15" spans="1:3" x14ac:dyDescent="0.25">
      <c r="A15" s="23">
        <v>45183</v>
      </c>
      <c r="B15" t="s">
        <v>11</v>
      </c>
      <c r="C15">
        <v>1</v>
      </c>
    </row>
    <row r="16" spans="1:3" x14ac:dyDescent="0.25">
      <c r="A16" s="23">
        <v>45184</v>
      </c>
      <c r="B16" t="s">
        <v>12</v>
      </c>
      <c r="C16">
        <v>1</v>
      </c>
    </row>
    <row r="17" spans="1:3" x14ac:dyDescent="0.25">
      <c r="A17" s="23">
        <v>45187</v>
      </c>
      <c r="B17" t="s">
        <v>13</v>
      </c>
      <c r="C17">
        <v>1</v>
      </c>
    </row>
    <row r="18" spans="1:3" x14ac:dyDescent="0.25">
      <c r="A18" s="23">
        <v>45188</v>
      </c>
      <c r="B18" t="s">
        <v>11</v>
      </c>
      <c r="C18">
        <v>1</v>
      </c>
    </row>
    <row r="19" spans="1:3" x14ac:dyDescent="0.25">
      <c r="A19" s="23">
        <v>45189</v>
      </c>
      <c r="B19" t="s">
        <v>18</v>
      </c>
      <c r="C19">
        <v>1</v>
      </c>
    </row>
    <row r="20" spans="1:3" x14ac:dyDescent="0.25">
      <c r="A20" s="23">
        <v>45190</v>
      </c>
      <c r="B20" t="s">
        <v>11</v>
      </c>
      <c r="C20">
        <v>1</v>
      </c>
    </row>
    <row r="21" spans="1:3" x14ac:dyDescent="0.25">
      <c r="A21" s="23">
        <v>45191</v>
      </c>
      <c r="B21" t="s">
        <v>12</v>
      </c>
      <c r="C21">
        <v>1</v>
      </c>
    </row>
    <row r="22" spans="1:3" x14ac:dyDescent="0.25">
      <c r="A22" s="23">
        <v>45194</v>
      </c>
      <c r="B22" t="s">
        <v>13</v>
      </c>
      <c r="C22">
        <v>1</v>
      </c>
    </row>
    <row r="23" spans="1:3" x14ac:dyDescent="0.25">
      <c r="A23" s="23">
        <v>45195</v>
      </c>
      <c r="B23" t="s">
        <v>11</v>
      </c>
      <c r="C23">
        <v>1</v>
      </c>
    </row>
    <row r="24" spans="1:3" x14ac:dyDescent="0.25">
      <c r="A24" s="23">
        <v>45196</v>
      </c>
      <c r="B24" t="s">
        <v>18</v>
      </c>
      <c r="C24">
        <v>1</v>
      </c>
    </row>
    <row r="25" spans="1:3" x14ac:dyDescent="0.25">
      <c r="A25" s="23">
        <v>45197</v>
      </c>
      <c r="B25" t="s">
        <v>11</v>
      </c>
      <c r="C25">
        <v>1</v>
      </c>
    </row>
    <row r="26" spans="1:3" x14ac:dyDescent="0.25">
      <c r="A26" s="23">
        <v>45198</v>
      </c>
      <c r="B26" t="s">
        <v>12</v>
      </c>
      <c r="C26">
        <v>1</v>
      </c>
    </row>
    <row r="27" spans="1:3" x14ac:dyDescent="0.25">
      <c r="A27" s="23">
        <v>45201</v>
      </c>
      <c r="B27" t="s">
        <v>13</v>
      </c>
      <c r="C27">
        <v>1</v>
      </c>
    </row>
    <row r="28" spans="1:3" x14ac:dyDescent="0.25">
      <c r="A28" s="23">
        <v>45202</v>
      </c>
      <c r="B28" t="s">
        <v>11</v>
      </c>
      <c r="C28">
        <v>1</v>
      </c>
    </row>
    <row r="29" spans="1:3" x14ac:dyDescent="0.25">
      <c r="A29" s="23">
        <v>45203</v>
      </c>
      <c r="B29" t="s">
        <v>18</v>
      </c>
      <c r="C29">
        <v>1</v>
      </c>
    </row>
    <row r="30" spans="1:3" x14ac:dyDescent="0.25">
      <c r="A30" s="23">
        <v>45204</v>
      </c>
      <c r="B30" t="s">
        <v>11</v>
      </c>
      <c r="C30">
        <v>1</v>
      </c>
    </row>
    <row r="31" spans="1:3" x14ac:dyDescent="0.25">
      <c r="A31" s="23">
        <v>45205</v>
      </c>
      <c r="B31" t="s">
        <v>12</v>
      </c>
      <c r="C31">
        <v>1</v>
      </c>
    </row>
    <row r="32" spans="1:3" x14ac:dyDescent="0.25">
      <c r="A32" s="23">
        <v>45208</v>
      </c>
      <c r="B32" t="s">
        <v>13</v>
      </c>
      <c r="C32">
        <v>1</v>
      </c>
    </row>
    <row r="33" spans="1:3" x14ac:dyDescent="0.25">
      <c r="A33" s="23">
        <v>45209</v>
      </c>
      <c r="B33" t="s">
        <v>11</v>
      </c>
      <c r="C33">
        <v>1</v>
      </c>
    </row>
    <row r="34" spans="1:3" x14ac:dyDescent="0.25">
      <c r="A34" s="23">
        <v>45210</v>
      </c>
      <c r="B34" t="s">
        <v>18</v>
      </c>
      <c r="C34">
        <v>1</v>
      </c>
    </row>
    <row r="35" spans="1:3" x14ac:dyDescent="0.25">
      <c r="A35" s="23">
        <v>45211</v>
      </c>
      <c r="B35" t="s">
        <v>11</v>
      </c>
      <c r="C35">
        <v>1</v>
      </c>
    </row>
    <row r="36" spans="1:3" x14ac:dyDescent="0.25">
      <c r="A36" s="23">
        <v>45212</v>
      </c>
      <c r="B36" t="s">
        <v>12</v>
      </c>
      <c r="C36">
        <v>1</v>
      </c>
    </row>
    <row r="37" spans="1:3" x14ac:dyDescent="0.25">
      <c r="A37" s="23">
        <v>45215</v>
      </c>
      <c r="B37" t="s">
        <v>13</v>
      </c>
      <c r="C37">
        <v>1</v>
      </c>
    </row>
    <row r="38" spans="1:3" x14ac:dyDescent="0.25">
      <c r="A38" s="23">
        <v>45216</v>
      </c>
      <c r="B38" t="s">
        <v>11</v>
      </c>
      <c r="C38">
        <v>1</v>
      </c>
    </row>
    <row r="39" spans="1:3" x14ac:dyDescent="0.25">
      <c r="A39" s="23">
        <v>45217</v>
      </c>
      <c r="B39" t="s">
        <v>18</v>
      </c>
      <c r="C39">
        <v>1</v>
      </c>
    </row>
    <row r="40" spans="1:3" x14ac:dyDescent="0.25">
      <c r="A40" s="23">
        <v>45218</v>
      </c>
      <c r="B40" t="s">
        <v>11</v>
      </c>
      <c r="C40">
        <v>1</v>
      </c>
    </row>
    <row r="41" spans="1:3" x14ac:dyDescent="0.25">
      <c r="A41" s="23">
        <v>45219</v>
      </c>
      <c r="B41" t="s">
        <v>12</v>
      </c>
      <c r="C41">
        <v>1</v>
      </c>
    </row>
    <row r="42" spans="1:3" x14ac:dyDescent="0.25">
      <c r="A42" s="23">
        <v>45222</v>
      </c>
      <c r="B42" t="s">
        <v>13</v>
      </c>
      <c r="C42">
        <v>1</v>
      </c>
    </row>
    <row r="43" spans="1:3" x14ac:dyDescent="0.25">
      <c r="A43" s="23">
        <v>45223</v>
      </c>
      <c r="B43" t="s">
        <v>11</v>
      </c>
      <c r="C43">
        <v>1</v>
      </c>
    </row>
    <row r="44" spans="1:3" x14ac:dyDescent="0.25">
      <c r="A44" s="23">
        <v>45224</v>
      </c>
      <c r="B44" t="s">
        <v>18</v>
      </c>
      <c r="C44">
        <v>1</v>
      </c>
    </row>
    <row r="45" spans="1:3" x14ac:dyDescent="0.25">
      <c r="A45" s="23">
        <v>45225</v>
      </c>
      <c r="B45" t="s">
        <v>11</v>
      </c>
      <c r="C45">
        <v>1</v>
      </c>
    </row>
    <row r="46" spans="1:3" x14ac:dyDescent="0.25">
      <c r="A46" s="23">
        <v>45226</v>
      </c>
      <c r="B46" t="s">
        <v>12</v>
      </c>
      <c r="C46">
        <v>1</v>
      </c>
    </row>
    <row r="47" spans="1:3" x14ac:dyDescent="0.25">
      <c r="A47" s="23">
        <v>45229</v>
      </c>
      <c r="B47" t="s">
        <v>13</v>
      </c>
      <c r="C47">
        <v>1</v>
      </c>
    </row>
    <row r="48" spans="1:3" x14ac:dyDescent="0.25">
      <c r="A48" s="23">
        <v>45230</v>
      </c>
      <c r="B48" t="s">
        <v>11</v>
      </c>
      <c r="C48">
        <v>1</v>
      </c>
    </row>
    <row r="49" spans="1:3" x14ac:dyDescent="0.25">
      <c r="A49" s="23">
        <v>45231</v>
      </c>
      <c r="B49" t="s">
        <v>18</v>
      </c>
      <c r="C49">
        <v>1</v>
      </c>
    </row>
    <row r="50" spans="1:3" x14ac:dyDescent="0.25">
      <c r="A50" s="23">
        <v>45232</v>
      </c>
      <c r="B50" t="s">
        <v>11</v>
      </c>
      <c r="C50">
        <v>1</v>
      </c>
    </row>
    <row r="51" spans="1:3" x14ac:dyDescent="0.25">
      <c r="A51" s="23">
        <v>45233</v>
      </c>
      <c r="B51" t="s">
        <v>12</v>
      </c>
      <c r="C51">
        <v>1</v>
      </c>
    </row>
    <row r="52" spans="1:3" x14ac:dyDescent="0.25">
      <c r="A52" s="23">
        <v>45237</v>
      </c>
      <c r="B52" t="s">
        <v>11</v>
      </c>
      <c r="C52">
        <v>1</v>
      </c>
    </row>
    <row r="53" spans="1:3" x14ac:dyDescent="0.25">
      <c r="A53" s="23">
        <v>45238</v>
      </c>
      <c r="B53" t="s">
        <v>18</v>
      </c>
      <c r="C53">
        <v>1</v>
      </c>
    </row>
    <row r="54" spans="1:3" x14ac:dyDescent="0.25">
      <c r="A54" s="23">
        <v>45239</v>
      </c>
      <c r="B54" t="s">
        <v>11</v>
      </c>
      <c r="C54">
        <v>1</v>
      </c>
    </row>
    <row r="55" spans="1:3" x14ac:dyDescent="0.25">
      <c r="A55" s="23">
        <v>45240</v>
      </c>
      <c r="B55" t="s">
        <v>12</v>
      </c>
      <c r="C55">
        <v>1</v>
      </c>
    </row>
    <row r="56" spans="1:3" x14ac:dyDescent="0.25">
      <c r="A56" s="23">
        <v>45243</v>
      </c>
      <c r="B56" t="s">
        <v>13</v>
      </c>
      <c r="C56">
        <v>1</v>
      </c>
    </row>
    <row r="57" spans="1:3" x14ac:dyDescent="0.25">
      <c r="A57" s="23">
        <v>45244</v>
      </c>
      <c r="B57" t="s">
        <v>11</v>
      </c>
      <c r="C57">
        <v>1</v>
      </c>
    </row>
    <row r="58" spans="1:3" x14ac:dyDescent="0.25">
      <c r="A58" s="23">
        <v>45245</v>
      </c>
      <c r="B58" t="s">
        <v>18</v>
      </c>
      <c r="C58">
        <v>1</v>
      </c>
    </row>
    <row r="59" spans="1:3" x14ac:dyDescent="0.25">
      <c r="A59" s="23">
        <v>45246</v>
      </c>
      <c r="B59" t="s">
        <v>11</v>
      </c>
      <c r="C59">
        <v>1</v>
      </c>
    </row>
    <row r="60" spans="1:3" x14ac:dyDescent="0.25">
      <c r="A60" s="23">
        <v>45247</v>
      </c>
      <c r="B60" t="s">
        <v>12</v>
      </c>
      <c r="C60">
        <v>1</v>
      </c>
    </row>
    <row r="61" spans="1:3" x14ac:dyDescent="0.25">
      <c r="A61" s="23">
        <v>45250</v>
      </c>
      <c r="B61" t="s">
        <v>13</v>
      </c>
      <c r="C61">
        <v>1</v>
      </c>
    </row>
    <row r="62" spans="1:3" x14ac:dyDescent="0.25">
      <c r="A62" s="23">
        <v>45251</v>
      </c>
      <c r="B62" t="s">
        <v>11</v>
      </c>
      <c r="C62">
        <v>1</v>
      </c>
    </row>
    <row r="63" spans="1:3" x14ac:dyDescent="0.25">
      <c r="A63" s="23">
        <v>45252</v>
      </c>
      <c r="B63" t="s">
        <v>18</v>
      </c>
      <c r="C63">
        <v>1</v>
      </c>
    </row>
    <row r="64" spans="1:3" x14ac:dyDescent="0.25">
      <c r="A64" s="23">
        <v>45253</v>
      </c>
      <c r="B64" t="s">
        <v>11</v>
      </c>
      <c r="C64">
        <v>1</v>
      </c>
    </row>
    <row r="65" spans="1:3" x14ac:dyDescent="0.25">
      <c r="A65" s="23">
        <v>45254</v>
      </c>
      <c r="B65" t="s">
        <v>12</v>
      </c>
      <c r="C65">
        <v>1</v>
      </c>
    </row>
    <row r="66" spans="1:3" x14ac:dyDescent="0.25">
      <c r="A66" s="23">
        <v>45257</v>
      </c>
      <c r="B66" t="s">
        <v>13</v>
      </c>
      <c r="C66">
        <v>1</v>
      </c>
    </row>
    <row r="67" spans="1:3" x14ac:dyDescent="0.25">
      <c r="A67" s="23">
        <v>45258</v>
      </c>
      <c r="B67" t="s">
        <v>11</v>
      </c>
      <c r="C67">
        <v>1</v>
      </c>
    </row>
    <row r="68" spans="1:3" x14ac:dyDescent="0.25">
      <c r="A68" s="23">
        <v>45259</v>
      </c>
      <c r="B68" t="s">
        <v>18</v>
      </c>
      <c r="C68">
        <v>1</v>
      </c>
    </row>
    <row r="69" spans="1:3" x14ac:dyDescent="0.25">
      <c r="A69" s="23">
        <v>45260</v>
      </c>
      <c r="B69" t="s">
        <v>11</v>
      </c>
      <c r="C69">
        <v>1</v>
      </c>
    </row>
    <row r="70" spans="1:3" x14ac:dyDescent="0.25">
      <c r="A70" s="23">
        <v>45261</v>
      </c>
      <c r="B70" t="s">
        <v>12</v>
      </c>
      <c r="C70">
        <v>1</v>
      </c>
    </row>
    <row r="71" spans="1:3" x14ac:dyDescent="0.25">
      <c r="A71" s="23">
        <v>45264</v>
      </c>
      <c r="B71" t="s">
        <v>13</v>
      </c>
      <c r="C71">
        <v>1</v>
      </c>
    </row>
    <row r="72" spans="1:3" x14ac:dyDescent="0.25">
      <c r="A72" s="23">
        <v>45265</v>
      </c>
      <c r="B72" t="s">
        <v>11</v>
      </c>
      <c r="C72">
        <v>1</v>
      </c>
    </row>
    <row r="73" spans="1:3" x14ac:dyDescent="0.25">
      <c r="A73" s="23">
        <v>45266</v>
      </c>
      <c r="B73" t="s">
        <v>18</v>
      </c>
      <c r="C73">
        <v>1</v>
      </c>
    </row>
    <row r="74" spans="1:3" x14ac:dyDescent="0.25">
      <c r="A74" s="23">
        <v>45267</v>
      </c>
      <c r="B74" t="s">
        <v>11</v>
      </c>
      <c r="C74">
        <v>1</v>
      </c>
    </row>
    <row r="75" spans="1:3" x14ac:dyDescent="0.25">
      <c r="A75" s="23">
        <v>45268</v>
      </c>
      <c r="B75" t="s">
        <v>12</v>
      </c>
      <c r="C75">
        <v>1</v>
      </c>
    </row>
    <row r="76" spans="1:3" x14ac:dyDescent="0.25">
      <c r="A76" s="23">
        <v>45271</v>
      </c>
      <c r="B76" t="s">
        <v>13</v>
      </c>
      <c r="C76">
        <v>1</v>
      </c>
    </row>
    <row r="77" spans="1:3" x14ac:dyDescent="0.25">
      <c r="A77" s="23">
        <v>45272</v>
      </c>
      <c r="B77" t="s">
        <v>11</v>
      </c>
      <c r="C77">
        <v>1</v>
      </c>
    </row>
    <row r="78" spans="1:3" x14ac:dyDescent="0.25">
      <c r="A78" s="23">
        <v>45273</v>
      </c>
      <c r="B78" t="s">
        <v>18</v>
      </c>
      <c r="C78">
        <v>1</v>
      </c>
    </row>
    <row r="79" spans="1:3" x14ac:dyDescent="0.25">
      <c r="A79" s="23">
        <v>45274</v>
      </c>
      <c r="B79" t="s">
        <v>11</v>
      </c>
      <c r="C79">
        <v>1</v>
      </c>
    </row>
    <row r="80" spans="1:3" x14ac:dyDescent="0.25">
      <c r="A80" s="23">
        <v>45275</v>
      </c>
      <c r="B80" t="s">
        <v>12</v>
      </c>
      <c r="C80">
        <v>1</v>
      </c>
    </row>
    <row r="81" spans="1:3" x14ac:dyDescent="0.25">
      <c r="A81" s="23">
        <v>45278</v>
      </c>
      <c r="B81" t="s">
        <v>13</v>
      </c>
      <c r="C81">
        <v>1</v>
      </c>
    </row>
    <row r="82" spans="1:3" x14ac:dyDescent="0.25">
      <c r="A82" s="23">
        <v>45279</v>
      </c>
      <c r="B82" t="s">
        <v>11</v>
      </c>
      <c r="C82">
        <v>1</v>
      </c>
    </row>
    <row r="83" spans="1:3" x14ac:dyDescent="0.25">
      <c r="A83" s="23">
        <v>45280</v>
      </c>
      <c r="B83" t="s">
        <v>18</v>
      </c>
      <c r="C83">
        <v>1</v>
      </c>
    </row>
    <row r="84" spans="1:3" x14ac:dyDescent="0.25">
      <c r="A84" s="23">
        <v>45281</v>
      </c>
      <c r="B84" t="s">
        <v>11</v>
      </c>
      <c r="C84">
        <v>1</v>
      </c>
    </row>
    <row r="85" spans="1:3" x14ac:dyDescent="0.25">
      <c r="A85" s="23">
        <v>45282</v>
      </c>
      <c r="B85" t="s">
        <v>12</v>
      </c>
      <c r="C85">
        <v>1</v>
      </c>
    </row>
    <row r="86" spans="1:3" x14ac:dyDescent="0.25">
      <c r="A86" s="23">
        <v>45285</v>
      </c>
      <c r="B86" t="s">
        <v>13</v>
      </c>
      <c r="C86">
        <v>1</v>
      </c>
    </row>
    <row r="87" spans="1:3" x14ac:dyDescent="0.25">
      <c r="A87" s="23">
        <v>45286</v>
      </c>
      <c r="B87" t="s">
        <v>11</v>
      </c>
      <c r="C87">
        <v>1</v>
      </c>
    </row>
    <row r="88" spans="1:3" x14ac:dyDescent="0.25">
      <c r="A88" s="23">
        <v>45287</v>
      </c>
      <c r="B88" t="s">
        <v>18</v>
      </c>
      <c r="C88">
        <v>1</v>
      </c>
    </row>
    <row r="89" spans="1:3" x14ac:dyDescent="0.25">
      <c r="A89" s="23">
        <v>45288</v>
      </c>
      <c r="B89" t="s">
        <v>11</v>
      </c>
      <c r="C89">
        <v>1</v>
      </c>
    </row>
    <row r="90" spans="1:3" x14ac:dyDescent="0.25">
      <c r="A90" s="23">
        <v>45289</v>
      </c>
      <c r="B90" t="s">
        <v>12</v>
      </c>
      <c r="C90">
        <v>1</v>
      </c>
    </row>
    <row r="91" spans="1:3" x14ac:dyDescent="0.25">
      <c r="A91" s="23">
        <v>45300</v>
      </c>
      <c r="B91" t="s">
        <v>11</v>
      </c>
      <c r="C91">
        <v>1</v>
      </c>
    </row>
    <row r="92" spans="1:3" x14ac:dyDescent="0.25">
      <c r="A92" s="23">
        <v>45301</v>
      </c>
      <c r="B92" t="s">
        <v>18</v>
      </c>
      <c r="C92">
        <v>1</v>
      </c>
    </row>
    <row r="93" spans="1:3" x14ac:dyDescent="0.25">
      <c r="A93" s="23">
        <v>45302</v>
      </c>
      <c r="B93" t="s">
        <v>11</v>
      </c>
      <c r="C93">
        <v>1</v>
      </c>
    </row>
    <row r="94" spans="1:3" x14ac:dyDescent="0.25">
      <c r="A94" s="23">
        <v>45303</v>
      </c>
      <c r="B94" t="s">
        <v>12</v>
      </c>
      <c r="C94">
        <v>1</v>
      </c>
    </row>
    <row r="95" spans="1:3" x14ac:dyDescent="0.25">
      <c r="A95" s="23">
        <v>45306</v>
      </c>
      <c r="B95" t="s">
        <v>13</v>
      </c>
      <c r="C95">
        <v>1</v>
      </c>
    </row>
    <row r="96" spans="1:3" x14ac:dyDescent="0.25">
      <c r="A96" s="23">
        <v>45307</v>
      </c>
      <c r="B96" t="s">
        <v>11</v>
      </c>
      <c r="C96">
        <v>1</v>
      </c>
    </row>
    <row r="97" spans="1:3" x14ac:dyDescent="0.25">
      <c r="A97" s="23">
        <v>45308</v>
      </c>
      <c r="B97" t="s">
        <v>18</v>
      </c>
      <c r="C97">
        <v>1</v>
      </c>
    </row>
    <row r="98" spans="1:3" x14ac:dyDescent="0.25">
      <c r="A98" s="23">
        <v>45309</v>
      </c>
      <c r="B98" t="s">
        <v>11</v>
      </c>
      <c r="C98">
        <v>1</v>
      </c>
    </row>
    <row r="99" spans="1:3" x14ac:dyDescent="0.25">
      <c r="A99" s="23">
        <v>45310</v>
      </c>
      <c r="B99" t="s">
        <v>12</v>
      </c>
      <c r="C99">
        <v>1</v>
      </c>
    </row>
    <row r="100" spans="1:3" x14ac:dyDescent="0.25">
      <c r="A100" s="23">
        <v>45313</v>
      </c>
      <c r="B100" t="s">
        <v>13</v>
      </c>
      <c r="C100">
        <v>1</v>
      </c>
    </row>
    <row r="101" spans="1:3" x14ac:dyDescent="0.25">
      <c r="A101" s="23">
        <v>45314</v>
      </c>
      <c r="B101" t="s">
        <v>11</v>
      </c>
      <c r="C101">
        <v>1</v>
      </c>
    </row>
    <row r="102" spans="1:3" x14ac:dyDescent="0.25">
      <c r="A102" s="23">
        <v>45315</v>
      </c>
      <c r="B102" t="s">
        <v>18</v>
      </c>
      <c r="C102">
        <v>1</v>
      </c>
    </row>
    <row r="103" spans="1:3" x14ac:dyDescent="0.25">
      <c r="A103" s="23">
        <v>45316</v>
      </c>
      <c r="B103" t="s">
        <v>11</v>
      </c>
      <c r="C103">
        <v>1</v>
      </c>
    </row>
    <row r="104" spans="1:3" x14ac:dyDescent="0.25">
      <c r="A104" s="23">
        <v>45317</v>
      </c>
      <c r="B104" t="s">
        <v>12</v>
      </c>
      <c r="C104">
        <v>1</v>
      </c>
    </row>
    <row r="105" spans="1:3" x14ac:dyDescent="0.25">
      <c r="A105" s="23">
        <v>45320</v>
      </c>
      <c r="B105" t="s">
        <v>13</v>
      </c>
      <c r="C105">
        <v>1</v>
      </c>
    </row>
    <row r="106" spans="1:3" x14ac:dyDescent="0.25">
      <c r="A106" s="23">
        <v>45321</v>
      </c>
      <c r="B106" t="s">
        <v>11</v>
      </c>
      <c r="C106">
        <v>1</v>
      </c>
    </row>
    <row r="107" spans="1:3" x14ac:dyDescent="0.25">
      <c r="A107" s="23">
        <v>45322</v>
      </c>
      <c r="B107" t="s">
        <v>18</v>
      </c>
      <c r="C107">
        <v>1</v>
      </c>
    </row>
    <row r="108" spans="1:3" x14ac:dyDescent="0.25">
      <c r="A108" s="23">
        <v>45323</v>
      </c>
      <c r="B108" t="s">
        <v>11</v>
      </c>
      <c r="C108">
        <v>1</v>
      </c>
    </row>
    <row r="109" spans="1:3" x14ac:dyDescent="0.25">
      <c r="A109" s="23">
        <v>45324</v>
      </c>
      <c r="B109" t="s">
        <v>12</v>
      </c>
      <c r="C109">
        <v>1</v>
      </c>
    </row>
    <row r="110" spans="1:3" x14ac:dyDescent="0.25">
      <c r="A110" s="23">
        <v>45327</v>
      </c>
      <c r="B110" t="s">
        <v>13</v>
      </c>
      <c r="C110">
        <v>1</v>
      </c>
    </row>
    <row r="111" spans="1:3" x14ac:dyDescent="0.25">
      <c r="A111" s="23">
        <v>45328</v>
      </c>
      <c r="B111" t="s">
        <v>11</v>
      </c>
      <c r="C111">
        <v>1</v>
      </c>
    </row>
    <row r="112" spans="1:3" x14ac:dyDescent="0.25">
      <c r="A112" s="23">
        <v>45329</v>
      </c>
      <c r="B112" t="s">
        <v>18</v>
      </c>
      <c r="C112">
        <v>1</v>
      </c>
    </row>
    <row r="113" spans="1:3" x14ac:dyDescent="0.25">
      <c r="A113" s="23">
        <v>45330</v>
      </c>
      <c r="B113" t="s">
        <v>11</v>
      </c>
      <c r="C113">
        <v>1</v>
      </c>
    </row>
    <row r="114" spans="1:3" x14ac:dyDescent="0.25">
      <c r="A114" s="23">
        <v>45331</v>
      </c>
      <c r="B114" t="s">
        <v>12</v>
      </c>
      <c r="C114">
        <v>1</v>
      </c>
    </row>
    <row r="115" spans="1:3" x14ac:dyDescent="0.25">
      <c r="A115" s="23">
        <v>45334</v>
      </c>
      <c r="B115" t="s">
        <v>13</v>
      </c>
      <c r="C115">
        <v>1</v>
      </c>
    </row>
    <row r="116" spans="1:3" x14ac:dyDescent="0.25">
      <c r="A116" s="23">
        <v>45335</v>
      </c>
      <c r="B116" t="s">
        <v>11</v>
      </c>
      <c r="C116">
        <v>1</v>
      </c>
    </row>
    <row r="117" spans="1:3" x14ac:dyDescent="0.25">
      <c r="A117" s="23">
        <v>45336</v>
      </c>
      <c r="B117" t="s">
        <v>18</v>
      </c>
      <c r="C117">
        <v>1</v>
      </c>
    </row>
    <row r="118" spans="1:3" x14ac:dyDescent="0.25">
      <c r="A118" s="23">
        <v>45337</v>
      </c>
      <c r="B118" t="s">
        <v>11</v>
      </c>
      <c r="C118">
        <v>1</v>
      </c>
    </row>
    <row r="119" spans="1:3" x14ac:dyDescent="0.25">
      <c r="A119" s="23">
        <v>45338</v>
      </c>
      <c r="B119" t="s">
        <v>12</v>
      </c>
      <c r="C119">
        <v>1</v>
      </c>
    </row>
    <row r="120" spans="1:3" x14ac:dyDescent="0.25">
      <c r="A120" s="23">
        <v>45341</v>
      </c>
      <c r="B120" t="s">
        <v>13</v>
      </c>
      <c r="C120">
        <v>1</v>
      </c>
    </row>
    <row r="121" spans="1:3" x14ac:dyDescent="0.25">
      <c r="A121" s="23">
        <v>45342</v>
      </c>
      <c r="B121" t="s">
        <v>11</v>
      </c>
      <c r="C121">
        <v>1</v>
      </c>
    </row>
    <row r="122" spans="1:3" x14ac:dyDescent="0.25">
      <c r="A122" s="23">
        <v>45343</v>
      </c>
      <c r="B122" t="s">
        <v>18</v>
      </c>
      <c r="C122">
        <v>1</v>
      </c>
    </row>
    <row r="123" spans="1:3" x14ac:dyDescent="0.25">
      <c r="A123" s="23">
        <v>45344</v>
      </c>
      <c r="B123" t="s">
        <v>11</v>
      </c>
      <c r="C123">
        <v>1</v>
      </c>
    </row>
    <row r="124" spans="1:3" x14ac:dyDescent="0.25">
      <c r="A124" s="23">
        <v>45348</v>
      </c>
      <c r="B124" t="s">
        <v>13</v>
      </c>
      <c r="C124">
        <v>1</v>
      </c>
    </row>
    <row r="125" spans="1:3" x14ac:dyDescent="0.25">
      <c r="A125" s="23">
        <v>45349</v>
      </c>
      <c r="B125" t="s">
        <v>11</v>
      </c>
      <c r="C125">
        <v>1</v>
      </c>
    </row>
    <row r="126" spans="1:3" x14ac:dyDescent="0.25">
      <c r="A126" s="23">
        <v>45350</v>
      </c>
      <c r="B126" t="s">
        <v>18</v>
      </c>
      <c r="C126">
        <v>1</v>
      </c>
    </row>
    <row r="127" spans="1:3" x14ac:dyDescent="0.25">
      <c r="A127" s="23">
        <v>45351</v>
      </c>
      <c r="B127" t="s">
        <v>11</v>
      </c>
      <c r="C127">
        <v>1</v>
      </c>
    </row>
    <row r="128" spans="1:3" x14ac:dyDescent="0.25">
      <c r="A128" s="23">
        <v>45352</v>
      </c>
      <c r="B128" t="s">
        <v>12</v>
      </c>
      <c r="C128">
        <v>1</v>
      </c>
    </row>
    <row r="129" spans="1:3" x14ac:dyDescent="0.25">
      <c r="A129" s="23">
        <v>45355</v>
      </c>
      <c r="B129" t="s">
        <v>13</v>
      </c>
      <c r="C129">
        <v>1</v>
      </c>
    </row>
    <row r="130" spans="1:3" x14ac:dyDescent="0.25">
      <c r="A130" s="23">
        <v>45356</v>
      </c>
      <c r="B130" t="s">
        <v>11</v>
      </c>
      <c r="C130">
        <v>1</v>
      </c>
    </row>
    <row r="131" spans="1:3" x14ac:dyDescent="0.25">
      <c r="A131" s="23">
        <v>45357</v>
      </c>
      <c r="B131" t="s">
        <v>18</v>
      </c>
      <c r="C131">
        <v>1</v>
      </c>
    </row>
    <row r="132" spans="1:3" x14ac:dyDescent="0.25">
      <c r="A132" s="23">
        <v>45358</v>
      </c>
      <c r="B132" t="s">
        <v>11</v>
      </c>
      <c r="C132">
        <v>1</v>
      </c>
    </row>
    <row r="133" spans="1:3" x14ac:dyDescent="0.25">
      <c r="A133" s="23">
        <v>45362</v>
      </c>
      <c r="B133" t="s">
        <v>13</v>
      </c>
      <c r="C133">
        <v>1</v>
      </c>
    </row>
    <row r="134" spans="1:3" x14ac:dyDescent="0.25">
      <c r="A134" s="23">
        <v>45363</v>
      </c>
      <c r="B134" t="s">
        <v>11</v>
      </c>
      <c r="C134">
        <v>1</v>
      </c>
    </row>
    <row r="135" spans="1:3" x14ac:dyDescent="0.25">
      <c r="A135" s="23">
        <v>45364</v>
      </c>
      <c r="B135" t="s">
        <v>18</v>
      </c>
      <c r="C135">
        <v>1</v>
      </c>
    </row>
    <row r="136" spans="1:3" x14ac:dyDescent="0.25">
      <c r="A136" s="23">
        <v>45365</v>
      </c>
      <c r="B136" t="s">
        <v>11</v>
      </c>
      <c r="C136">
        <v>1</v>
      </c>
    </row>
    <row r="137" spans="1:3" x14ac:dyDescent="0.25">
      <c r="A137" s="23">
        <v>45366</v>
      </c>
      <c r="B137" t="s">
        <v>12</v>
      </c>
      <c r="C137">
        <v>1</v>
      </c>
    </row>
    <row r="138" spans="1:3" x14ac:dyDescent="0.25">
      <c r="A138" s="23">
        <v>45369</v>
      </c>
      <c r="B138" t="s">
        <v>13</v>
      </c>
      <c r="C138">
        <v>1</v>
      </c>
    </row>
    <row r="139" spans="1:3" x14ac:dyDescent="0.25">
      <c r="A139" s="23">
        <v>45370</v>
      </c>
      <c r="B139" t="s">
        <v>11</v>
      </c>
      <c r="C139">
        <v>1</v>
      </c>
    </row>
    <row r="140" spans="1:3" x14ac:dyDescent="0.25">
      <c r="A140" s="23">
        <v>45371</v>
      </c>
      <c r="B140" t="s">
        <v>18</v>
      </c>
      <c r="C140">
        <v>1</v>
      </c>
    </row>
    <row r="141" spans="1:3" x14ac:dyDescent="0.25">
      <c r="A141" s="23">
        <v>45372</v>
      </c>
      <c r="B141" t="s">
        <v>11</v>
      </c>
      <c r="C141">
        <v>1</v>
      </c>
    </row>
    <row r="142" spans="1:3" x14ac:dyDescent="0.25">
      <c r="A142" s="23">
        <v>45373</v>
      </c>
      <c r="B142" t="s">
        <v>12</v>
      </c>
      <c r="C142">
        <v>1</v>
      </c>
    </row>
    <row r="143" spans="1:3" x14ac:dyDescent="0.25">
      <c r="A143" s="23">
        <v>45376</v>
      </c>
      <c r="B143" t="s">
        <v>13</v>
      </c>
      <c r="C143">
        <v>1</v>
      </c>
    </row>
    <row r="144" spans="1:3" x14ac:dyDescent="0.25">
      <c r="A144" s="23">
        <v>45377</v>
      </c>
      <c r="B144" t="s">
        <v>11</v>
      </c>
      <c r="C144">
        <v>1</v>
      </c>
    </row>
    <row r="145" spans="1:3" x14ac:dyDescent="0.25">
      <c r="A145" s="23">
        <v>45378</v>
      </c>
      <c r="B145" t="s">
        <v>18</v>
      </c>
      <c r="C145">
        <v>1</v>
      </c>
    </row>
    <row r="146" spans="1:3" x14ac:dyDescent="0.25">
      <c r="A146" s="23">
        <v>45379</v>
      </c>
      <c r="B146" t="s">
        <v>11</v>
      </c>
      <c r="C146">
        <v>1</v>
      </c>
    </row>
    <row r="147" spans="1:3" x14ac:dyDescent="0.25">
      <c r="A147" s="23">
        <v>45380</v>
      </c>
      <c r="B147" t="s">
        <v>12</v>
      </c>
      <c r="C147">
        <v>1</v>
      </c>
    </row>
    <row r="148" spans="1:3" x14ac:dyDescent="0.25">
      <c r="A148" s="23">
        <v>45383</v>
      </c>
      <c r="B148" t="s">
        <v>13</v>
      </c>
      <c r="C148">
        <v>1</v>
      </c>
    </row>
    <row r="149" spans="1:3" x14ac:dyDescent="0.25">
      <c r="A149" s="23">
        <v>45384</v>
      </c>
      <c r="B149" t="s">
        <v>11</v>
      </c>
      <c r="C149">
        <v>1</v>
      </c>
    </row>
    <row r="150" spans="1:3" x14ac:dyDescent="0.25">
      <c r="A150" s="23">
        <v>45385</v>
      </c>
      <c r="B150" t="s">
        <v>18</v>
      </c>
      <c r="C150">
        <v>1</v>
      </c>
    </row>
    <row r="151" spans="1:3" x14ac:dyDescent="0.25">
      <c r="A151" s="23">
        <v>45386</v>
      </c>
      <c r="B151" t="s">
        <v>11</v>
      </c>
      <c r="C151">
        <v>1</v>
      </c>
    </row>
    <row r="152" spans="1:3" x14ac:dyDescent="0.25">
      <c r="A152" s="23">
        <v>45387</v>
      </c>
      <c r="B152" t="s">
        <v>12</v>
      </c>
      <c r="C152">
        <v>1</v>
      </c>
    </row>
    <row r="153" spans="1:3" x14ac:dyDescent="0.25">
      <c r="A153" s="23">
        <v>45390</v>
      </c>
      <c r="B153" t="s">
        <v>13</v>
      </c>
      <c r="C153">
        <v>1</v>
      </c>
    </row>
    <row r="154" spans="1:3" x14ac:dyDescent="0.25">
      <c r="A154" s="23">
        <v>45391</v>
      </c>
      <c r="B154" t="s">
        <v>11</v>
      </c>
      <c r="C154">
        <v>1</v>
      </c>
    </row>
    <row r="155" spans="1:3" x14ac:dyDescent="0.25">
      <c r="A155" s="23">
        <v>45392</v>
      </c>
      <c r="B155" t="s">
        <v>18</v>
      </c>
      <c r="C155">
        <v>1</v>
      </c>
    </row>
    <row r="156" spans="1:3" x14ac:dyDescent="0.25">
      <c r="A156" s="23">
        <v>45393</v>
      </c>
      <c r="B156" t="s">
        <v>11</v>
      </c>
      <c r="C156">
        <v>1</v>
      </c>
    </row>
    <row r="157" spans="1:3" x14ac:dyDescent="0.25">
      <c r="A157" s="23">
        <v>45394</v>
      </c>
      <c r="B157" t="s">
        <v>12</v>
      </c>
      <c r="C157">
        <v>1</v>
      </c>
    </row>
    <row r="158" spans="1:3" x14ac:dyDescent="0.25">
      <c r="A158" s="23">
        <v>45397</v>
      </c>
      <c r="B158" t="s">
        <v>13</v>
      </c>
      <c r="C158">
        <v>1</v>
      </c>
    </row>
    <row r="159" spans="1:3" x14ac:dyDescent="0.25">
      <c r="A159" s="23">
        <v>45398</v>
      </c>
      <c r="B159" t="s">
        <v>11</v>
      </c>
      <c r="C159">
        <v>1</v>
      </c>
    </row>
    <row r="160" spans="1:3" x14ac:dyDescent="0.25">
      <c r="A160" s="23">
        <v>45399</v>
      </c>
      <c r="B160" t="s">
        <v>18</v>
      </c>
      <c r="C160">
        <v>1</v>
      </c>
    </row>
    <row r="161" spans="1:3" x14ac:dyDescent="0.25">
      <c r="A161" s="23">
        <v>45400</v>
      </c>
      <c r="B161" t="s">
        <v>11</v>
      </c>
      <c r="C161">
        <v>1</v>
      </c>
    </row>
    <row r="162" spans="1:3" x14ac:dyDescent="0.25">
      <c r="A162" s="23">
        <v>45401</v>
      </c>
      <c r="B162" t="s">
        <v>12</v>
      </c>
      <c r="C162">
        <v>1</v>
      </c>
    </row>
    <row r="163" spans="1:3" x14ac:dyDescent="0.25">
      <c r="A163" s="23">
        <v>45404</v>
      </c>
      <c r="B163" t="s">
        <v>13</v>
      </c>
      <c r="C163">
        <v>1</v>
      </c>
    </row>
    <row r="164" spans="1:3" x14ac:dyDescent="0.25">
      <c r="A164" s="23">
        <v>45405</v>
      </c>
      <c r="B164" t="s">
        <v>11</v>
      </c>
      <c r="C164">
        <v>1</v>
      </c>
    </row>
    <row r="165" spans="1:3" x14ac:dyDescent="0.25">
      <c r="A165" s="23">
        <v>45406</v>
      </c>
      <c r="B165" t="s">
        <v>18</v>
      </c>
      <c r="C165">
        <v>1</v>
      </c>
    </row>
    <row r="166" spans="1:3" x14ac:dyDescent="0.25">
      <c r="A166" s="23">
        <v>45407</v>
      </c>
      <c r="B166" t="s">
        <v>11</v>
      </c>
      <c r="C166">
        <v>1</v>
      </c>
    </row>
    <row r="167" spans="1:3" x14ac:dyDescent="0.25">
      <c r="A167" s="23">
        <v>45408</v>
      </c>
      <c r="B167" t="s">
        <v>12</v>
      </c>
      <c r="C167">
        <v>1</v>
      </c>
    </row>
    <row r="168" spans="1:3" x14ac:dyDescent="0.25">
      <c r="A168" s="23">
        <v>45411</v>
      </c>
      <c r="B168" t="s">
        <v>13</v>
      </c>
      <c r="C168">
        <v>1</v>
      </c>
    </row>
    <row r="169" spans="1:3" x14ac:dyDescent="0.25">
      <c r="A169" s="23">
        <v>45412</v>
      </c>
      <c r="B169" t="s">
        <v>11</v>
      </c>
      <c r="C169">
        <v>1</v>
      </c>
    </row>
    <row r="170" spans="1:3" x14ac:dyDescent="0.25">
      <c r="A170" s="23">
        <v>45414</v>
      </c>
      <c r="B170" t="s">
        <v>11</v>
      </c>
      <c r="C170">
        <v>1</v>
      </c>
    </row>
    <row r="171" spans="1:3" x14ac:dyDescent="0.25">
      <c r="A171" s="23">
        <v>45415</v>
      </c>
      <c r="B171" t="s">
        <v>12</v>
      </c>
      <c r="C171">
        <v>1</v>
      </c>
    </row>
    <row r="172" spans="1:3" x14ac:dyDescent="0.25">
      <c r="A172" s="23">
        <v>45418</v>
      </c>
      <c r="B172" t="s">
        <v>13</v>
      </c>
      <c r="C172">
        <v>1</v>
      </c>
    </row>
    <row r="173" spans="1:3" x14ac:dyDescent="0.25">
      <c r="A173" s="23">
        <v>45419</v>
      </c>
      <c r="B173" t="s">
        <v>11</v>
      </c>
      <c r="C173">
        <v>1</v>
      </c>
    </row>
    <row r="174" spans="1:3" x14ac:dyDescent="0.25">
      <c r="A174" s="23">
        <v>45420</v>
      </c>
      <c r="B174" t="s">
        <v>18</v>
      </c>
      <c r="C174">
        <v>1</v>
      </c>
    </row>
    <row r="175" spans="1:3" x14ac:dyDescent="0.25">
      <c r="A175" s="23">
        <v>45422</v>
      </c>
      <c r="B175" t="s">
        <v>12</v>
      </c>
      <c r="C175">
        <v>1</v>
      </c>
    </row>
    <row r="176" spans="1:3" x14ac:dyDescent="0.25">
      <c r="A176" s="23">
        <v>45425</v>
      </c>
      <c r="B176" t="s">
        <v>13</v>
      </c>
      <c r="C176">
        <v>1</v>
      </c>
    </row>
    <row r="177" spans="1:3" x14ac:dyDescent="0.25">
      <c r="A177" s="23">
        <v>45426</v>
      </c>
      <c r="B177" t="s">
        <v>11</v>
      </c>
      <c r="C177">
        <v>1</v>
      </c>
    </row>
    <row r="178" spans="1:3" x14ac:dyDescent="0.25">
      <c r="A178" s="23">
        <v>45427</v>
      </c>
      <c r="B178" t="s">
        <v>18</v>
      </c>
      <c r="C178">
        <v>1</v>
      </c>
    </row>
    <row r="179" spans="1:3" x14ac:dyDescent="0.25">
      <c r="A179" s="23">
        <v>45428</v>
      </c>
      <c r="B179" t="s">
        <v>11</v>
      </c>
      <c r="C179">
        <v>1</v>
      </c>
    </row>
    <row r="180" spans="1:3" x14ac:dyDescent="0.25">
      <c r="A180" s="23">
        <v>45429</v>
      </c>
      <c r="B180" t="s">
        <v>12</v>
      </c>
      <c r="C180">
        <v>1</v>
      </c>
    </row>
    <row r="181" spans="1:3" x14ac:dyDescent="0.25">
      <c r="A181" s="23">
        <v>45432</v>
      </c>
      <c r="B181" t="s">
        <v>13</v>
      </c>
      <c r="C181">
        <v>1</v>
      </c>
    </row>
    <row r="182" spans="1:3" x14ac:dyDescent="0.25">
      <c r="A182" s="23">
        <v>45433</v>
      </c>
      <c r="B182" t="s">
        <v>11</v>
      </c>
      <c r="C182">
        <v>1</v>
      </c>
    </row>
    <row r="183" spans="1:3" x14ac:dyDescent="0.25">
      <c r="A183" s="23">
        <v>45434</v>
      </c>
      <c r="B183" t="s">
        <v>18</v>
      </c>
      <c r="C183">
        <v>1</v>
      </c>
    </row>
    <row r="184" spans="1:3" x14ac:dyDescent="0.25">
      <c r="A184" s="23">
        <v>45435</v>
      </c>
      <c r="B184" t="s">
        <v>11</v>
      </c>
      <c r="C184">
        <v>1</v>
      </c>
    </row>
    <row r="185" spans="1:3" x14ac:dyDescent="0.25">
      <c r="A185" s="23">
        <v>45436</v>
      </c>
      <c r="B185" t="s">
        <v>12</v>
      </c>
      <c r="C185">
        <v>1</v>
      </c>
    </row>
    <row r="186" spans="1:3" x14ac:dyDescent="0.25">
      <c r="A186" t="s">
        <v>21</v>
      </c>
      <c r="C186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2"/>
  <sheetViews>
    <sheetView tabSelected="1" topLeftCell="A178" workbookViewId="0">
      <selection activeCell="I9" sqref="I9"/>
    </sheetView>
  </sheetViews>
  <sheetFormatPr defaultRowHeight="15" x14ac:dyDescent="0.25"/>
  <cols>
    <col min="1" max="1" width="21.85546875" bestFit="1" customWidth="1"/>
    <col min="2" max="2" width="13.5703125" customWidth="1"/>
    <col min="3" max="3" width="13.5703125" style="4" customWidth="1"/>
    <col min="4" max="4" width="19.85546875" style="4" bestFit="1" customWidth="1"/>
    <col min="5" max="5" width="13.5703125" style="18" customWidth="1"/>
    <col min="6" max="6" width="17.85546875" style="18" bestFit="1" customWidth="1"/>
    <col min="7" max="7" width="10.140625" style="9" customWidth="1"/>
    <col min="8" max="8" width="10.7109375" style="9" bestFit="1" customWidth="1"/>
    <col min="9" max="14" width="10.140625" style="35" customWidth="1"/>
    <col min="15" max="19" width="10.140625" style="9" customWidth="1"/>
    <col min="20" max="20" width="13.42578125" style="9" bestFit="1" customWidth="1"/>
    <col min="21" max="24" width="10.140625" style="9" customWidth="1"/>
    <col min="25" max="25" width="10.140625" bestFit="1" customWidth="1"/>
    <col min="26" max="26" width="34.7109375" bestFit="1" customWidth="1"/>
    <col min="27" max="27" width="10.140625" bestFit="1" customWidth="1"/>
    <col min="28" max="28" width="17.85546875" bestFit="1" customWidth="1"/>
    <col min="29" max="29" width="10.85546875" style="12" bestFit="1" customWidth="1"/>
  </cols>
  <sheetData>
    <row r="1" spans="1:29" ht="16.5" thickTop="1" thickBot="1" x14ac:dyDescent="0.3">
      <c r="A1" s="2"/>
      <c r="B1" s="2"/>
      <c r="C1" s="5"/>
      <c r="D1" s="13"/>
      <c r="E1" s="16"/>
      <c r="F1" s="16"/>
      <c r="G1" s="20"/>
      <c r="H1" s="20"/>
      <c r="I1" s="36" t="s">
        <v>26</v>
      </c>
      <c r="J1" s="36"/>
      <c r="K1" s="36"/>
      <c r="L1" s="36"/>
      <c r="M1" s="36"/>
      <c r="N1" s="30"/>
      <c r="O1" s="20"/>
      <c r="P1" s="20"/>
      <c r="Q1" s="20"/>
      <c r="R1" s="20"/>
      <c r="S1" s="20"/>
      <c r="T1" s="20"/>
      <c r="U1" s="20"/>
      <c r="V1" s="20"/>
      <c r="W1" s="20"/>
      <c r="X1" s="20"/>
      <c r="AC1" s="12" t="s">
        <v>1</v>
      </c>
    </row>
    <row r="2" spans="1:29" ht="16.5" thickTop="1" thickBot="1" x14ac:dyDescent="0.3">
      <c r="A2" s="2"/>
      <c r="B2" s="2"/>
      <c r="C2" s="5"/>
      <c r="D2" s="13"/>
      <c r="E2" s="16"/>
      <c r="F2" s="16"/>
      <c r="G2" s="21"/>
      <c r="H2" s="38" t="s">
        <v>28</v>
      </c>
      <c r="I2" s="39">
        <f>COUNTIF(I4:I270,I3)</f>
        <v>72</v>
      </c>
      <c r="J2" s="39"/>
      <c r="K2" s="39">
        <f>COUNTIF(K4:K270,K3)</f>
        <v>71</v>
      </c>
      <c r="L2" s="39"/>
      <c r="M2" s="39">
        <f>COUNTIF(M4:M270,M3)</f>
        <v>109</v>
      </c>
      <c r="N2" s="39"/>
      <c r="O2" s="21"/>
      <c r="P2" s="21"/>
      <c r="Q2" s="21"/>
      <c r="R2" s="21"/>
      <c r="S2" s="21"/>
      <c r="T2" s="21"/>
      <c r="U2" s="21"/>
      <c r="V2" s="21"/>
      <c r="W2" s="21"/>
      <c r="X2" s="21"/>
      <c r="AA2" t="s">
        <v>19</v>
      </c>
      <c r="AB2" t="s">
        <v>20</v>
      </c>
      <c r="AC2" s="11">
        <v>45236</v>
      </c>
    </row>
    <row r="3" spans="1:29" ht="49.5" customHeight="1" thickTop="1" thickBot="1" x14ac:dyDescent="0.3">
      <c r="A3" s="2" t="s">
        <v>4</v>
      </c>
      <c r="B3" s="2" t="s">
        <v>0</v>
      </c>
      <c r="C3" s="6" t="s">
        <v>5</v>
      </c>
      <c r="D3" s="14" t="s">
        <v>2</v>
      </c>
      <c r="E3" s="16" t="s">
        <v>3</v>
      </c>
      <c r="F3" s="16" t="s">
        <v>14</v>
      </c>
      <c r="G3" s="21"/>
      <c r="H3" s="21"/>
      <c r="I3" s="26" t="s">
        <v>25</v>
      </c>
      <c r="J3" s="27" t="s">
        <v>27</v>
      </c>
      <c r="K3" s="26" t="s">
        <v>13</v>
      </c>
      <c r="L3" s="27" t="s">
        <v>27</v>
      </c>
      <c r="M3" s="26" t="s">
        <v>11</v>
      </c>
      <c r="N3" s="27" t="s">
        <v>27</v>
      </c>
      <c r="O3" s="21"/>
      <c r="P3" s="21"/>
      <c r="Q3" s="21"/>
      <c r="R3" s="21"/>
      <c r="S3" s="21"/>
      <c r="T3" s="21"/>
      <c r="U3" s="21"/>
      <c r="V3" s="21"/>
      <c r="W3" s="21"/>
      <c r="X3" s="21"/>
      <c r="Z3" s="8" t="s">
        <v>15</v>
      </c>
      <c r="AA3" s="12" t="s">
        <v>6</v>
      </c>
      <c r="AB3" s="19" t="s">
        <v>18</v>
      </c>
      <c r="AC3" s="11">
        <v>45292</v>
      </c>
    </row>
    <row r="4" spans="1:29" ht="16.5" thickTop="1" thickBot="1" x14ac:dyDescent="0.3">
      <c r="A4" s="1">
        <f>COUNTIF($D$4:D4,"")</f>
        <v>1</v>
      </c>
      <c r="B4" s="3">
        <v>45170</v>
      </c>
      <c r="C4" s="6" t="str">
        <f>TEXT(B4,"ДДДД")</f>
        <v>пятница</v>
      </c>
      <c r="D4" s="15" t="str">
        <f t="shared" ref="D4:D67" si="0">CONCATENATE(IF(OR(C4="воскресенье",C4="суббота"),"выходной",""),IF(COUNTIF(AC:AC,B4)&gt;0,"/праздник",""))</f>
        <v/>
      </c>
      <c r="E4" s="17">
        <f>IF(D4="",B4,"")</f>
        <v>45170</v>
      </c>
      <c r="F4" s="17" t="str">
        <f t="shared" ref="F4:F67" si="1">IF(E4&lt;&gt;"",VLOOKUP(C4,$AA$3:$AB$8,2,FALSE),"")</f>
        <v xml:space="preserve"> 7 "Б"</v>
      </c>
      <c r="G4" s="10"/>
      <c r="H4" s="10"/>
      <c r="I4" s="31" t="str">
        <f>IFERROR(IF(E4&lt;&gt;"",VLOOKUP(C4,$R$4:$S$6,2,FALSE),""),"")</f>
        <v>7 "Б"</v>
      </c>
      <c r="J4" s="32">
        <f>E4</f>
        <v>45170</v>
      </c>
      <c r="K4" s="31" t="str">
        <f>IFERROR(IF(E4&lt;&gt;"",VLOOKUP(C4,$T$4:$U$6,2,FALSE),""),"")</f>
        <v/>
      </c>
      <c r="L4" s="32">
        <f>E4</f>
        <v>45170</v>
      </c>
      <c r="M4" s="31" t="str">
        <f>IFERROR(IF(F4&lt;&gt;"",VLOOKUP(C4,$V$4:$W$6,2,FALSE),""),"")</f>
        <v/>
      </c>
      <c r="N4" s="32">
        <f>E4</f>
        <v>45170</v>
      </c>
      <c r="O4" s="10"/>
      <c r="P4" s="10"/>
      <c r="Q4" s="10"/>
      <c r="R4" s="24" t="s">
        <v>6</v>
      </c>
      <c r="S4" s="25" t="s">
        <v>25</v>
      </c>
      <c r="T4" s="24" t="s">
        <v>8</v>
      </c>
      <c r="U4" s="25" t="s">
        <v>13</v>
      </c>
      <c r="V4" s="24" t="s">
        <v>9</v>
      </c>
      <c r="W4" s="25" t="s">
        <v>11</v>
      </c>
      <c r="X4" s="10"/>
      <c r="Z4" s="8" t="s">
        <v>16</v>
      </c>
      <c r="AA4" s="12" t="s">
        <v>7</v>
      </c>
      <c r="AB4" s="12" t="s">
        <v>12</v>
      </c>
      <c r="AC4" s="11">
        <v>45293</v>
      </c>
    </row>
    <row r="5" spans="1:29" ht="16.5" thickTop="1" thickBot="1" x14ac:dyDescent="0.3">
      <c r="A5" s="1">
        <f>COUNTIF($D$4:D5,"")</f>
        <v>1</v>
      </c>
      <c r="B5" s="7">
        <f>B4+1</f>
        <v>45171</v>
      </c>
      <c r="C5" s="6" t="str">
        <f t="shared" ref="C5:C68" si="2">TEXT(B5,"ДДДД")</f>
        <v>суббота</v>
      </c>
      <c r="D5" s="15" t="str">
        <f t="shared" si="0"/>
        <v>выходной</v>
      </c>
      <c r="E5" s="17" t="str">
        <f t="shared" ref="E5:E68" si="3">IF(D5="",B5,"")</f>
        <v/>
      </c>
      <c r="F5" s="17" t="str">
        <f t="shared" si="1"/>
        <v/>
      </c>
      <c r="G5" s="10"/>
      <c r="H5" s="10"/>
      <c r="I5" s="28" t="str">
        <f t="shared" ref="I5:I68" si="4">IFERROR(IF(E5&lt;&gt;"",VLOOKUP(C5,$R$4:$S$6,2,FALSE),""),"")</f>
        <v/>
      </c>
      <c r="J5" s="29" t="str">
        <f t="shared" ref="J5:J68" si="5">E5</f>
        <v/>
      </c>
      <c r="K5" s="28" t="str">
        <f t="shared" ref="K5:K68" si="6">IFERROR(IF(E5&lt;&gt;"",VLOOKUP(C5,$T$4:$U$6,2,FALSE),""),"")</f>
        <v/>
      </c>
      <c r="L5" s="29" t="str">
        <f t="shared" ref="L5:L68" si="7">E5</f>
        <v/>
      </c>
      <c r="M5" s="28" t="str">
        <f t="shared" ref="M5:M68" si="8">IFERROR(IF(F5&lt;&gt;"",VLOOKUP(C5,$V$4:$W$6,2,FALSE),""),"")</f>
        <v/>
      </c>
      <c r="N5" s="29" t="str">
        <f t="shared" ref="N5:N68" si="9">E5</f>
        <v/>
      </c>
      <c r="O5" s="10"/>
      <c r="P5" s="10"/>
      <c r="Q5" s="10"/>
      <c r="R5" s="24" t="s">
        <v>7</v>
      </c>
      <c r="S5" s="25" t="s">
        <v>25</v>
      </c>
      <c r="T5" s="24" t="s">
        <v>6</v>
      </c>
      <c r="U5" s="25" t="s">
        <v>13</v>
      </c>
      <c r="V5" s="24" t="s">
        <v>6</v>
      </c>
      <c r="W5" s="25" t="s">
        <v>11</v>
      </c>
      <c r="X5" s="10"/>
      <c r="Z5" s="8" t="s">
        <v>17</v>
      </c>
      <c r="AA5" s="12" t="s">
        <v>8</v>
      </c>
      <c r="AB5" s="12" t="s">
        <v>13</v>
      </c>
      <c r="AC5" s="11">
        <v>45294</v>
      </c>
    </row>
    <row r="6" spans="1:29" ht="16.5" thickTop="1" thickBot="1" x14ac:dyDescent="0.3">
      <c r="A6" s="1">
        <f>COUNTIF($D$4:D6,"")</f>
        <v>1</v>
      </c>
      <c r="B6" s="7">
        <f t="shared" ref="B6:B69" si="10">B5+1</f>
        <v>45172</v>
      </c>
      <c r="C6" s="6" t="str">
        <f t="shared" si="2"/>
        <v>воскресенье</v>
      </c>
      <c r="D6" s="15" t="str">
        <f t="shared" si="0"/>
        <v>выходной</v>
      </c>
      <c r="E6" s="17" t="str">
        <f t="shared" si="3"/>
        <v/>
      </c>
      <c r="F6" s="17" t="str">
        <f t="shared" si="1"/>
        <v/>
      </c>
      <c r="G6" s="10"/>
      <c r="H6" s="10"/>
      <c r="I6" s="28" t="str">
        <f t="shared" si="4"/>
        <v/>
      </c>
      <c r="J6" s="29" t="str">
        <f t="shared" si="5"/>
        <v/>
      </c>
      <c r="K6" s="28" t="str">
        <f t="shared" si="6"/>
        <v/>
      </c>
      <c r="L6" s="29" t="str">
        <f t="shared" si="7"/>
        <v/>
      </c>
      <c r="M6" s="28" t="str">
        <f t="shared" si="8"/>
        <v/>
      </c>
      <c r="N6" s="29" t="str">
        <f t="shared" si="9"/>
        <v/>
      </c>
      <c r="O6" s="10"/>
      <c r="P6" s="10"/>
      <c r="Q6" s="10"/>
      <c r="R6" s="24"/>
      <c r="S6" s="24"/>
      <c r="T6" s="24"/>
      <c r="U6" s="24"/>
      <c r="V6" s="24" t="s">
        <v>10</v>
      </c>
      <c r="W6" s="24" t="s">
        <v>11</v>
      </c>
      <c r="X6" s="10"/>
      <c r="AA6" s="12" t="s">
        <v>9</v>
      </c>
      <c r="AB6" s="12" t="s">
        <v>11</v>
      </c>
      <c r="AC6" s="11">
        <v>45295</v>
      </c>
    </row>
    <row r="7" spans="1:29" ht="16.5" thickTop="1" thickBot="1" x14ac:dyDescent="0.3">
      <c r="A7" s="1">
        <f>COUNTIF($D$4:D7,"")</f>
        <v>2</v>
      </c>
      <c r="B7" s="7">
        <f t="shared" si="10"/>
        <v>45173</v>
      </c>
      <c r="C7" s="6" t="str">
        <f t="shared" si="2"/>
        <v>понедельник</v>
      </c>
      <c r="D7" s="15" t="str">
        <f t="shared" si="0"/>
        <v/>
      </c>
      <c r="E7" s="17">
        <f t="shared" si="3"/>
        <v>45173</v>
      </c>
      <c r="F7" s="17" t="str">
        <f t="shared" si="1"/>
        <v>9 "А"</v>
      </c>
      <c r="G7" s="10"/>
      <c r="H7" s="10"/>
      <c r="I7" s="28" t="str">
        <f t="shared" si="4"/>
        <v/>
      </c>
      <c r="J7" s="29">
        <f t="shared" si="5"/>
        <v>45173</v>
      </c>
      <c r="K7" s="28" t="str">
        <f t="shared" si="6"/>
        <v>9 "А"</v>
      </c>
      <c r="L7" s="29">
        <f t="shared" si="7"/>
        <v>45173</v>
      </c>
      <c r="M7" s="28" t="str">
        <f t="shared" si="8"/>
        <v/>
      </c>
      <c r="N7" s="29">
        <f t="shared" si="9"/>
        <v>45173</v>
      </c>
      <c r="O7" s="10"/>
      <c r="P7" s="10"/>
      <c r="Q7" s="10"/>
      <c r="R7" s="10"/>
      <c r="S7" s="10"/>
      <c r="T7" s="10"/>
      <c r="U7" s="10"/>
      <c r="V7" s="10"/>
      <c r="W7" s="10"/>
      <c r="X7" s="10"/>
      <c r="AA7" s="12" t="s">
        <v>6</v>
      </c>
      <c r="AB7" s="12" t="s">
        <v>11</v>
      </c>
      <c r="AC7" s="11">
        <v>45296</v>
      </c>
    </row>
    <row r="8" spans="1:29" ht="16.5" thickTop="1" thickBot="1" x14ac:dyDescent="0.3">
      <c r="A8" s="1">
        <f>COUNTIF($D$4:D8,"")</f>
        <v>3</v>
      </c>
      <c r="B8" s="7">
        <f t="shared" si="10"/>
        <v>45174</v>
      </c>
      <c r="C8" s="6" t="str">
        <f t="shared" si="2"/>
        <v>вторник</v>
      </c>
      <c r="D8" s="15" t="str">
        <f t="shared" si="0"/>
        <v/>
      </c>
      <c r="E8" s="17">
        <f t="shared" si="3"/>
        <v>45174</v>
      </c>
      <c r="F8" s="17" t="str">
        <f t="shared" si="1"/>
        <v>11 "А"</v>
      </c>
      <c r="G8" s="10"/>
      <c r="H8" s="10"/>
      <c r="I8" s="28" t="str">
        <f t="shared" si="4"/>
        <v/>
      </c>
      <c r="J8" s="29">
        <f t="shared" si="5"/>
        <v>45174</v>
      </c>
      <c r="K8" s="28" t="str">
        <f t="shared" si="6"/>
        <v/>
      </c>
      <c r="L8" s="29">
        <f t="shared" si="7"/>
        <v>45174</v>
      </c>
      <c r="M8" s="28" t="str">
        <f t="shared" si="8"/>
        <v>11 "А"</v>
      </c>
      <c r="N8" s="29">
        <f t="shared" si="9"/>
        <v>45174</v>
      </c>
      <c r="O8" s="10"/>
      <c r="P8" s="10"/>
      <c r="Q8" s="10"/>
      <c r="R8" s="10"/>
      <c r="S8" s="10"/>
      <c r="T8" s="10"/>
      <c r="U8" s="10"/>
      <c r="V8" s="10"/>
      <c r="W8" s="10"/>
      <c r="X8" s="10"/>
      <c r="AA8" s="12" t="s">
        <v>10</v>
      </c>
      <c r="AB8" s="12" t="s">
        <v>11</v>
      </c>
      <c r="AC8" s="11">
        <v>45297</v>
      </c>
    </row>
    <row r="9" spans="1:29" ht="16.5" thickTop="1" thickBot="1" x14ac:dyDescent="0.3">
      <c r="A9" s="1">
        <f>COUNTIF($D$4:D9,"")</f>
        <v>4</v>
      </c>
      <c r="B9" s="7">
        <f t="shared" si="10"/>
        <v>45175</v>
      </c>
      <c r="C9" s="6" t="str">
        <f t="shared" si="2"/>
        <v>среда</v>
      </c>
      <c r="D9" s="15" t="str">
        <f t="shared" si="0"/>
        <v/>
      </c>
      <c r="E9" s="17">
        <f t="shared" si="3"/>
        <v>45175</v>
      </c>
      <c r="F9" s="17" t="str">
        <f t="shared" si="1"/>
        <v xml:space="preserve"> 7 "Б", 9 "А", 11 "А"</v>
      </c>
      <c r="G9" s="10"/>
      <c r="H9" s="10"/>
      <c r="I9" s="31" t="str">
        <f t="shared" si="4"/>
        <v>7 "Б"</v>
      </c>
      <c r="J9" s="32">
        <f t="shared" si="5"/>
        <v>45175</v>
      </c>
      <c r="K9" s="31" t="str">
        <f t="shared" si="6"/>
        <v>9 "А"</v>
      </c>
      <c r="L9" s="32">
        <f t="shared" si="7"/>
        <v>45175</v>
      </c>
      <c r="M9" s="31" t="str">
        <f t="shared" si="8"/>
        <v>11 "А"</v>
      </c>
      <c r="N9" s="32">
        <f t="shared" si="9"/>
        <v>45175</v>
      </c>
      <c r="O9" s="10"/>
      <c r="P9" s="10"/>
      <c r="Q9" s="10"/>
      <c r="R9" s="10"/>
      <c r="S9" s="10"/>
      <c r="T9" s="10"/>
      <c r="U9" s="10"/>
      <c r="V9" s="10"/>
      <c r="W9" s="10"/>
      <c r="X9" s="10"/>
      <c r="AC9" s="11">
        <v>45298</v>
      </c>
    </row>
    <row r="10" spans="1:29" ht="16.5" thickTop="1" thickBot="1" x14ac:dyDescent="0.3">
      <c r="A10" s="1">
        <f>COUNTIF($D$4:D10,"")</f>
        <v>5</v>
      </c>
      <c r="B10" s="7">
        <f t="shared" si="10"/>
        <v>45176</v>
      </c>
      <c r="C10" s="6" t="str">
        <f t="shared" si="2"/>
        <v>четверг</v>
      </c>
      <c r="D10" s="15" t="str">
        <f t="shared" si="0"/>
        <v/>
      </c>
      <c r="E10" s="17">
        <f t="shared" si="3"/>
        <v>45176</v>
      </c>
      <c r="F10" s="17" t="str">
        <f t="shared" si="1"/>
        <v>11 "А"</v>
      </c>
      <c r="G10" s="10"/>
      <c r="H10" s="10"/>
      <c r="I10" s="28" t="str">
        <f t="shared" si="4"/>
        <v/>
      </c>
      <c r="J10" s="29">
        <f t="shared" si="5"/>
        <v>45176</v>
      </c>
      <c r="K10" s="28" t="str">
        <f t="shared" si="6"/>
        <v/>
      </c>
      <c r="L10" s="29">
        <f t="shared" si="7"/>
        <v>45176</v>
      </c>
      <c r="M10" s="28" t="str">
        <f t="shared" si="8"/>
        <v>11 "А"</v>
      </c>
      <c r="N10" s="29">
        <f t="shared" si="9"/>
        <v>45176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AC10" s="11">
        <v>45299</v>
      </c>
    </row>
    <row r="11" spans="1:29" ht="16.5" thickTop="1" thickBot="1" x14ac:dyDescent="0.3">
      <c r="A11" s="1">
        <f>COUNTIF($D$4:D11,"")</f>
        <v>6</v>
      </c>
      <c r="B11" s="7">
        <f t="shared" si="10"/>
        <v>45177</v>
      </c>
      <c r="C11" s="6" t="str">
        <f t="shared" si="2"/>
        <v>пятница</v>
      </c>
      <c r="D11" s="15" t="str">
        <f t="shared" si="0"/>
        <v/>
      </c>
      <c r="E11" s="17">
        <f t="shared" si="3"/>
        <v>45177</v>
      </c>
      <c r="F11" s="17" t="str">
        <f t="shared" si="1"/>
        <v xml:space="preserve"> 7 "Б"</v>
      </c>
      <c r="G11" s="10"/>
      <c r="H11" s="10"/>
      <c r="I11" s="31" t="str">
        <f t="shared" si="4"/>
        <v>7 "Б"</v>
      </c>
      <c r="J11" s="32">
        <f t="shared" si="5"/>
        <v>45177</v>
      </c>
      <c r="K11" s="31" t="str">
        <f t="shared" si="6"/>
        <v/>
      </c>
      <c r="L11" s="32">
        <f t="shared" si="7"/>
        <v>45177</v>
      </c>
      <c r="M11" s="31" t="str">
        <f t="shared" si="8"/>
        <v/>
      </c>
      <c r="N11" s="32">
        <f t="shared" si="9"/>
        <v>45177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AC11" s="11">
        <v>45345</v>
      </c>
    </row>
    <row r="12" spans="1:29" ht="16.5" thickTop="1" thickBot="1" x14ac:dyDescent="0.3">
      <c r="A12" s="1">
        <f>COUNTIF($D$4:D12,"")</f>
        <v>6</v>
      </c>
      <c r="B12" s="7">
        <f t="shared" si="10"/>
        <v>45178</v>
      </c>
      <c r="C12" s="6" t="str">
        <f t="shared" si="2"/>
        <v>суббота</v>
      </c>
      <c r="D12" s="15" t="str">
        <f t="shared" si="0"/>
        <v>выходной</v>
      </c>
      <c r="E12" s="17" t="str">
        <f t="shared" si="3"/>
        <v/>
      </c>
      <c r="F12" s="17" t="str">
        <f t="shared" si="1"/>
        <v/>
      </c>
      <c r="G12" s="10"/>
      <c r="H12" s="10"/>
      <c r="I12" s="28" t="str">
        <f t="shared" si="4"/>
        <v/>
      </c>
      <c r="J12" s="29" t="str">
        <f t="shared" si="5"/>
        <v/>
      </c>
      <c r="K12" s="28" t="str">
        <f t="shared" si="6"/>
        <v/>
      </c>
      <c r="L12" s="29" t="str">
        <f t="shared" si="7"/>
        <v/>
      </c>
      <c r="M12" s="28" t="str">
        <f t="shared" si="8"/>
        <v/>
      </c>
      <c r="N12" s="29" t="str">
        <f t="shared" si="9"/>
        <v/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AC12" s="11">
        <v>45359</v>
      </c>
    </row>
    <row r="13" spans="1:29" ht="16.5" thickTop="1" thickBot="1" x14ac:dyDescent="0.3">
      <c r="A13" s="1">
        <f>COUNTIF($D$4:D13,"")</f>
        <v>6</v>
      </c>
      <c r="B13" s="7">
        <f t="shared" si="10"/>
        <v>45179</v>
      </c>
      <c r="C13" s="6" t="str">
        <f t="shared" si="2"/>
        <v>воскресенье</v>
      </c>
      <c r="D13" s="15" t="str">
        <f t="shared" si="0"/>
        <v>выходной</v>
      </c>
      <c r="E13" s="17" t="str">
        <f t="shared" si="3"/>
        <v/>
      </c>
      <c r="F13" s="17" t="str">
        <f t="shared" si="1"/>
        <v/>
      </c>
      <c r="G13" s="10"/>
      <c r="H13" s="10"/>
      <c r="I13" s="28" t="str">
        <f t="shared" si="4"/>
        <v/>
      </c>
      <c r="J13" s="29" t="str">
        <f t="shared" si="5"/>
        <v/>
      </c>
      <c r="K13" s="28" t="str">
        <f t="shared" si="6"/>
        <v/>
      </c>
      <c r="L13" s="29" t="str">
        <f t="shared" si="7"/>
        <v/>
      </c>
      <c r="M13" s="28" t="str">
        <f t="shared" si="8"/>
        <v/>
      </c>
      <c r="N13" s="29" t="str">
        <f t="shared" si="9"/>
        <v/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AC13" s="11">
        <v>45413</v>
      </c>
    </row>
    <row r="14" spans="1:29" ht="16.5" thickTop="1" thickBot="1" x14ac:dyDescent="0.3">
      <c r="A14" s="1">
        <f>COUNTIF($D$4:D14,"")</f>
        <v>7</v>
      </c>
      <c r="B14" s="7">
        <f t="shared" si="10"/>
        <v>45180</v>
      </c>
      <c r="C14" s="6" t="str">
        <f t="shared" si="2"/>
        <v>понедельник</v>
      </c>
      <c r="D14" s="15" t="str">
        <f t="shared" si="0"/>
        <v/>
      </c>
      <c r="E14" s="17">
        <f t="shared" si="3"/>
        <v>45180</v>
      </c>
      <c r="F14" s="17" t="str">
        <f t="shared" si="1"/>
        <v>9 "А"</v>
      </c>
      <c r="G14" s="10"/>
      <c r="H14" s="10"/>
      <c r="I14" s="28" t="str">
        <f t="shared" si="4"/>
        <v/>
      </c>
      <c r="J14" s="29">
        <f t="shared" si="5"/>
        <v>45180</v>
      </c>
      <c r="K14" s="28" t="str">
        <f t="shared" si="6"/>
        <v>9 "А"</v>
      </c>
      <c r="L14" s="29">
        <f t="shared" si="7"/>
        <v>45180</v>
      </c>
      <c r="M14" s="28" t="str">
        <f t="shared" si="8"/>
        <v/>
      </c>
      <c r="N14" s="29">
        <f t="shared" si="9"/>
        <v>45180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AC14" s="11">
        <v>45421</v>
      </c>
    </row>
    <row r="15" spans="1:29" ht="16.5" thickTop="1" thickBot="1" x14ac:dyDescent="0.3">
      <c r="A15" s="1">
        <f>COUNTIF($D$4:D15,"")</f>
        <v>8</v>
      </c>
      <c r="B15" s="7">
        <f t="shared" si="10"/>
        <v>45181</v>
      </c>
      <c r="C15" s="6" t="str">
        <f t="shared" si="2"/>
        <v>вторник</v>
      </c>
      <c r="D15" s="15" t="str">
        <f t="shared" si="0"/>
        <v/>
      </c>
      <c r="E15" s="17">
        <f t="shared" si="3"/>
        <v>45181</v>
      </c>
      <c r="F15" s="17" t="str">
        <f t="shared" si="1"/>
        <v>11 "А"</v>
      </c>
      <c r="G15" s="10"/>
      <c r="H15" s="10"/>
      <c r="I15" s="28" t="str">
        <f t="shared" si="4"/>
        <v/>
      </c>
      <c r="J15" s="29">
        <f t="shared" si="5"/>
        <v>45181</v>
      </c>
      <c r="K15" s="28" t="str">
        <f t="shared" si="6"/>
        <v/>
      </c>
      <c r="L15" s="29">
        <f t="shared" si="7"/>
        <v>45181</v>
      </c>
      <c r="M15" s="28" t="str">
        <f t="shared" si="8"/>
        <v>11 "А"</v>
      </c>
      <c r="N15" s="29">
        <f t="shared" si="9"/>
        <v>45181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AC15" s="11"/>
    </row>
    <row r="16" spans="1:29" ht="16.5" thickTop="1" thickBot="1" x14ac:dyDescent="0.3">
      <c r="A16" s="1">
        <f>COUNTIF($D$4:D16,"")</f>
        <v>9</v>
      </c>
      <c r="B16" s="7">
        <f t="shared" si="10"/>
        <v>45182</v>
      </c>
      <c r="C16" s="6" t="str">
        <f t="shared" si="2"/>
        <v>среда</v>
      </c>
      <c r="D16" s="15" t="str">
        <f t="shared" si="0"/>
        <v/>
      </c>
      <c r="E16" s="17">
        <f t="shared" si="3"/>
        <v>45182</v>
      </c>
      <c r="F16" s="17" t="str">
        <f t="shared" si="1"/>
        <v xml:space="preserve"> 7 "Б", 9 "А", 11 "А"</v>
      </c>
      <c r="G16" s="10"/>
      <c r="H16" s="10"/>
      <c r="I16" s="31" t="str">
        <f t="shared" si="4"/>
        <v>7 "Б"</v>
      </c>
      <c r="J16" s="32">
        <f t="shared" si="5"/>
        <v>45182</v>
      </c>
      <c r="K16" s="31" t="str">
        <f t="shared" si="6"/>
        <v>9 "А"</v>
      </c>
      <c r="L16" s="32">
        <f t="shared" si="7"/>
        <v>45182</v>
      </c>
      <c r="M16" s="31" t="str">
        <f t="shared" si="8"/>
        <v>11 "А"</v>
      </c>
      <c r="N16" s="32">
        <f t="shared" si="9"/>
        <v>45182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6.5" thickTop="1" thickBot="1" x14ac:dyDescent="0.3">
      <c r="A17" s="1">
        <f>COUNTIF($D$4:D17,"")</f>
        <v>10</v>
      </c>
      <c r="B17" s="7">
        <f t="shared" si="10"/>
        <v>45183</v>
      </c>
      <c r="C17" s="6" t="str">
        <f t="shared" si="2"/>
        <v>четверг</v>
      </c>
      <c r="D17" s="15" t="str">
        <f t="shared" si="0"/>
        <v/>
      </c>
      <c r="E17" s="17">
        <f t="shared" si="3"/>
        <v>45183</v>
      </c>
      <c r="F17" s="17" t="str">
        <f t="shared" si="1"/>
        <v>11 "А"</v>
      </c>
      <c r="G17" s="10"/>
      <c r="H17" s="10"/>
      <c r="I17" s="28" t="str">
        <f t="shared" si="4"/>
        <v/>
      </c>
      <c r="J17" s="29">
        <f t="shared" si="5"/>
        <v>45183</v>
      </c>
      <c r="K17" s="28" t="str">
        <f t="shared" si="6"/>
        <v/>
      </c>
      <c r="L17" s="29">
        <f t="shared" si="7"/>
        <v>45183</v>
      </c>
      <c r="M17" s="28" t="str">
        <f t="shared" si="8"/>
        <v>11 "А"</v>
      </c>
      <c r="N17" s="29">
        <f t="shared" si="9"/>
        <v>45183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6.5" thickTop="1" thickBot="1" x14ac:dyDescent="0.3">
      <c r="A18" s="1">
        <f>COUNTIF($D$4:D18,"")</f>
        <v>11</v>
      </c>
      <c r="B18" s="7">
        <f t="shared" si="10"/>
        <v>45184</v>
      </c>
      <c r="C18" s="6" t="str">
        <f t="shared" si="2"/>
        <v>пятница</v>
      </c>
      <c r="D18" s="15" t="str">
        <f t="shared" si="0"/>
        <v/>
      </c>
      <c r="E18" s="17">
        <f t="shared" si="3"/>
        <v>45184</v>
      </c>
      <c r="F18" s="17" t="str">
        <f t="shared" si="1"/>
        <v xml:space="preserve"> 7 "Б"</v>
      </c>
      <c r="G18" s="10"/>
      <c r="H18" s="10"/>
      <c r="I18" s="31" t="str">
        <f t="shared" si="4"/>
        <v>7 "Б"</v>
      </c>
      <c r="J18" s="32">
        <f t="shared" si="5"/>
        <v>45184</v>
      </c>
      <c r="K18" s="31" t="str">
        <f t="shared" si="6"/>
        <v/>
      </c>
      <c r="L18" s="32">
        <f t="shared" si="7"/>
        <v>45184</v>
      </c>
      <c r="M18" s="31" t="str">
        <f t="shared" si="8"/>
        <v/>
      </c>
      <c r="N18" s="32">
        <f t="shared" si="9"/>
        <v>45184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6.5" thickTop="1" thickBot="1" x14ac:dyDescent="0.3">
      <c r="A19" s="1">
        <f>COUNTIF($D$4:D19,"")</f>
        <v>11</v>
      </c>
      <c r="B19" s="7">
        <f t="shared" si="10"/>
        <v>45185</v>
      </c>
      <c r="C19" s="6" t="str">
        <f t="shared" si="2"/>
        <v>суббота</v>
      </c>
      <c r="D19" s="15" t="str">
        <f t="shared" si="0"/>
        <v>выходной</v>
      </c>
      <c r="E19" s="17" t="str">
        <f t="shared" si="3"/>
        <v/>
      </c>
      <c r="F19" s="17" t="str">
        <f t="shared" si="1"/>
        <v/>
      </c>
      <c r="G19" s="10"/>
      <c r="H19" s="10"/>
      <c r="I19" s="28" t="str">
        <f t="shared" si="4"/>
        <v/>
      </c>
      <c r="J19" s="29" t="str">
        <f t="shared" si="5"/>
        <v/>
      </c>
      <c r="K19" s="28" t="str">
        <f t="shared" si="6"/>
        <v/>
      </c>
      <c r="L19" s="29" t="str">
        <f t="shared" si="7"/>
        <v/>
      </c>
      <c r="M19" s="28" t="str">
        <f t="shared" si="8"/>
        <v/>
      </c>
      <c r="N19" s="29" t="str">
        <f t="shared" si="9"/>
        <v/>
      </c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6.5" thickTop="1" thickBot="1" x14ac:dyDescent="0.3">
      <c r="A20" s="1">
        <f>COUNTIF($D$4:D20,"")</f>
        <v>11</v>
      </c>
      <c r="B20" s="7">
        <f t="shared" si="10"/>
        <v>45186</v>
      </c>
      <c r="C20" s="6" t="str">
        <f t="shared" si="2"/>
        <v>воскресенье</v>
      </c>
      <c r="D20" s="15" t="str">
        <f t="shared" si="0"/>
        <v>выходной</v>
      </c>
      <c r="E20" s="17" t="str">
        <f t="shared" si="3"/>
        <v/>
      </c>
      <c r="F20" s="17" t="str">
        <f t="shared" si="1"/>
        <v/>
      </c>
      <c r="G20" s="10"/>
      <c r="H20" s="10"/>
      <c r="I20" s="28" t="str">
        <f t="shared" si="4"/>
        <v/>
      </c>
      <c r="J20" s="29" t="str">
        <f t="shared" si="5"/>
        <v/>
      </c>
      <c r="K20" s="28" t="str">
        <f t="shared" si="6"/>
        <v/>
      </c>
      <c r="L20" s="29" t="str">
        <f t="shared" si="7"/>
        <v/>
      </c>
      <c r="M20" s="28" t="str">
        <f t="shared" si="8"/>
        <v/>
      </c>
      <c r="N20" s="29" t="str">
        <f t="shared" si="9"/>
        <v/>
      </c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6.5" thickTop="1" thickBot="1" x14ac:dyDescent="0.3">
      <c r="A21" s="1">
        <f>COUNTIF($D$4:D21,"")</f>
        <v>12</v>
      </c>
      <c r="B21" s="7">
        <f t="shared" si="10"/>
        <v>45187</v>
      </c>
      <c r="C21" s="6" t="str">
        <f t="shared" si="2"/>
        <v>понедельник</v>
      </c>
      <c r="D21" s="15" t="str">
        <f t="shared" si="0"/>
        <v/>
      </c>
      <c r="E21" s="17">
        <f t="shared" si="3"/>
        <v>45187</v>
      </c>
      <c r="F21" s="17" t="str">
        <f t="shared" si="1"/>
        <v>9 "А"</v>
      </c>
      <c r="G21" s="10"/>
      <c r="H21" s="10"/>
      <c r="I21" s="28" t="str">
        <f t="shared" si="4"/>
        <v/>
      </c>
      <c r="J21" s="29">
        <f t="shared" si="5"/>
        <v>45187</v>
      </c>
      <c r="K21" s="28" t="str">
        <f t="shared" si="6"/>
        <v>9 "А"</v>
      </c>
      <c r="L21" s="29">
        <f t="shared" si="7"/>
        <v>45187</v>
      </c>
      <c r="M21" s="28" t="str">
        <f t="shared" si="8"/>
        <v/>
      </c>
      <c r="N21" s="29">
        <f t="shared" si="9"/>
        <v>45187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6.5" thickTop="1" thickBot="1" x14ac:dyDescent="0.3">
      <c r="A22" s="1">
        <f>COUNTIF($D$4:D22,"")</f>
        <v>13</v>
      </c>
      <c r="B22" s="7">
        <f t="shared" si="10"/>
        <v>45188</v>
      </c>
      <c r="C22" s="6" t="str">
        <f t="shared" si="2"/>
        <v>вторник</v>
      </c>
      <c r="D22" s="15" t="str">
        <f t="shared" si="0"/>
        <v/>
      </c>
      <c r="E22" s="17">
        <f t="shared" si="3"/>
        <v>45188</v>
      </c>
      <c r="F22" s="17" t="str">
        <f t="shared" si="1"/>
        <v>11 "А"</v>
      </c>
      <c r="G22" s="10"/>
      <c r="H22" s="10"/>
      <c r="I22" s="28" t="str">
        <f t="shared" si="4"/>
        <v/>
      </c>
      <c r="J22" s="29">
        <f t="shared" si="5"/>
        <v>45188</v>
      </c>
      <c r="K22" s="28" t="str">
        <f t="shared" si="6"/>
        <v/>
      </c>
      <c r="L22" s="29">
        <f t="shared" si="7"/>
        <v>45188</v>
      </c>
      <c r="M22" s="28" t="str">
        <f t="shared" si="8"/>
        <v>11 "А"</v>
      </c>
      <c r="N22" s="29">
        <f t="shared" si="9"/>
        <v>45188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6.5" thickTop="1" thickBot="1" x14ac:dyDescent="0.3">
      <c r="A23" s="1">
        <f>COUNTIF($D$4:D23,"")</f>
        <v>14</v>
      </c>
      <c r="B23" s="7">
        <f t="shared" si="10"/>
        <v>45189</v>
      </c>
      <c r="C23" s="6" t="str">
        <f t="shared" si="2"/>
        <v>среда</v>
      </c>
      <c r="D23" s="15" t="str">
        <f t="shared" si="0"/>
        <v/>
      </c>
      <c r="E23" s="17">
        <f t="shared" si="3"/>
        <v>45189</v>
      </c>
      <c r="F23" s="17" t="str">
        <f t="shared" si="1"/>
        <v xml:space="preserve"> 7 "Б", 9 "А", 11 "А"</v>
      </c>
      <c r="G23" s="10"/>
      <c r="H23" s="10"/>
      <c r="I23" s="31" t="str">
        <f t="shared" si="4"/>
        <v>7 "Б"</v>
      </c>
      <c r="J23" s="32">
        <f t="shared" si="5"/>
        <v>45189</v>
      </c>
      <c r="K23" s="31" t="str">
        <f t="shared" si="6"/>
        <v>9 "А"</v>
      </c>
      <c r="L23" s="32">
        <f t="shared" si="7"/>
        <v>45189</v>
      </c>
      <c r="M23" s="31" t="str">
        <f t="shared" si="8"/>
        <v>11 "А"</v>
      </c>
      <c r="N23" s="32">
        <f t="shared" si="9"/>
        <v>45189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6.5" thickTop="1" thickBot="1" x14ac:dyDescent="0.3">
      <c r="A24" s="1">
        <f>COUNTIF($D$4:D24,"")</f>
        <v>15</v>
      </c>
      <c r="B24" s="7">
        <f t="shared" si="10"/>
        <v>45190</v>
      </c>
      <c r="C24" s="6" t="str">
        <f t="shared" si="2"/>
        <v>четверг</v>
      </c>
      <c r="D24" s="15" t="str">
        <f t="shared" si="0"/>
        <v/>
      </c>
      <c r="E24" s="17">
        <f t="shared" si="3"/>
        <v>45190</v>
      </c>
      <c r="F24" s="17" t="str">
        <f t="shared" si="1"/>
        <v>11 "А"</v>
      </c>
      <c r="G24" s="10"/>
      <c r="H24" s="10"/>
      <c r="I24" s="28" t="str">
        <f t="shared" si="4"/>
        <v/>
      </c>
      <c r="J24" s="29">
        <f t="shared" si="5"/>
        <v>45190</v>
      </c>
      <c r="K24" s="28" t="str">
        <f t="shared" si="6"/>
        <v/>
      </c>
      <c r="L24" s="29">
        <f t="shared" si="7"/>
        <v>45190</v>
      </c>
      <c r="M24" s="28" t="str">
        <f t="shared" si="8"/>
        <v>11 "А"</v>
      </c>
      <c r="N24" s="29">
        <f t="shared" si="9"/>
        <v>45190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6.5" thickTop="1" thickBot="1" x14ac:dyDescent="0.3">
      <c r="A25" s="1">
        <f>COUNTIF($D$4:D25,"")</f>
        <v>16</v>
      </c>
      <c r="B25" s="7">
        <f t="shared" si="10"/>
        <v>45191</v>
      </c>
      <c r="C25" s="6" t="str">
        <f t="shared" si="2"/>
        <v>пятница</v>
      </c>
      <c r="D25" s="15" t="str">
        <f t="shared" si="0"/>
        <v/>
      </c>
      <c r="E25" s="17">
        <f t="shared" si="3"/>
        <v>45191</v>
      </c>
      <c r="F25" s="17" t="str">
        <f t="shared" si="1"/>
        <v xml:space="preserve"> 7 "Б"</v>
      </c>
      <c r="G25" s="10"/>
      <c r="H25" s="10"/>
      <c r="I25" s="31" t="str">
        <f t="shared" si="4"/>
        <v>7 "Б"</v>
      </c>
      <c r="J25" s="32">
        <f t="shared" si="5"/>
        <v>45191</v>
      </c>
      <c r="K25" s="31" t="str">
        <f t="shared" si="6"/>
        <v/>
      </c>
      <c r="L25" s="32">
        <f t="shared" si="7"/>
        <v>45191</v>
      </c>
      <c r="M25" s="31" t="str">
        <f t="shared" si="8"/>
        <v/>
      </c>
      <c r="N25" s="32">
        <f t="shared" si="9"/>
        <v>45191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6.5" thickTop="1" thickBot="1" x14ac:dyDescent="0.3">
      <c r="A26" s="1">
        <f>COUNTIF($D$4:D26,"")</f>
        <v>16</v>
      </c>
      <c r="B26" s="7">
        <f t="shared" si="10"/>
        <v>45192</v>
      </c>
      <c r="C26" s="6" t="str">
        <f t="shared" si="2"/>
        <v>суббота</v>
      </c>
      <c r="D26" s="15" t="str">
        <f t="shared" si="0"/>
        <v>выходной</v>
      </c>
      <c r="E26" s="17" t="str">
        <f t="shared" si="3"/>
        <v/>
      </c>
      <c r="F26" s="17" t="str">
        <f t="shared" si="1"/>
        <v/>
      </c>
      <c r="G26" s="10"/>
      <c r="H26" s="10"/>
      <c r="I26" s="28" t="str">
        <f t="shared" si="4"/>
        <v/>
      </c>
      <c r="J26" s="29" t="str">
        <f t="shared" si="5"/>
        <v/>
      </c>
      <c r="K26" s="28" t="str">
        <f t="shared" si="6"/>
        <v/>
      </c>
      <c r="L26" s="29" t="str">
        <f t="shared" si="7"/>
        <v/>
      </c>
      <c r="M26" s="28" t="str">
        <f t="shared" si="8"/>
        <v/>
      </c>
      <c r="N26" s="29" t="str">
        <f t="shared" si="9"/>
        <v/>
      </c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6.5" thickTop="1" thickBot="1" x14ac:dyDescent="0.3">
      <c r="A27" s="1">
        <f>COUNTIF($D$4:D27,"")</f>
        <v>16</v>
      </c>
      <c r="B27" s="7">
        <f t="shared" si="10"/>
        <v>45193</v>
      </c>
      <c r="C27" s="6" t="str">
        <f t="shared" si="2"/>
        <v>воскресенье</v>
      </c>
      <c r="D27" s="15" t="str">
        <f t="shared" si="0"/>
        <v>выходной</v>
      </c>
      <c r="E27" s="17" t="str">
        <f t="shared" si="3"/>
        <v/>
      </c>
      <c r="F27" s="17" t="str">
        <f t="shared" si="1"/>
        <v/>
      </c>
      <c r="G27" s="10"/>
      <c r="H27" s="10"/>
      <c r="I27" s="28" t="str">
        <f t="shared" si="4"/>
        <v/>
      </c>
      <c r="J27" s="29" t="str">
        <f t="shared" si="5"/>
        <v/>
      </c>
      <c r="K27" s="28" t="str">
        <f t="shared" si="6"/>
        <v/>
      </c>
      <c r="L27" s="29" t="str">
        <f t="shared" si="7"/>
        <v/>
      </c>
      <c r="M27" s="28" t="str">
        <f t="shared" si="8"/>
        <v/>
      </c>
      <c r="N27" s="29" t="str">
        <f t="shared" si="9"/>
        <v/>
      </c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6.5" thickTop="1" thickBot="1" x14ac:dyDescent="0.3">
      <c r="A28" s="1">
        <f>COUNTIF($D$4:D28,"")</f>
        <v>17</v>
      </c>
      <c r="B28" s="7">
        <f t="shared" si="10"/>
        <v>45194</v>
      </c>
      <c r="C28" s="6" t="str">
        <f t="shared" si="2"/>
        <v>понедельник</v>
      </c>
      <c r="D28" s="15" t="str">
        <f t="shared" si="0"/>
        <v/>
      </c>
      <c r="E28" s="17">
        <f t="shared" si="3"/>
        <v>45194</v>
      </c>
      <c r="F28" s="17" t="str">
        <f t="shared" si="1"/>
        <v>9 "А"</v>
      </c>
      <c r="G28" s="10"/>
      <c r="H28" s="10"/>
      <c r="I28" s="28" t="str">
        <f t="shared" si="4"/>
        <v/>
      </c>
      <c r="J28" s="29">
        <f t="shared" si="5"/>
        <v>45194</v>
      </c>
      <c r="K28" s="28" t="str">
        <f t="shared" si="6"/>
        <v>9 "А"</v>
      </c>
      <c r="L28" s="29">
        <f t="shared" si="7"/>
        <v>45194</v>
      </c>
      <c r="M28" s="28" t="str">
        <f t="shared" si="8"/>
        <v/>
      </c>
      <c r="N28" s="29">
        <f t="shared" si="9"/>
        <v>45194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6.5" thickTop="1" thickBot="1" x14ac:dyDescent="0.3">
      <c r="A29" s="1">
        <f>COUNTIF($D$4:D29,"")</f>
        <v>18</v>
      </c>
      <c r="B29" s="7">
        <f t="shared" si="10"/>
        <v>45195</v>
      </c>
      <c r="C29" s="6" t="str">
        <f t="shared" si="2"/>
        <v>вторник</v>
      </c>
      <c r="D29" s="15" t="str">
        <f t="shared" si="0"/>
        <v/>
      </c>
      <c r="E29" s="17">
        <f t="shared" si="3"/>
        <v>45195</v>
      </c>
      <c r="F29" s="17" t="str">
        <f t="shared" si="1"/>
        <v>11 "А"</v>
      </c>
      <c r="G29" s="10"/>
      <c r="H29" s="10"/>
      <c r="I29" s="28" t="str">
        <f t="shared" si="4"/>
        <v/>
      </c>
      <c r="J29" s="29">
        <f t="shared" si="5"/>
        <v>45195</v>
      </c>
      <c r="K29" s="28" t="str">
        <f t="shared" si="6"/>
        <v/>
      </c>
      <c r="L29" s="29">
        <f t="shared" si="7"/>
        <v>45195</v>
      </c>
      <c r="M29" s="28" t="str">
        <f t="shared" si="8"/>
        <v>11 "А"</v>
      </c>
      <c r="N29" s="29">
        <f t="shared" si="9"/>
        <v>45195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6.5" thickTop="1" thickBot="1" x14ac:dyDescent="0.3">
      <c r="A30" s="1">
        <f>COUNTIF($D$4:D30,"")</f>
        <v>19</v>
      </c>
      <c r="B30" s="7">
        <f t="shared" si="10"/>
        <v>45196</v>
      </c>
      <c r="C30" s="6" t="str">
        <f t="shared" si="2"/>
        <v>среда</v>
      </c>
      <c r="D30" s="15" t="str">
        <f t="shared" si="0"/>
        <v/>
      </c>
      <c r="E30" s="17">
        <f t="shared" si="3"/>
        <v>45196</v>
      </c>
      <c r="F30" s="17" t="str">
        <f t="shared" si="1"/>
        <v xml:space="preserve"> 7 "Б", 9 "А", 11 "А"</v>
      </c>
      <c r="G30" s="10"/>
      <c r="H30" s="10"/>
      <c r="I30" s="31" t="str">
        <f t="shared" si="4"/>
        <v>7 "Б"</v>
      </c>
      <c r="J30" s="32">
        <f t="shared" si="5"/>
        <v>45196</v>
      </c>
      <c r="K30" s="31" t="str">
        <f t="shared" si="6"/>
        <v>9 "А"</v>
      </c>
      <c r="L30" s="32">
        <f t="shared" si="7"/>
        <v>45196</v>
      </c>
      <c r="M30" s="31" t="str">
        <f t="shared" si="8"/>
        <v>11 "А"</v>
      </c>
      <c r="N30" s="32">
        <f t="shared" si="9"/>
        <v>45196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6.5" thickTop="1" thickBot="1" x14ac:dyDescent="0.3">
      <c r="A31" s="1">
        <f>COUNTIF($D$4:D31,"")</f>
        <v>20</v>
      </c>
      <c r="B31" s="7">
        <f t="shared" si="10"/>
        <v>45197</v>
      </c>
      <c r="C31" s="6" t="str">
        <f t="shared" si="2"/>
        <v>четверг</v>
      </c>
      <c r="D31" s="15" t="str">
        <f t="shared" si="0"/>
        <v/>
      </c>
      <c r="E31" s="17">
        <f t="shared" si="3"/>
        <v>45197</v>
      </c>
      <c r="F31" s="17" t="str">
        <f t="shared" si="1"/>
        <v>11 "А"</v>
      </c>
      <c r="G31" s="10"/>
      <c r="H31" s="10"/>
      <c r="I31" s="28" t="str">
        <f t="shared" si="4"/>
        <v/>
      </c>
      <c r="J31" s="29">
        <f t="shared" si="5"/>
        <v>45197</v>
      </c>
      <c r="K31" s="28" t="str">
        <f t="shared" si="6"/>
        <v/>
      </c>
      <c r="L31" s="29">
        <f t="shared" si="7"/>
        <v>45197</v>
      </c>
      <c r="M31" s="28" t="str">
        <f t="shared" si="8"/>
        <v>11 "А"</v>
      </c>
      <c r="N31" s="29">
        <f t="shared" si="9"/>
        <v>45197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6.5" thickTop="1" thickBot="1" x14ac:dyDescent="0.3">
      <c r="A32" s="1">
        <f>COUNTIF($D$4:D32,"")</f>
        <v>21</v>
      </c>
      <c r="B32" s="7">
        <f t="shared" si="10"/>
        <v>45198</v>
      </c>
      <c r="C32" s="6" t="str">
        <f t="shared" si="2"/>
        <v>пятница</v>
      </c>
      <c r="D32" s="15" t="str">
        <f t="shared" si="0"/>
        <v/>
      </c>
      <c r="E32" s="17">
        <f t="shared" si="3"/>
        <v>45198</v>
      </c>
      <c r="F32" s="17" t="str">
        <f t="shared" si="1"/>
        <v xml:space="preserve"> 7 "Б"</v>
      </c>
      <c r="G32" s="10"/>
      <c r="H32" s="10"/>
      <c r="I32" s="31" t="str">
        <f t="shared" si="4"/>
        <v>7 "Б"</v>
      </c>
      <c r="J32" s="32">
        <f t="shared" si="5"/>
        <v>45198</v>
      </c>
      <c r="K32" s="31" t="str">
        <f t="shared" si="6"/>
        <v/>
      </c>
      <c r="L32" s="32">
        <f t="shared" si="7"/>
        <v>45198</v>
      </c>
      <c r="M32" s="31" t="str">
        <f t="shared" si="8"/>
        <v/>
      </c>
      <c r="N32" s="32">
        <f t="shared" si="9"/>
        <v>45198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6.5" thickTop="1" thickBot="1" x14ac:dyDescent="0.3">
      <c r="A33" s="1">
        <f>COUNTIF($D$4:D33,"")</f>
        <v>21</v>
      </c>
      <c r="B33" s="7">
        <f t="shared" si="10"/>
        <v>45199</v>
      </c>
      <c r="C33" s="6" t="str">
        <f t="shared" si="2"/>
        <v>суббота</v>
      </c>
      <c r="D33" s="15" t="str">
        <f t="shared" si="0"/>
        <v>выходной</v>
      </c>
      <c r="E33" s="17" t="str">
        <f t="shared" si="3"/>
        <v/>
      </c>
      <c r="F33" s="17" t="str">
        <f t="shared" si="1"/>
        <v/>
      </c>
      <c r="G33" s="10"/>
      <c r="H33" s="10"/>
      <c r="I33" s="28" t="str">
        <f t="shared" si="4"/>
        <v/>
      </c>
      <c r="J33" s="29" t="str">
        <f t="shared" si="5"/>
        <v/>
      </c>
      <c r="K33" s="28" t="str">
        <f t="shared" si="6"/>
        <v/>
      </c>
      <c r="L33" s="29" t="str">
        <f t="shared" si="7"/>
        <v/>
      </c>
      <c r="M33" s="28" t="str">
        <f t="shared" si="8"/>
        <v/>
      </c>
      <c r="N33" s="29" t="str">
        <f t="shared" si="9"/>
        <v/>
      </c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6.5" thickTop="1" thickBot="1" x14ac:dyDescent="0.3">
      <c r="A34" s="1">
        <f>COUNTIF($D$4:D34,"")</f>
        <v>21</v>
      </c>
      <c r="B34" s="7">
        <f t="shared" si="10"/>
        <v>45200</v>
      </c>
      <c r="C34" s="6" t="str">
        <f t="shared" si="2"/>
        <v>воскресенье</v>
      </c>
      <c r="D34" s="15" t="str">
        <f t="shared" si="0"/>
        <v>выходной</v>
      </c>
      <c r="E34" s="17" t="str">
        <f t="shared" si="3"/>
        <v/>
      </c>
      <c r="F34" s="17" t="str">
        <f t="shared" si="1"/>
        <v/>
      </c>
      <c r="G34" s="10"/>
      <c r="H34" s="10"/>
      <c r="I34" s="28" t="str">
        <f t="shared" si="4"/>
        <v/>
      </c>
      <c r="J34" s="29" t="str">
        <f t="shared" si="5"/>
        <v/>
      </c>
      <c r="K34" s="28" t="str">
        <f t="shared" si="6"/>
        <v/>
      </c>
      <c r="L34" s="29" t="str">
        <f t="shared" si="7"/>
        <v/>
      </c>
      <c r="M34" s="28" t="str">
        <f t="shared" si="8"/>
        <v/>
      </c>
      <c r="N34" s="29" t="str">
        <f t="shared" si="9"/>
        <v/>
      </c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6.5" thickTop="1" thickBot="1" x14ac:dyDescent="0.3">
      <c r="A35" s="1">
        <f>COUNTIF($D$4:D35,"")</f>
        <v>22</v>
      </c>
      <c r="B35" s="7">
        <f t="shared" si="10"/>
        <v>45201</v>
      </c>
      <c r="C35" s="6" t="str">
        <f t="shared" si="2"/>
        <v>понедельник</v>
      </c>
      <c r="D35" s="15" t="str">
        <f t="shared" si="0"/>
        <v/>
      </c>
      <c r="E35" s="17">
        <f t="shared" si="3"/>
        <v>45201</v>
      </c>
      <c r="F35" s="17" t="str">
        <f t="shared" si="1"/>
        <v>9 "А"</v>
      </c>
      <c r="G35" s="10"/>
      <c r="H35" s="10"/>
      <c r="I35" s="28" t="str">
        <f t="shared" si="4"/>
        <v/>
      </c>
      <c r="J35" s="29">
        <f t="shared" si="5"/>
        <v>45201</v>
      </c>
      <c r="K35" s="28" t="str">
        <f t="shared" si="6"/>
        <v>9 "А"</v>
      </c>
      <c r="L35" s="29">
        <f t="shared" si="7"/>
        <v>45201</v>
      </c>
      <c r="M35" s="28" t="str">
        <f t="shared" si="8"/>
        <v/>
      </c>
      <c r="N35" s="29">
        <f t="shared" si="9"/>
        <v>45201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6.5" thickTop="1" thickBot="1" x14ac:dyDescent="0.3">
      <c r="A36" s="1">
        <f>COUNTIF($D$4:D36,"")</f>
        <v>23</v>
      </c>
      <c r="B36" s="7">
        <f t="shared" si="10"/>
        <v>45202</v>
      </c>
      <c r="C36" s="6" t="str">
        <f t="shared" si="2"/>
        <v>вторник</v>
      </c>
      <c r="D36" s="15" t="str">
        <f t="shared" si="0"/>
        <v/>
      </c>
      <c r="E36" s="17">
        <f t="shared" si="3"/>
        <v>45202</v>
      </c>
      <c r="F36" s="17" t="str">
        <f t="shared" si="1"/>
        <v>11 "А"</v>
      </c>
      <c r="G36" s="10"/>
      <c r="H36" s="10"/>
      <c r="I36" s="28" t="str">
        <f t="shared" si="4"/>
        <v/>
      </c>
      <c r="J36" s="29">
        <f t="shared" si="5"/>
        <v>45202</v>
      </c>
      <c r="K36" s="28" t="str">
        <f t="shared" si="6"/>
        <v/>
      </c>
      <c r="L36" s="29">
        <f t="shared" si="7"/>
        <v>45202</v>
      </c>
      <c r="M36" s="28" t="str">
        <f t="shared" si="8"/>
        <v>11 "А"</v>
      </c>
      <c r="N36" s="29">
        <f t="shared" si="9"/>
        <v>45202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6.5" thickTop="1" thickBot="1" x14ac:dyDescent="0.3">
      <c r="A37" s="1">
        <f>COUNTIF($D$4:D37,"")</f>
        <v>24</v>
      </c>
      <c r="B37" s="7">
        <f t="shared" si="10"/>
        <v>45203</v>
      </c>
      <c r="C37" s="6" t="str">
        <f t="shared" si="2"/>
        <v>среда</v>
      </c>
      <c r="D37" s="15" t="str">
        <f t="shared" si="0"/>
        <v/>
      </c>
      <c r="E37" s="17">
        <f t="shared" si="3"/>
        <v>45203</v>
      </c>
      <c r="F37" s="17" t="str">
        <f t="shared" si="1"/>
        <v xml:space="preserve"> 7 "Б", 9 "А", 11 "А"</v>
      </c>
      <c r="G37" s="10"/>
      <c r="H37" s="10"/>
      <c r="I37" s="31" t="str">
        <f t="shared" si="4"/>
        <v>7 "Б"</v>
      </c>
      <c r="J37" s="32">
        <f t="shared" si="5"/>
        <v>45203</v>
      </c>
      <c r="K37" s="31" t="str">
        <f t="shared" si="6"/>
        <v>9 "А"</v>
      </c>
      <c r="L37" s="32">
        <f t="shared" si="7"/>
        <v>45203</v>
      </c>
      <c r="M37" s="31" t="str">
        <f t="shared" si="8"/>
        <v>11 "А"</v>
      </c>
      <c r="N37" s="32">
        <f t="shared" si="9"/>
        <v>45203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6.5" thickTop="1" thickBot="1" x14ac:dyDescent="0.3">
      <c r="A38" s="1">
        <f>COUNTIF($D$4:D38,"")</f>
        <v>25</v>
      </c>
      <c r="B38" s="7">
        <f t="shared" si="10"/>
        <v>45204</v>
      </c>
      <c r="C38" s="6" t="str">
        <f t="shared" si="2"/>
        <v>четверг</v>
      </c>
      <c r="D38" s="15" t="str">
        <f t="shared" si="0"/>
        <v/>
      </c>
      <c r="E38" s="17">
        <f t="shared" si="3"/>
        <v>45204</v>
      </c>
      <c r="F38" s="17" t="str">
        <f t="shared" si="1"/>
        <v>11 "А"</v>
      </c>
      <c r="G38" s="10"/>
      <c r="H38" s="10"/>
      <c r="I38" s="28" t="str">
        <f t="shared" si="4"/>
        <v/>
      </c>
      <c r="J38" s="29">
        <f t="shared" si="5"/>
        <v>45204</v>
      </c>
      <c r="K38" s="28" t="str">
        <f t="shared" si="6"/>
        <v/>
      </c>
      <c r="L38" s="29">
        <f t="shared" si="7"/>
        <v>45204</v>
      </c>
      <c r="M38" s="28" t="str">
        <f t="shared" si="8"/>
        <v>11 "А"</v>
      </c>
      <c r="N38" s="29">
        <f t="shared" si="9"/>
        <v>45204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6.5" thickTop="1" thickBot="1" x14ac:dyDescent="0.3">
      <c r="A39" s="1">
        <f>COUNTIF($D$4:D39,"")</f>
        <v>26</v>
      </c>
      <c r="B39" s="7">
        <f t="shared" si="10"/>
        <v>45205</v>
      </c>
      <c r="C39" s="6" t="str">
        <f t="shared" si="2"/>
        <v>пятница</v>
      </c>
      <c r="D39" s="15" t="str">
        <f t="shared" si="0"/>
        <v/>
      </c>
      <c r="E39" s="17">
        <f t="shared" si="3"/>
        <v>45205</v>
      </c>
      <c r="F39" s="17" t="str">
        <f t="shared" si="1"/>
        <v xml:space="preserve"> 7 "Б"</v>
      </c>
      <c r="G39" s="10"/>
      <c r="H39" s="10"/>
      <c r="I39" s="31" t="str">
        <f t="shared" si="4"/>
        <v>7 "Б"</v>
      </c>
      <c r="J39" s="32">
        <f t="shared" si="5"/>
        <v>45205</v>
      </c>
      <c r="K39" s="31" t="str">
        <f t="shared" si="6"/>
        <v/>
      </c>
      <c r="L39" s="32">
        <f t="shared" si="7"/>
        <v>45205</v>
      </c>
      <c r="M39" s="31" t="str">
        <f t="shared" si="8"/>
        <v/>
      </c>
      <c r="N39" s="32">
        <f t="shared" si="9"/>
        <v>45205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6.5" thickTop="1" thickBot="1" x14ac:dyDescent="0.3">
      <c r="A40" s="1">
        <f>COUNTIF($D$4:D40,"")</f>
        <v>26</v>
      </c>
      <c r="B40" s="7">
        <f t="shared" si="10"/>
        <v>45206</v>
      </c>
      <c r="C40" s="6" t="str">
        <f t="shared" si="2"/>
        <v>суббота</v>
      </c>
      <c r="D40" s="15" t="str">
        <f t="shared" si="0"/>
        <v>выходной</v>
      </c>
      <c r="E40" s="17" t="str">
        <f t="shared" si="3"/>
        <v/>
      </c>
      <c r="F40" s="17" t="str">
        <f t="shared" si="1"/>
        <v/>
      </c>
      <c r="G40" s="10"/>
      <c r="H40" s="10"/>
      <c r="I40" s="28" t="str">
        <f t="shared" si="4"/>
        <v/>
      </c>
      <c r="J40" s="29" t="str">
        <f t="shared" si="5"/>
        <v/>
      </c>
      <c r="K40" s="28" t="str">
        <f t="shared" si="6"/>
        <v/>
      </c>
      <c r="L40" s="29" t="str">
        <f t="shared" si="7"/>
        <v/>
      </c>
      <c r="M40" s="28" t="str">
        <f t="shared" si="8"/>
        <v/>
      </c>
      <c r="N40" s="29" t="str">
        <f t="shared" si="9"/>
        <v/>
      </c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6.5" thickTop="1" thickBot="1" x14ac:dyDescent="0.3">
      <c r="A41" s="1">
        <f>COUNTIF($D$4:D41,"")</f>
        <v>26</v>
      </c>
      <c r="B41" s="7">
        <f t="shared" si="10"/>
        <v>45207</v>
      </c>
      <c r="C41" s="6" t="str">
        <f t="shared" si="2"/>
        <v>воскресенье</v>
      </c>
      <c r="D41" s="15" t="str">
        <f t="shared" si="0"/>
        <v>выходной</v>
      </c>
      <c r="E41" s="17" t="str">
        <f t="shared" si="3"/>
        <v/>
      </c>
      <c r="F41" s="17" t="str">
        <f t="shared" si="1"/>
        <v/>
      </c>
      <c r="G41" s="10"/>
      <c r="H41" s="10"/>
      <c r="I41" s="28" t="str">
        <f t="shared" si="4"/>
        <v/>
      </c>
      <c r="J41" s="29" t="str">
        <f t="shared" si="5"/>
        <v/>
      </c>
      <c r="K41" s="28" t="str">
        <f t="shared" si="6"/>
        <v/>
      </c>
      <c r="L41" s="29" t="str">
        <f t="shared" si="7"/>
        <v/>
      </c>
      <c r="M41" s="28" t="str">
        <f t="shared" si="8"/>
        <v/>
      </c>
      <c r="N41" s="29" t="str">
        <f t="shared" si="9"/>
        <v/>
      </c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6.5" thickTop="1" thickBot="1" x14ac:dyDescent="0.3">
      <c r="A42" s="1">
        <f>COUNTIF($D$4:D42,"")</f>
        <v>27</v>
      </c>
      <c r="B42" s="7">
        <f t="shared" si="10"/>
        <v>45208</v>
      </c>
      <c r="C42" s="6" t="str">
        <f t="shared" si="2"/>
        <v>понедельник</v>
      </c>
      <c r="D42" s="15" t="str">
        <f t="shared" si="0"/>
        <v/>
      </c>
      <c r="E42" s="17">
        <f t="shared" si="3"/>
        <v>45208</v>
      </c>
      <c r="F42" s="17" t="str">
        <f t="shared" si="1"/>
        <v>9 "А"</v>
      </c>
      <c r="G42" s="10"/>
      <c r="H42" s="10"/>
      <c r="I42" s="28" t="str">
        <f t="shared" si="4"/>
        <v/>
      </c>
      <c r="J42" s="29">
        <f t="shared" si="5"/>
        <v>45208</v>
      </c>
      <c r="K42" s="28" t="str">
        <f t="shared" si="6"/>
        <v>9 "А"</v>
      </c>
      <c r="L42" s="29">
        <f t="shared" si="7"/>
        <v>45208</v>
      </c>
      <c r="M42" s="28" t="str">
        <f t="shared" si="8"/>
        <v/>
      </c>
      <c r="N42" s="29">
        <f t="shared" si="9"/>
        <v>45208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6.5" thickTop="1" thickBot="1" x14ac:dyDescent="0.3">
      <c r="A43" s="1">
        <f>COUNTIF($D$4:D43,"")</f>
        <v>28</v>
      </c>
      <c r="B43" s="7">
        <f t="shared" si="10"/>
        <v>45209</v>
      </c>
      <c r="C43" s="6" t="str">
        <f t="shared" si="2"/>
        <v>вторник</v>
      </c>
      <c r="D43" s="15" t="str">
        <f t="shared" si="0"/>
        <v/>
      </c>
      <c r="E43" s="17">
        <f t="shared" si="3"/>
        <v>45209</v>
      </c>
      <c r="F43" s="17" t="str">
        <f t="shared" si="1"/>
        <v>11 "А"</v>
      </c>
      <c r="G43" s="10"/>
      <c r="H43" s="10"/>
      <c r="I43" s="28" t="str">
        <f t="shared" si="4"/>
        <v/>
      </c>
      <c r="J43" s="29">
        <f t="shared" si="5"/>
        <v>45209</v>
      </c>
      <c r="K43" s="28" t="str">
        <f t="shared" si="6"/>
        <v/>
      </c>
      <c r="L43" s="29">
        <f t="shared" si="7"/>
        <v>45209</v>
      </c>
      <c r="M43" s="28" t="str">
        <f t="shared" si="8"/>
        <v>11 "А"</v>
      </c>
      <c r="N43" s="29">
        <f t="shared" si="9"/>
        <v>45209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6.5" thickTop="1" thickBot="1" x14ac:dyDescent="0.3">
      <c r="A44" s="1">
        <f>COUNTIF($D$4:D44,"")</f>
        <v>29</v>
      </c>
      <c r="B44" s="7">
        <f t="shared" si="10"/>
        <v>45210</v>
      </c>
      <c r="C44" s="6" t="str">
        <f t="shared" si="2"/>
        <v>среда</v>
      </c>
      <c r="D44" s="15" t="str">
        <f t="shared" si="0"/>
        <v/>
      </c>
      <c r="E44" s="17">
        <f t="shared" si="3"/>
        <v>45210</v>
      </c>
      <c r="F44" s="17" t="str">
        <f t="shared" si="1"/>
        <v xml:space="preserve"> 7 "Б", 9 "А", 11 "А"</v>
      </c>
      <c r="G44" s="10"/>
      <c r="H44" s="10"/>
      <c r="I44" s="31" t="str">
        <f t="shared" si="4"/>
        <v>7 "Б"</v>
      </c>
      <c r="J44" s="32">
        <f t="shared" si="5"/>
        <v>45210</v>
      </c>
      <c r="K44" s="31" t="str">
        <f t="shared" si="6"/>
        <v>9 "А"</v>
      </c>
      <c r="L44" s="32">
        <f t="shared" si="7"/>
        <v>45210</v>
      </c>
      <c r="M44" s="31" t="str">
        <f t="shared" si="8"/>
        <v>11 "А"</v>
      </c>
      <c r="N44" s="32">
        <f t="shared" si="9"/>
        <v>45210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6.5" thickTop="1" thickBot="1" x14ac:dyDescent="0.3">
      <c r="A45" s="1">
        <f>COUNTIF($D$4:D45,"")</f>
        <v>30</v>
      </c>
      <c r="B45" s="7">
        <f t="shared" si="10"/>
        <v>45211</v>
      </c>
      <c r="C45" s="6" t="str">
        <f t="shared" si="2"/>
        <v>четверг</v>
      </c>
      <c r="D45" s="15" t="str">
        <f t="shared" si="0"/>
        <v/>
      </c>
      <c r="E45" s="17">
        <f t="shared" si="3"/>
        <v>45211</v>
      </c>
      <c r="F45" s="17" t="str">
        <f t="shared" si="1"/>
        <v>11 "А"</v>
      </c>
      <c r="G45" s="10"/>
      <c r="H45" s="10"/>
      <c r="I45" s="28" t="str">
        <f t="shared" si="4"/>
        <v/>
      </c>
      <c r="J45" s="29">
        <f t="shared" si="5"/>
        <v>45211</v>
      </c>
      <c r="K45" s="28" t="str">
        <f t="shared" si="6"/>
        <v/>
      </c>
      <c r="L45" s="29">
        <f t="shared" si="7"/>
        <v>45211</v>
      </c>
      <c r="M45" s="28" t="str">
        <f t="shared" si="8"/>
        <v>11 "А"</v>
      </c>
      <c r="N45" s="29">
        <f t="shared" si="9"/>
        <v>45211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6.5" thickTop="1" thickBot="1" x14ac:dyDescent="0.3">
      <c r="A46" s="1">
        <f>COUNTIF($D$4:D46,"")</f>
        <v>31</v>
      </c>
      <c r="B46" s="7">
        <f t="shared" si="10"/>
        <v>45212</v>
      </c>
      <c r="C46" s="6" t="str">
        <f t="shared" si="2"/>
        <v>пятница</v>
      </c>
      <c r="D46" s="15" t="str">
        <f t="shared" si="0"/>
        <v/>
      </c>
      <c r="E46" s="17">
        <f t="shared" si="3"/>
        <v>45212</v>
      </c>
      <c r="F46" s="17" t="str">
        <f t="shared" si="1"/>
        <v xml:space="preserve"> 7 "Б"</v>
      </c>
      <c r="G46" s="10"/>
      <c r="H46" s="10"/>
      <c r="I46" s="31" t="str">
        <f t="shared" si="4"/>
        <v>7 "Б"</v>
      </c>
      <c r="J46" s="32">
        <f t="shared" si="5"/>
        <v>45212</v>
      </c>
      <c r="K46" s="31" t="str">
        <f t="shared" si="6"/>
        <v/>
      </c>
      <c r="L46" s="32">
        <f t="shared" si="7"/>
        <v>45212</v>
      </c>
      <c r="M46" s="31" t="str">
        <f t="shared" si="8"/>
        <v/>
      </c>
      <c r="N46" s="32">
        <f t="shared" si="9"/>
        <v>45212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6.5" thickTop="1" thickBot="1" x14ac:dyDescent="0.3">
      <c r="A47" s="1">
        <f>COUNTIF($D$4:D47,"")</f>
        <v>31</v>
      </c>
      <c r="B47" s="7">
        <f t="shared" si="10"/>
        <v>45213</v>
      </c>
      <c r="C47" s="6" t="str">
        <f t="shared" si="2"/>
        <v>суббота</v>
      </c>
      <c r="D47" s="15" t="str">
        <f t="shared" si="0"/>
        <v>выходной</v>
      </c>
      <c r="E47" s="17" t="str">
        <f t="shared" si="3"/>
        <v/>
      </c>
      <c r="F47" s="17" t="str">
        <f t="shared" si="1"/>
        <v/>
      </c>
      <c r="G47" s="10"/>
      <c r="H47" s="10"/>
      <c r="I47" s="28" t="str">
        <f t="shared" si="4"/>
        <v/>
      </c>
      <c r="J47" s="29" t="str">
        <f t="shared" si="5"/>
        <v/>
      </c>
      <c r="K47" s="28" t="str">
        <f t="shared" si="6"/>
        <v/>
      </c>
      <c r="L47" s="29" t="str">
        <f t="shared" si="7"/>
        <v/>
      </c>
      <c r="M47" s="28" t="str">
        <f t="shared" si="8"/>
        <v/>
      </c>
      <c r="N47" s="29" t="str">
        <f t="shared" si="9"/>
        <v/>
      </c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6.5" thickTop="1" thickBot="1" x14ac:dyDescent="0.3">
      <c r="A48" s="1">
        <f>COUNTIF($D$4:D48,"")</f>
        <v>31</v>
      </c>
      <c r="B48" s="7">
        <f t="shared" si="10"/>
        <v>45214</v>
      </c>
      <c r="C48" s="6" t="str">
        <f t="shared" si="2"/>
        <v>воскресенье</v>
      </c>
      <c r="D48" s="15" t="str">
        <f t="shared" si="0"/>
        <v>выходной</v>
      </c>
      <c r="E48" s="17" t="str">
        <f t="shared" si="3"/>
        <v/>
      </c>
      <c r="F48" s="17" t="str">
        <f t="shared" si="1"/>
        <v/>
      </c>
      <c r="G48" s="10"/>
      <c r="H48" s="10"/>
      <c r="I48" s="28" t="str">
        <f t="shared" si="4"/>
        <v/>
      </c>
      <c r="J48" s="29" t="str">
        <f t="shared" si="5"/>
        <v/>
      </c>
      <c r="K48" s="28" t="str">
        <f t="shared" si="6"/>
        <v/>
      </c>
      <c r="L48" s="29" t="str">
        <f t="shared" si="7"/>
        <v/>
      </c>
      <c r="M48" s="28" t="str">
        <f t="shared" si="8"/>
        <v/>
      </c>
      <c r="N48" s="29" t="str">
        <f t="shared" si="9"/>
        <v/>
      </c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6.5" thickTop="1" thickBot="1" x14ac:dyDescent="0.3">
      <c r="A49" s="1">
        <f>COUNTIF($D$4:D49,"")</f>
        <v>32</v>
      </c>
      <c r="B49" s="7">
        <f t="shared" si="10"/>
        <v>45215</v>
      </c>
      <c r="C49" s="6" t="str">
        <f t="shared" si="2"/>
        <v>понедельник</v>
      </c>
      <c r="D49" s="15" t="str">
        <f t="shared" si="0"/>
        <v/>
      </c>
      <c r="E49" s="17">
        <f t="shared" si="3"/>
        <v>45215</v>
      </c>
      <c r="F49" s="17" t="str">
        <f t="shared" si="1"/>
        <v>9 "А"</v>
      </c>
      <c r="G49" s="10"/>
      <c r="H49" s="10"/>
      <c r="I49" s="28" t="str">
        <f t="shared" si="4"/>
        <v/>
      </c>
      <c r="J49" s="29">
        <f t="shared" si="5"/>
        <v>45215</v>
      </c>
      <c r="K49" s="28" t="str">
        <f t="shared" si="6"/>
        <v>9 "А"</v>
      </c>
      <c r="L49" s="29">
        <f t="shared" si="7"/>
        <v>45215</v>
      </c>
      <c r="M49" s="28" t="str">
        <f t="shared" si="8"/>
        <v/>
      </c>
      <c r="N49" s="29">
        <f t="shared" si="9"/>
        <v>45215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6.5" thickTop="1" thickBot="1" x14ac:dyDescent="0.3">
      <c r="A50" s="1">
        <f>COUNTIF($D$4:D50,"")</f>
        <v>33</v>
      </c>
      <c r="B50" s="7">
        <f t="shared" si="10"/>
        <v>45216</v>
      </c>
      <c r="C50" s="6" t="str">
        <f t="shared" si="2"/>
        <v>вторник</v>
      </c>
      <c r="D50" s="15" t="str">
        <f t="shared" si="0"/>
        <v/>
      </c>
      <c r="E50" s="17">
        <f t="shared" si="3"/>
        <v>45216</v>
      </c>
      <c r="F50" s="17" t="str">
        <f t="shared" si="1"/>
        <v>11 "А"</v>
      </c>
      <c r="G50" s="10"/>
      <c r="H50" s="10"/>
      <c r="I50" s="28" t="str">
        <f t="shared" si="4"/>
        <v/>
      </c>
      <c r="J50" s="29">
        <f t="shared" si="5"/>
        <v>45216</v>
      </c>
      <c r="K50" s="28" t="str">
        <f t="shared" si="6"/>
        <v/>
      </c>
      <c r="L50" s="29">
        <f t="shared" si="7"/>
        <v>45216</v>
      </c>
      <c r="M50" s="28" t="str">
        <f t="shared" si="8"/>
        <v>11 "А"</v>
      </c>
      <c r="N50" s="29">
        <f t="shared" si="9"/>
        <v>45216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6.5" thickTop="1" thickBot="1" x14ac:dyDescent="0.3">
      <c r="A51" s="1">
        <f>COUNTIF($D$4:D51,"")</f>
        <v>34</v>
      </c>
      <c r="B51" s="7">
        <f t="shared" si="10"/>
        <v>45217</v>
      </c>
      <c r="C51" s="6" t="str">
        <f t="shared" si="2"/>
        <v>среда</v>
      </c>
      <c r="D51" s="15" t="str">
        <f t="shared" si="0"/>
        <v/>
      </c>
      <c r="E51" s="17">
        <f t="shared" si="3"/>
        <v>45217</v>
      </c>
      <c r="F51" s="17" t="str">
        <f t="shared" si="1"/>
        <v xml:space="preserve"> 7 "Б", 9 "А", 11 "А"</v>
      </c>
      <c r="G51" s="10"/>
      <c r="H51" s="10"/>
      <c r="I51" s="31" t="str">
        <f t="shared" si="4"/>
        <v>7 "Б"</v>
      </c>
      <c r="J51" s="32">
        <f t="shared" si="5"/>
        <v>45217</v>
      </c>
      <c r="K51" s="31" t="str">
        <f t="shared" si="6"/>
        <v>9 "А"</v>
      </c>
      <c r="L51" s="32">
        <f t="shared" si="7"/>
        <v>45217</v>
      </c>
      <c r="M51" s="31" t="str">
        <f t="shared" si="8"/>
        <v>11 "А"</v>
      </c>
      <c r="N51" s="32">
        <f t="shared" si="9"/>
        <v>45217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6.5" thickTop="1" thickBot="1" x14ac:dyDescent="0.3">
      <c r="A52" s="1">
        <f>COUNTIF($D$4:D52,"")</f>
        <v>35</v>
      </c>
      <c r="B52" s="7">
        <f t="shared" si="10"/>
        <v>45218</v>
      </c>
      <c r="C52" s="6" t="str">
        <f t="shared" si="2"/>
        <v>четверг</v>
      </c>
      <c r="D52" s="15" t="str">
        <f t="shared" si="0"/>
        <v/>
      </c>
      <c r="E52" s="17">
        <f t="shared" si="3"/>
        <v>45218</v>
      </c>
      <c r="F52" s="17" t="str">
        <f t="shared" si="1"/>
        <v>11 "А"</v>
      </c>
      <c r="G52" s="10"/>
      <c r="H52" s="10"/>
      <c r="I52" s="28" t="str">
        <f t="shared" si="4"/>
        <v/>
      </c>
      <c r="J52" s="29">
        <f t="shared" si="5"/>
        <v>45218</v>
      </c>
      <c r="K52" s="28" t="str">
        <f t="shared" si="6"/>
        <v/>
      </c>
      <c r="L52" s="29">
        <f t="shared" si="7"/>
        <v>45218</v>
      </c>
      <c r="M52" s="28" t="str">
        <f t="shared" si="8"/>
        <v>11 "А"</v>
      </c>
      <c r="N52" s="29">
        <f t="shared" si="9"/>
        <v>45218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6.5" thickTop="1" thickBot="1" x14ac:dyDescent="0.3">
      <c r="A53" s="1">
        <f>COUNTIF($D$4:D53,"")</f>
        <v>36</v>
      </c>
      <c r="B53" s="7">
        <f t="shared" si="10"/>
        <v>45219</v>
      </c>
      <c r="C53" s="6" t="str">
        <f t="shared" si="2"/>
        <v>пятница</v>
      </c>
      <c r="D53" s="15" t="str">
        <f t="shared" si="0"/>
        <v/>
      </c>
      <c r="E53" s="17">
        <f t="shared" si="3"/>
        <v>45219</v>
      </c>
      <c r="F53" s="17" t="str">
        <f t="shared" si="1"/>
        <v xml:space="preserve"> 7 "Б"</v>
      </c>
      <c r="G53" s="10"/>
      <c r="H53" s="10"/>
      <c r="I53" s="31" t="str">
        <f t="shared" si="4"/>
        <v>7 "Б"</v>
      </c>
      <c r="J53" s="32">
        <f t="shared" si="5"/>
        <v>45219</v>
      </c>
      <c r="K53" s="31" t="str">
        <f t="shared" si="6"/>
        <v/>
      </c>
      <c r="L53" s="32">
        <f t="shared" si="7"/>
        <v>45219</v>
      </c>
      <c r="M53" s="31" t="str">
        <f t="shared" si="8"/>
        <v/>
      </c>
      <c r="N53" s="32">
        <f t="shared" si="9"/>
        <v>45219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6.5" thickTop="1" thickBot="1" x14ac:dyDescent="0.3">
      <c r="A54" s="1">
        <f>COUNTIF($D$4:D54,"")</f>
        <v>36</v>
      </c>
      <c r="B54" s="7">
        <f t="shared" si="10"/>
        <v>45220</v>
      </c>
      <c r="C54" s="6" t="str">
        <f t="shared" si="2"/>
        <v>суббота</v>
      </c>
      <c r="D54" s="15" t="str">
        <f t="shared" si="0"/>
        <v>выходной</v>
      </c>
      <c r="E54" s="17" t="str">
        <f t="shared" si="3"/>
        <v/>
      </c>
      <c r="F54" s="17" t="str">
        <f t="shared" si="1"/>
        <v/>
      </c>
      <c r="G54" s="10"/>
      <c r="H54" s="10"/>
      <c r="I54" s="28" t="str">
        <f t="shared" si="4"/>
        <v/>
      </c>
      <c r="J54" s="29" t="str">
        <f t="shared" si="5"/>
        <v/>
      </c>
      <c r="K54" s="28" t="str">
        <f t="shared" si="6"/>
        <v/>
      </c>
      <c r="L54" s="29" t="str">
        <f t="shared" si="7"/>
        <v/>
      </c>
      <c r="M54" s="28" t="str">
        <f t="shared" si="8"/>
        <v/>
      </c>
      <c r="N54" s="29" t="str">
        <f t="shared" si="9"/>
        <v/>
      </c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6.5" thickTop="1" thickBot="1" x14ac:dyDescent="0.3">
      <c r="A55" s="1">
        <f>COUNTIF($D$4:D55,"")</f>
        <v>36</v>
      </c>
      <c r="B55" s="7">
        <f t="shared" si="10"/>
        <v>45221</v>
      </c>
      <c r="C55" s="6" t="str">
        <f t="shared" si="2"/>
        <v>воскресенье</v>
      </c>
      <c r="D55" s="15" t="str">
        <f t="shared" si="0"/>
        <v>выходной</v>
      </c>
      <c r="E55" s="17" t="str">
        <f t="shared" si="3"/>
        <v/>
      </c>
      <c r="F55" s="17" t="str">
        <f t="shared" si="1"/>
        <v/>
      </c>
      <c r="G55" s="10"/>
      <c r="H55" s="10"/>
      <c r="I55" s="28" t="str">
        <f t="shared" si="4"/>
        <v/>
      </c>
      <c r="J55" s="29" t="str">
        <f t="shared" si="5"/>
        <v/>
      </c>
      <c r="K55" s="28" t="str">
        <f t="shared" si="6"/>
        <v/>
      </c>
      <c r="L55" s="29" t="str">
        <f t="shared" si="7"/>
        <v/>
      </c>
      <c r="M55" s="28" t="str">
        <f t="shared" si="8"/>
        <v/>
      </c>
      <c r="N55" s="29" t="str">
        <f t="shared" si="9"/>
        <v/>
      </c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6.5" thickTop="1" thickBot="1" x14ac:dyDescent="0.3">
      <c r="A56" s="1">
        <f>COUNTIF($D$4:D56,"")</f>
        <v>37</v>
      </c>
      <c r="B56" s="7">
        <f t="shared" si="10"/>
        <v>45222</v>
      </c>
      <c r="C56" s="6" t="str">
        <f t="shared" si="2"/>
        <v>понедельник</v>
      </c>
      <c r="D56" s="15" t="str">
        <f t="shared" si="0"/>
        <v/>
      </c>
      <c r="E56" s="17">
        <f t="shared" si="3"/>
        <v>45222</v>
      </c>
      <c r="F56" s="17" t="str">
        <f t="shared" si="1"/>
        <v>9 "А"</v>
      </c>
      <c r="G56" s="10"/>
      <c r="H56" s="10"/>
      <c r="I56" s="28" t="str">
        <f t="shared" si="4"/>
        <v/>
      </c>
      <c r="J56" s="29">
        <f t="shared" si="5"/>
        <v>45222</v>
      </c>
      <c r="K56" s="28" t="str">
        <f t="shared" si="6"/>
        <v>9 "А"</v>
      </c>
      <c r="L56" s="29">
        <f t="shared" si="7"/>
        <v>45222</v>
      </c>
      <c r="M56" s="28" t="str">
        <f t="shared" si="8"/>
        <v/>
      </c>
      <c r="N56" s="29">
        <f t="shared" si="9"/>
        <v>45222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6.5" thickTop="1" thickBot="1" x14ac:dyDescent="0.3">
      <c r="A57" s="1">
        <f>COUNTIF($D$4:D57,"")</f>
        <v>38</v>
      </c>
      <c r="B57" s="7">
        <f t="shared" si="10"/>
        <v>45223</v>
      </c>
      <c r="C57" s="6" t="str">
        <f t="shared" si="2"/>
        <v>вторник</v>
      </c>
      <c r="D57" s="15" t="str">
        <f t="shared" si="0"/>
        <v/>
      </c>
      <c r="E57" s="17">
        <f t="shared" si="3"/>
        <v>45223</v>
      </c>
      <c r="F57" s="17" t="str">
        <f t="shared" si="1"/>
        <v>11 "А"</v>
      </c>
      <c r="G57" s="10"/>
      <c r="H57" s="10"/>
      <c r="I57" s="28" t="str">
        <f t="shared" si="4"/>
        <v/>
      </c>
      <c r="J57" s="29">
        <f t="shared" si="5"/>
        <v>45223</v>
      </c>
      <c r="K57" s="28" t="str">
        <f t="shared" si="6"/>
        <v/>
      </c>
      <c r="L57" s="29">
        <f t="shared" si="7"/>
        <v>45223</v>
      </c>
      <c r="M57" s="28" t="str">
        <f t="shared" si="8"/>
        <v>11 "А"</v>
      </c>
      <c r="N57" s="29">
        <f t="shared" si="9"/>
        <v>45223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6.5" thickTop="1" thickBot="1" x14ac:dyDescent="0.3">
      <c r="A58" s="1">
        <f>COUNTIF($D$4:D58,"")</f>
        <v>39</v>
      </c>
      <c r="B58" s="7">
        <f t="shared" si="10"/>
        <v>45224</v>
      </c>
      <c r="C58" s="6" t="str">
        <f t="shared" si="2"/>
        <v>среда</v>
      </c>
      <c r="D58" s="15" t="str">
        <f t="shared" si="0"/>
        <v/>
      </c>
      <c r="E58" s="17">
        <f t="shared" si="3"/>
        <v>45224</v>
      </c>
      <c r="F58" s="17" t="str">
        <f t="shared" si="1"/>
        <v xml:space="preserve"> 7 "Б", 9 "А", 11 "А"</v>
      </c>
      <c r="G58" s="10"/>
      <c r="H58" s="10"/>
      <c r="I58" s="31" t="str">
        <f t="shared" si="4"/>
        <v>7 "Б"</v>
      </c>
      <c r="J58" s="32">
        <f t="shared" si="5"/>
        <v>45224</v>
      </c>
      <c r="K58" s="31" t="str">
        <f t="shared" si="6"/>
        <v>9 "А"</v>
      </c>
      <c r="L58" s="32">
        <f t="shared" si="7"/>
        <v>45224</v>
      </c>
      <c r="M58" s="31" t="str">
        <f t="shared" si="8"/>
        <v>11 "А"</v>
      </c>
      <c r="N58" s="32">
        <f t="shared" si="9"/>
        <v>45224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6.5" thickTop="1" thickBot="1" x14ac:dyDescent="0.3">
      <c r="A59" s="1">
        <f>COUNTIF($D$4:D59,"")</f>
        <v>40</v>
      </c>
      <c r="B59" s="7">
        <f t="shared" si="10"/>
        <v>45225</v>
      </c>
      <c r="C59" s="6" t="str">
        <f t="shared" si="2"/>
        <v>четверг</v>
      </c>
      <c r="D59" s="15" t="str">
        <f t="shared" si="0"/>
        <v/>
      </c>
      <c r="E59" s="17">
        <f t="shared" si="3"/>
        <v>45225</v>
      </c>
      <c r="F59" s="17" t="str">
        <f t="shared" si="1"/>
        <v>11 "А"</v>
      </c>
      <c r="G59" s="10"/>
      <c r="H59" s="10"/>
      <c r="I59" s="28" t="str">
        <f t="shared" si="4"/>
        <v/>
      </c>
      <c r="J59" s="29">
        <f t="shared" si="5"/>
        <v>45225</v>
      </c>
      <c r="K59" s="28" t="str">
        <f t="shared" si="6"/>
        <v/>
      </c>
      <c r="L59" s="29">
        <f t="shared" si="7"/>
        <v>45225</v>
      </c>
      <c r="M59" s="28" t="str">
        <f t="shared" si="8"/>
        <v>11 "А"</v>
      </c>
      <c r="N59" s="29">
        <f t="shared" si="9"/>
        <v>45225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6.5" thickTop="1" thickBot="1" x14ac:dyDescent="0.3">
      <c r="A60" s="1">
        <f>COUNTIF($D$4:D60,"")</f>
        <v>41</v>
      </c>
      <c r="B60" s="7">
        <f t="shared" si="10"/>
        <v>45226</v>
      </c>
      <c r="C60" s="6" t="str">
        <f t="shared" si="2"/>
        <v>пятница</v>
      </c>
      <c r="D60" s="15" t="str">
        <f t="shared" si="0"/>
        <v/>
      </c>
      <c r="E60" s="17">
        <f t="shared" si="3"/>
        <v>45226</v>
      </c>
      <c r="F60" s="17" t="str">
        <f t="shared" si="1"/>
        <v xml:space="preserve"> 7 "Б"</v>
      </c>
      <c r="G60" s="10"/>
      <c r="H60" s="10"/>
      <c r="I60" s="31" t="str">
        <f t="shared" si="4"/>
        <v>7 "Б"</v>
      </c>
      <c r="J60" s="32">
        <f t="shared" si="5"/>
        <v>45226</v>
      </c>
      <c r="K60" s="31" t="str">
        <f t="shared" si="6"/>
        <v/>
      </c>
      <c r="L60" s="32">
        <f t="shared" si="7"/>
        <v>45226</v>
      </c>
      <c r="M60" s="31" t="str">
        <f t="shared" si="8"/>
        <v/>
      </c>
      <c r="N60" s="32">
        <f t="shared" si="9"/>
        <v>45226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6.5" thickTop="1" thickBot="1" x14ac:dyDescent="0.3">
      <c r="A61" s="1">
        <f>COUNTIF($D$4:D61,"")</f>
        <v>41</v>
      </c>
      <c r="B61" s="7">
        <f t="shared" si="10"/>
        <v>45227</v>
      </c>
      <c r="C61" s="6" t="str">
        <f t="shared" si="2"/>
        <v>суббота</v>
      </c>
      <c r="D61" s="15" t="str">
        <f t="shared" si="0"/>
        <v>выходной</v>
      </c>
      <c r="E61" s="17" t="str">
        <f t="shared" si="3"/>
        <v/>
      </c>
      <c r="F61" s="17" t="str">
        <f t="shared" si="1"/>
        <v/>
      </c>
      <c r="G61" s="10"/>
      <c r="H61" s="10"/>
      <c r="I61" s="28" t="str">
        <f t="shared" si="4"/>
        <v/>
      </c>
      <c r="J61" s="29" t="str">
        <f t="shared" si="5"/>
        <v/>
      </c>
      <c r="K61" s="28" t="str">
        <f t="shared" si="6"/>
        <v/>
      </c>
      <c r="L61" s="29" t="str">
        <f t="shared" si="7"/>
        <v/>
      </c>
      <c r="M61" s="28" t="str">
        <f t="shared" si="8"/>
        <v/>
      </c>
      <c r="N61" s="29" t="str">
        <f t="shared" si="9"/>
        <v/>
      </c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6.5" thickTop="1" thickBot="1" x14ac:dyDescent="0.3">
      <c r="A62" s="1">
        <f>COUNTIF($D$4:D62,"")</f>
        <v>41</v>
      </c>
      <c r="B62" s="7">
        <f t="shared" si="10"/>
        <v>45228</v>
      </c>
      <c r="C62" s="6" t="str">
        <f t="shared" si="2"/>
        <v>воскресенье</v>
      </c>
      <c r="D62" s="15" t="str">
        <f t="shared" si="0"/>
        <v>выходной</v>
      </c>
      <c r="E62" s="17" t="str">
        <f t="shared" si="3"/>
        <v/>
      </c>
      <c r="F62" s="17" t="str">
        <f t="shared" si="1"/>
        <v/>
      </c>
      <c r="G62" s="10"/>
      <c r="H62" s="10"/>
      <c r="I62" s="28" t="str">
        <f t="shared" si="4"/>
        <v/>
      </c>
      <c r="J62" s="29" t="str">
        <f t="shared" si="5"/>
        <v/>
      </c>
      <c r="K62" s="28" t="str">
        <f t="shared" si="6"/>
        <v/>
      </c>
      <c r="L62" s="29" t="str">
        <f t="shared" si="7"/>
        <v/>
      </c>
      <c r="M62" s="28" t="str">
        <f t="shared" si="8"/>
        <v/>
      </c>
      <c r="N62" s="29" t="str">
        <f t="shared" si="9"/>
        <v/>
      </c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6.5" thickTop="1" thickBot="1" x14ac:dyDescent="0.3">
      <c r="A63" s="1">
        <f>COUNTIF($D$4:D63,"")</f>
        <v>42</v>
      </c>
      <c r="B63" s="7">
        <f t="shared" si="10"/>
        <v>45229</v>
      </c>
      <c r="C63" s="6" t="str">
        <f t="shared" si="2"/>
        <v>понедельник</v>
      </c>
      <c r="D63" s="15" t="str">
        <f t="shared" si="0"/>
        <v/>
      </c>
      <c r="E63" s="17">
        <f t="shared" si="3"/>
        <v>45229</v>
      </c>
      <c r="F63" s="17" t="str">
        <f t="shared" si="1"/>
        <v>9 "А"</v>
      </c>
      <c r="G63" s="10"/>
      <c r="H63" s="10"/>
      <c r="I63" s="28" t="str">
        <f t="shared" si="4"/>
        <v/>
      </c>
      <c r="J63" s="29">
        <f t="shared" si="5"/>
        <v>45229</v>
      </c>
      <c r="K63" s="28" t="str">
        <f t="shared" si="6"/>
        <v>9 "А"</v>
      </c>
      <c r="L63" s="29">
        <f t="shared" si="7"/>
        <v>45229</v>
      </c>
      <c r="M63" s="28" t="str">
        <f t="shared" si="8"/>
        <v/>
      </c>
      <c r="N63" s="29">
        <f t="shared" si="9"/>
        <v>45229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6.5" thickTop="1" thickBot="1" x14ac:dyDescent="0.3">
      <c r="A64" s="1">
        <f>COUNTIF($D$4:D64,"")</f>
        <v>43</v>
      </c>
      <c r="B64" s="7">
        <f t="shared" si="10"/>
        <v>45230</v>
      </c>
      <c r="C64" s="6" t="str">
        <f t="shared" si="2"/>
        <v>вторник</v>
      </c>
      <c r="D64" s="15" t="str">
        <f t="shared" si="0"/>
        <v/>
      </c>
      <c r="E64" s="17">
        <f t="shared" si="3"/>
        <v>45230</v>
      </c>
      <c r="F64" s="17" t="str">
        <f t="shared" si="1"/>
        <v>11 "А"</v>
      </c>
      <c r="G64" s="10"/>
      <c r="H64" s="10"/>
      <c r="I64" s="28" t="str">
        <f t="shared" si="4"/>
        <v/>
      </c>
      <c r="J64" s="29">
        <f t="shared" si="5"/>
        <v>45230</v>
      </c>
      <c r="K64" s="28" t="str">
        <f t="shared" si="6"/>
        <v/>
      </c>
      <c r="L64" s="29">
        <f t="shared" si="7"/>
        <v>45230</v>
      </c>
      <c r="M64" s="28" t="str">
        <f t="shared" si="8"/>
        <v>11 "А"</v>
      </c>
      <c r="N64" s="29">
        <f t="shared" si="9"/>
        <v>45230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6.5" thickTop="1" thickBot="1" x14ac:dyDescent="0.3">
      <c r="A65" s="1">
        <f>COUNTIF($D$4:D65,"")</f>
        <v>44</v>
      </c>
      <c r="B65" s="7">
        <f t="shared" si="10"/>
        <v>45231</v>
      </c>
      <c r="C65" s="6" t="str">
        <f t="shared" si="2"/>
        <v>среда</v>
      </c>
      <c r="D65" s="15" t="str">
        <f t="shared" si="0"/>
        <v/>
      </c>
      <c r="E65" s="17">
        <f t="shared" si="3"/>
        <v>45231</v>
      </c>
      <c r="F65" s="17" t="str">
        <f t="shared" si="1"/>
        <v xml:space="preserve"> 7 "Б", 9 "А", 11 "А"</v>
      </c>
      <c r="G65" s="10"/>
      <c r="H65" s="10"/>
      <c r="I65" s="31" t="str">
        <f t="shared" si="4"/>
        <v>7 "Б"</v>
      </c>
      <c r="J65" s="32">
        <f t="shared" si="5"/>
        <v>45231</v>
      </c>
      <c r="K65" s="31" t="str">
        <f t="shared" si="6"/>
        <v>9 "А"</v>
      </c>
      <c r="L65" s="32">
        <f t="shared" si="7"/>
        <v>45231</v>
      </c>
      <c r="M65" s="31" t="str">
        <f t="shared" si="8"/>
        <v>11 "А"</v>
      </c>
      <c r="N65" s="32">
        <f t="shared" si="9"/>
        <v>45231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6.5" thickTop="1" thickBot="1" x14ac:dyDescent="0.3">
      <c r="A66" s="1">
        <f>COUNTIF($D$4:D66,"")</f>
        <v>45</v>
      </c>
      <c r="B66" s="7">
        <f t="shared" si="10"/>
        <v>45232</v>
      </c>
      <c r="C66" s="6" t="str">
        <f t="shared" si="2"/>
        <v>четверг</v>
      </c>
      <c r="D66" s="15" t="str">
        <f t="shared" si="0"/>
        <v/>
      </c>
      <c r="E66" s="17">
        <f t="shared" si="3"/>
        <v>45232</v>
      </c>
      <c r="F66" s="17" t="str">
        <f t="shared" si="1"/>
        <v>11 "А"</v>
      </c>
      <c r="G66" s="10"/>
      <c r="H66" s="10"/>
      <c r="I66" s="28" t="str">
        <f t="shared" si="4"/>
        <v/>
      </c>
      <c r="J66" s="29">
        <f t="shared" si="5"/>
        <v>45232</v>
      </c>
      <c r="K66" s="28" t="str">
        <f t="shared" si="6"/>
        <v/>
      </c>
      <c r="L66" s="29">
        <f t="shared" si="7"/>
        <v>45232</v>
      </c>
      <c r="M66" s="28" t="str">
        <f t="shared" si="8"/>
        <v>11 "А"</v>
      </c>
      <c r="N66" s="29">
        <f t="shared" si="9"/>
        <v>45232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6.5" thickTop="1" thickBot="1" x14ac:dyDescent="0.3">
      <c r="A67" s="1">
        <f>COUNTIF($D$4:D67,"")</f>
        <v>46</v>
      </c>
      <c r="B67" s="7">
        <f t="shared" si="10"/>
        <v>45233</v>
      </c>
      <c r="C67" s="6" t="str">
        <f t="shared" si="2"/>
        <v>пятница</v>
      </c>
      <c r="D67" s="15" t="str">
        <f t="shared" si="0"/>
        <v/>
      </c>
      <c r="E67" s="17">
        <f t="shared" si="3"/>
        <v>45233</v>
      </c>
      <c r="F67" s="17" t="str">
        <f t="shared" si="1"/>
        <v xml:space="preserve"> 7 "Б"</v>
      </c>
      <c r="G67" s="10"/>
      <c r="H67" s="10"/>
      <c r="I67" s="31" t="str">
        <f t="shared" si="4"/>
        <v>7 "Б"</v>
      </c>
      <c r="J67" s="32">
        <f t="shared" si="5"/>
        <v>45233</v>
      </c>
      <c r="K67" s="31" t="str">
        <f t="shared" si="6"/>
        <v/>
      </c>
      <c r="L67" s="32">
        <f t="shared" si="7"/>
        <v>45233</v>
      </c>
      <c r="M67" s="31" t="str">
        <f t="shared" si="8"/>
        <v/>
      </c>
      <c r="N67" s="32">
        <f t="shared" si="9"/>
        <v>45233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6.5" thickTop="1" thickBot="1" x14ac:dyDescent="0.3">
      <c r="A68" s="1">
        <f>COUNTIF($D$4:D68,"")</f>
        <v>46</v>
      </c>
      <c r="B68" s="7">
        <f t="shared" si="10"/>
        <v>45234</v>
      </c>
      <c r="C68" s="6" t="str">
        <f t="shared" si="2"/>
        <v>суббота</v>
      </c>
      <c r="D68" s="15" t="str">
        <f t="shared" ref="D68:D131" si="11">CONCATENATE(IF(OR(C68="воскресенье",C68="суббота"),"выходной",""),IF(COUNTIF(AC:AC,B68)&gt;0,"/праздник",""))</f>
        <v>выходной</v>
      </c>
      <c r="E68" s="17" t="str">
        <f t="shared" si="3"/>
        <v/>
      </c>
      <c r="F68" s="17" t="str">
        <f t="shared" ref="F68:F131" si="12">IF(E68&lt;&gt;"",VLOOKUP(C68,$AA$3:$AB$8,2,FALSE),"")</f>
        <v/>
      </c>
      <c r="G68" s="10"/>
      <c r="H68" s="10"/>
      <c r="I68" s="28" t="str">
        <f t="shared" si="4"/>
        <v/>
      </c>
      <c r="J68" s="29" t="str">
        <f t="shared" si="5"/>
        <v/>
      </c>
      <c r="K68" s="28" t="str">
        <f t="shared" si="6"/>
        <v/>
      </c>
      <c r="L68" s="29" t="str">
        <f t="shared" si="7"/>
        <v/>
      </c>
      <c r="M68" s="28" t="str">
        <f t="shared" si="8"/>
        <v/>
      </c>
      <c r="N68" s="29" t="str">
        <f t="shared" si="9"/>
        <v/>
      </c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6.5" thickTop="1" thickBot="1" x14ac:dyDescent="0.3">
      <c r="A69" s="1">
        <f>COUNTIF($D$4:D69,"")</f>
        <v>46</v>
      </c>
      <c r="B69" s="7">
        <f t="shared" si="10"/>
        <v>45235</v>
      </c>
      <c r="C69" s="6" t="str">
        <f t="shared" ref="C69:C132" si="13">TEXT(B69,"ДДДД")</f>
        <v>воскресенье</v>
      </c>
      <c r="D69" s="15" t="str">
        <f t="shared" si="11"/>
        <v>выходной</v>
      </c>
      <c r="E69" s="17" t="str">
        <f t="shared" ref="E69:E132" si="14">IF(D69="",B69,"")</f>
        <v/>
      </c>
      <c r="F69" s="17" t="str">
        <f t="shared" si="12"/>
        <v/>
      </c>
      <c r="G69" s="10"/>
      <c r="H69" s="10"/>
      <c r="I69" s="28" t="str">
        <f t="shared" ref="I69:I132" si="15">IFERROR(IF(E69&lt;&gt;"",VLOOKUP(C69,$R$4:$S$6,2,FALSE),""),"")</f>
        <v/>
      </c>
      <c r="J69" s="29" t="str">
        <f t="shared" ref="J69:J132" si="16">E69</f>
        <v/>
      </c>
      <c r="K69" s="28" t="str">
        <f t="shared" ref="K69:K132" si="17">IFERROR(IF(E69&lt;&gt;"",VLOOKUP(C69,$T$4:$U$6,2,FALSE),""),"")</f>
        <v/>
      </c>
      <c r="L69" s="29" t="str">
        <f t="shared" ref="L69:L132" si="18">E69</f>
        <v/>
      </c>
      <c r="M69" s="28" t="str">
        <f t="shared" ref="M69:M132" si="19">IFERROR(IF(F69&lt;&gt;"",VLOOKUP(C69,$V$4:$W$6,2,FALSE),""),"")</f>
        <v/>
      </c>
      <c r="N69" s="29" t="str">
        <f t="shared" ref="N69:N132" si="20">E69</f>
        <v/>
      </c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6.5" thickTop="1" thickBot="1" x14ac:dyDescent="0.3">
      <c r="A70" s="1">
        <f>COUNTIF($D$4:D70,"")</f>
        <v>46</v>
      </c>
      <c r="B70" s="7">
        <f t="shared" ref="B70:B133" si="21">B69+1</f>
        <v>45236</v>
      </c>
      <c r="C70" s="6" t="str">
        <f t="shared" si="13"/>
        <v>понедельник</v>
      </c>
      <c r="D70" s="15" t="str">
        <f t="shared" si="11"/>
        <v>/праздник</v>
      </c>
      <c r="E70" s="17" t="str">
        <f t="shared" si="14"/>
        <v/>
      </c>
      <c r="F70" s="17" t="str">
        <f t="shared" si="12"/>
        <v/>
      </c>
      <c r="G70" s="10"/>
      <c r="H70" s="10"/>
      <c r="I70" s="28" t="str">
        <f t="shared" si="15"/>
        <v/>
      </c>
      <c r="J70" s="29" t="str">
        <f t="shared" si="16"/>
        <v/>
      </c>
      <c r="K70" s="28" t="str">
        <f t="shared" si="17"/>
        <v/>
      </c>
      <c r="L70" s="29" t="str">
        <f t="shared" si="18"/>
        <v/>
      </c>
      <c r="M70" s="28" t="str">
        <f t="shared" si="19"/>
        <v/>
      </c>
      <c r="N70" s="29" t="str">
        <f t="shared" si="20"/>
        <v/>
      </c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6.5" thickTop="1" thickBot="1" x14ac:dyDescent="0.3">
      <c r="A71" s="1">
        <f>COUNTIF($D$4:D71,"")</f>
        <v>47</v>
      </c>
      <c r="B71" s="7">
        <f t="shared" si="21"/>
        <v>45237</v>
      </c>
      <c r="C71" s="6" t="str">
        <f t="shared" si="13"/>
        <v>вторник</v>
      </c>
      <c r="D71" s="15" t="str">
        <f t="shared" si="11"/>
        <v/>
      </c>
      <c r="E71" s="17">
        <f t="shared" si="14"/>
        <v>45237</v>
      </c>
      <c r="F71" s="17" t="str">
        <f t="shared" si="12"/>
        <v>11 "А"</v>
      </c>
      <c r="G71" s="10"/>
      <c r="H71" s="10"/>
      <c r="I71" s="28" t="str">
        <f t="shared" si="15"/>
        <v/>
      </c>
      <c r="J71" s="29">
        <f t="shared" si="16"/>
        <v>45237</v>
      </c>
      <c r="K71" s="28" t="str">
        <f t="shared" si="17"/>
        <v/>
      </c>
      <c r="L71" s="29">
        <f t="shared" si="18"/>
        <v>45237</v>
      </c>
      <c r="M71" s="28" t="str">
        <f t="shared" si="19"/>
        <v>11 "А"</v>
      </c>
      <c r="N71" s="29">
        <f t="shared" si="20"/>
        <v>45237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6.5" thickTop="1" thickBot="1" x14ac:dyDescent="0.3">
      <c r="A72" s="1">
        <f>COUNTIF($D$4:D72,"")</f>
        <v>48</v>
      </c>
      <c r="B72" s="7">
        <f t="shared" si="21"/>
        <v>45238</v>
      </c>
      <c r="C72" s="6" t="str">
        <f t="shared" si="13"/>
        <v>среда</v>
      </c>
      <c r="D72" s="15" t="str">
        <f t="shared" si="11"/>
        <v/>
      </c>
      <c r="E72" s="17">
        <f t="shared" si="14"/>
        <v>45238</v>
      </c>
      <c r="F72" s="17" t="str">
        <f t="shared" si="12"/>
        <v xml:space="preserve"> 7 "Б", 9 "А", 11 "А"</v>
      </c>
      <c r="G72" s="10"/>
      <c r="H72" s="10"/>
      <c r="I72" s="31" t="str">
        <f t="shared" si="15"/>
        <v>7 "Б"</v>
      </c>
      <c r="J72" s="32">
        <f t="shared" si="16"/>
        <v>45238</v>
      </c>
      <c r="K72" s="31" t="str">
        <f t="shared" si="17"/>
        <v>9 "А"</v>
      </c>
      <c r="L72" s="32">
        <f t="shared" si="18"/>
        <v>45238</v>
      </c>
      <c r="M72" s="31" t="str">
        <f t="shared" si="19"/>
        <v>11 "А"</v>
      </c>
      <c r="N72" s="32">
        <f t="shared" si="20"/>
        <v>45238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6.5" thickTop="1" thickBot="1" x14ac:dyDescent="0.3">
      <c r="A73" s="1">
        <f>COUNTIF($D$4:D73,"")</f>
        <v>49</v>
      </c>
      <c r="B73" s="7">
        <f t="shared" si="21"/>
        <v>45239</v>
      </c>
      <c r="C73" s="6" t="str">
        <f t="shared" si="13"/>
        <v>четверг</v>
      </c>
      <c r="D73" s="15" t="str">
        <f t="shared" si="11"/>
        <v/>
      </c>
      <c r="E73" s="17">
        <f t="shared" si="14"/>
        <v>45239</v>
      </c>
      <c r="F73" s="17" t="str">
        <f t="shared" si="12"/>
        <v>11 "А"</v>
      </c>
      <c r="G73" s="10"/>
      <c r="H73" s="10"/>
      <c r="I73" s="28" t="str">
        <f t="shared" si="15"/>
        <v/>
      </c>
      <c r="J73" s="29">
        <f t="shared" si="16"/>
        <v>45239</v>
      </c>
      <c r="K73" s="28" t="str">
        <f t="shared" si="17"/>
        <v/>
      </c>
      <c r="L73" s="29">
        <f t="shared" si="18"/>
        <v>45239</v>
      </c>
      <c r="M73" s="28" t="str">
        <f t="shared" si="19"/>
        <v>11 "А"</v>
      </c>
      <c r="N73" s="29">
        <f t="shared" si="20"/>
        <v>45239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6.5" thickTop="1" thickBot="1" x14ac:dyDescent="0.3">
      <c r="A74" s="1">
        <f>COUNTIF($D$4:D74,"")</f>
        <v>50</v>
      </c>
      <c r="B74" s="7">
        <f t="shared" si="21"/>
        <v>45240</v>
      </c>
      <c r="C74" s="6" t="str">
        <f t="shared" si="13"/>
        <v>пятница</v>
      </c>
      <c r="D74" s="15" t="str">
        <f t="shared" si="11"/>
        <v/>
      </c>
      <c r="E74" s="17">
        <f t="shared" si="14"/>
        <v>45240</v>
      </c>
      <c r="F74" s="17" t="str">
        <f t="shared" si="12"/>
        <v xml:space="preserve"> 7 "Б"</v>
      </c>
      <c r="G74" s="10"/>
      <c r="H74" s="10"/>
      <c r="I74" s="31" t="str">
        <f t="shared" si="15"/>
        <v>7 "Б"</v>
      </c>
      <c r="J74" s="32">
        <f t="shared" si="16"/>
        <v>45240</v>
      </c>
      <c r="K74" s="31" t="str">
        <f t="shared" si="17"/>
        <v/>
      </c>
      <c r="L74" s="32">
        <f t="shared" si="18"/>
        <v>45240</v>
      </c>
      <c r="M74" s="31" t="str">
        <f t="shared" si="19"/>
        <v/>
      </c>
      <c r="N74" s="32">
        <f t="shared" si="20"/>
        <v>45240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6.5" thickTop="1" thickBot="1" x14ac:dyDescent="0.3">
      <c r="A75" s="1">
        <f>COUNTIF($D$4:D75,"")</f>
        <v>50</v>
      </c>
      <c r="B75" s="7">
        <f t="shared" si="21"/>
        <v>45241</v>
      </c>
      <c r="C75" s="6" t="str">
        <f t="shared" si="13"/>
        <v>суббота</v>
      </c>
      <c r="D75" s="15" t="str">
        <f t="shared" si="11"/>
        <v>выходной</v>
      </c>
      <c r="E75" s="17" t="str">
        <f t="shared" si="14"/>
        <v/>
      </c>
      <c r="F75" s="17" t="str">
        <f t="shared" si="12"/>
        <v/>
      </c>
      <c r="G75" s="10"/>
      <c r="H75" s="10"/>
      <c r="I75" s="28" t="str">
        <f t="shared" si="15"/>
        <v/>
      </c>
      <c r="J75" s="29" t="str">
        <f t="shared" si="16"/>
        <v/>
      </c>
      <c r="K75" s="28" t="str">
        <f t="shared" si="17"/>
        <v/>
      </c>
      <c r="L75" s="29" t="str">
        <f t="shared" si="18"/>
        <v/>
      </c>
      <c r="M75" s="28" t="str">
        <f t="shared" si="19"/>
        <v/>
      </c>
      <c r="N75" s="29" t="str">
        <f t="shared" si="20"/>
        <v/>
      </c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6.5" thickTop="1" thickBot="1" x14ac:dyDescent="0.3">
      <c r="A76" s="1">
        <f>COUNTIF($D$4:D76,"")</f>
        <v>50</v>
      </c>
      <c r="B76" s="7">
        <f t="shared" si="21"/>
        <v>45242</v>
      </c>
      <c r="C76" s="6" t="str">
        <f t="shared" si="13"/>
        <v>воскресенье</v>
      </c>
      <c r="D76" s="15" t="str">
        <f t="shared" si="11"/>
        <v>выходной</v>
      </c>
      <c r="E76" s="17" t="str">
        <f t="shared" si="14"/>
        <v/>
      </c>
      <c r="F76" s="17" t="str">
        <f t="shared" si="12"/>
        <v/>
      </c>
      <c r="G76" s="10"/>
      <c r="H76" s="10"/>
      <c r="I76" s="28" t="str">
        <f t="shared" si="15"/>
        <v/>
      </c>
      <c r="J76" s="29" t="str">
        <f t="shared" si="16"/>
        <v/>
      </c>
      <c r="K76" s="28" t="str">
        <f t="shared" si="17"/>
        <v/>
      </c>
      <c r="L76" s="29" t="str">
        <f t="shared" si="18"/>
        <v/>
      </c>
      <c r="M76" s="28" t="str">
        <f t="shared" si="19"/>
        <v/>
      </c>
      <c r="N76" s="29" t="str">
        <f t="shared" si="20"/>
        <v/>
      </c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6.5" thickTop="1" thickBot="1" x14ac:dyDescent="0.3">
      <c r="A77" s="1">
        <f>COUNTIF($D$4:D77,"")</f>
        <v>51</v>
      </c>
      <c r="B77" s="7">
        <f t="shared" si="21"/>
        <v>45243</v>
      </c>
      <c r="C77" s="6" t="str">
        <f t="shared" si="13"/>
        <v>понедельник</v>
      </c>
      <c r="D77" s="15" t="str">
        <f t="shared" si="11"/>
        <v/>
      </c>
      <c r="E77" s="17">
        <f t="shared" si="14"/>
        <v>45243</v>
      </c>
      <c r="F77" s="17" t="str">
        <f t="shared" si="12"/>
        <v>9 "А"</v>
      </c>
      <c r="G77" s="10"/>
      <c r="H77" s="10"/>
      <c r="I77" s="28" t="str">
        <f t="shared" si="15"/>
        <v/>
      </c>
      <c r="J77" s="29">
        <f t="shared" si="16"/>
        <v>45243</v>
      </c>
      <c r="K77" s="28" t="str">
        <f t="shared" si="17"/>
        <v>9 "А"</v>
      </c>
      <c r="L77" s="29">
        <f t="shared" si="18"/>
        <v>45243</v>
      </c>
      <c r="M77" s="28" t="str">
        <f t="shared" si="19"/>
        <v/>
      </c>
      <c r="N77" s="29">
        <f t="shared" si="20"/>
        <v>45243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6.5" thickTop="1" thickBot="1" x14ac:dyDescent="0.3">
      <c r="A78" s="1">
        <f>COUNTIF($D$4:D78,"")</f>
        <v>52</v>
      </c>
      <c r="B78" s="7">
        <f t="shared" si="21"/>
        <v>45244</v>
      </c>
      <c r="C78" s="6" t="str">
        <f t="shared" si="13"/>
        <v>вторник</v>
      </c>
      <c r="D78" s="15" t="str">
        <f t="shared" si="11"/>
        <v/>
      </c>
      <c r="E78" s="17">
        <f t="shared" si="14"/>
        <v>45244</v>
      </c>
      <c r="F78" s="17" t="str">
        <f t="shared" si="12"/>
        <v>11 "А"</v>
      </c>
      <c r="G78" s="10"/>
      <c r="H78" s="10"/>
      <c r="I78" s="28" t="str">
        <f t="shared" si="15"/>
        <v/>
      </c>
      <c r="J78" s="29">
        <f t="shared" si="16"/>
        <v>45244</v>
      </c>
      <c r="K78" s="28" t="str">
        <f t="shared" si="17"/>
        <v/>
      </c>
      <c r="L78" s="29">
        <f t="shared" si="18"/>
        <v>45244</v>
      </c>
      <c r="M78" s="28" t="str">
        <f t="shared" si="19"/>
        <v>11 "А"</v>
      </c>
      <c r="N78" s="29">
        <f t="shared" si="20"/>
        <v>45244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6.5" thickTop="1" thickBot="1" x14ac:dyDescent="0.3">
      <c r="A79" s="1">
        <f>COUNTIF($D$4:D79,"")</f>
        <v>53</v>
      </c>
      <c r="B79" s="7">
        <f t="shared" si="21"/>
        <v>45245</v>
      </c>
      <c r="C79" s="6" t="str">
        <f t="shared" si="13"/>
        <v>среда</v>
      </c>
      <c r="D79" s="15" t="str">
        <f t="shared" si="11"/>
        <v/>
      </c>
      <c r="E79" s="17">
        <f t="shared" si="14"/>
        <v>45245</v>
      </c>
      <c r="F79" s="17" t="str">
        <f t="shared" si="12"/>
        <v xml:space="preserve"> 7 "Б", 9 "А", 11 "А"</v>
      </c>
      <c r="G79" s="10"/>
      <c r="H79" s="10"/>
      <c r="I79" s="31" t="str">
        <f t="shared" si="15"/>
        <v>7 "Б"</v>
      </c>
      <c r="J79" s="32">
        <f t="shared" si="16"/>
        <v>45245</v>
      </c>
      <c r="K79" s="31" t="str">
        <f t="shared" si="17"/>
        <v>9 "А"</v>
      </c>
      <c r="L79" s="32">
        <f t="shared" si="18"/>
        <v>45245</v>
      </c>
      <c r="M79" s="31" t="str">
        <f t="shared" si="19"/>
        <v>11 "А"</v>
      </c>
      <c r="N79" s="32">
        <f t="shared" si="20"/>
        <v>45245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6.5" thickTop="1" thickBot="1" x14ac:dyDescent="0.3">
      <c r="A80" s="1">
        <f>COUNTIF($D$4:D80,"")</f>
        <v>54</v>
      </c>
      <c r="B80" s="7">
        <f t="shared" si="21"/>
        <v>45246</v>
      </c>
      <c r="C80" s="6" t="str">
        <f t="shared" si="13"/>
        <v>четверг</v>
      </c>
      <c r="D80" s="15" t="str">
        <f t="shared" si="11"/>
        <v/>
      </c>
      <c r="E80" s="17">
        <f t="shared" si="14"/>
        <v>45246</v>
      </c>
      <c r="F80" s="17" t="str">
        <f t="shared" si="12"/>
        <v>11 "А"</v>
      </c>
      <c r="G80" s="10"/>
      <c r="H80" s="10"/>
      <c r="I80" s="28" t="str">
        <f t="shared" si="15"/>
        <v/>
      </c>
      <c r="J80" s="29">
        <f t="shared" si="16"/>
        <v>45246</v>
      </c>
      <c r="K80" s="28" t="str">
        <f t="shared" si="17"/>
        <v/>
      </c>
      <c r="L80" s="29">
        <f t="shared" si="18"/>
        <v>45246</v>
      </c>
      <c r="M80" s="28" t="str">
        <f t="shared" si="19"/>
        <v>11 "А"</v>
      </c>
      <c r="N80" s="29">
        <f t="shared" si="20"/>
        <v>45246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6.5" thickTop="1" thickBot="1" x14ac:dyDescent="0.3">
      <c r="A81" s="1">
        <f>COUNTIF($D$4:D81,"")</f>
        <v>55</v>
      </c>
      <c r="B81" s="7">
        <f t="shared" si="21"/>
        <v>45247</v>
      </c>
      <c r="C81" s="6" t="str">
        <f t="shared" si="13"/>
        <v>пятница</v>
      </c>
      <c r="D81" s="15" t="str">
        <f t="shared" si="11"/>
        <v/>
      </c>
      <c r="E81" s="17">
        <f t="shared" si="14"/>
        <v>45247</v>
      </c>
      <c r="F81" s="17" t="str">
        <f t="shared" si="12"/>
        <v xml:space="preserve"> 7 "Б"</v>
      </c>
      <c r="G81" s="10"/>
      <c r="H81" s="10"/>
      <c r="I81" s="31" t="str">
        <f t="shared" si="15"/>
        <v>7 "Б"</v>
      </c>
      <c r="J81" s="32">
        <f t="shared" si="16"/>
        <v>45247</v>
      </c>
      <c r="K81" s="31" t="str">
        <f t="shared" si="17"/>
        <v/>
      </c>
      <c r="L81" s="32">
        <f t="shared" si="18"/>
        <v>45247</v>
      </c>
      <c r="M81" s="31" t="str">
        <f t="shared" si="19"/>
        <v/>
      </c>
      <c r="N81" s="32">
        <f t="shared" si="20"/>
        <v>45247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6.5" thickTop="1" thickBot="1" x14ac:dyDescent="0.3">
      <c r="A82" s="1">
        <f>COUNTIF($D$4:D82,"")</f>
        <v>55</v>
      </c>
      <c r="B82" s="7">
        <f t="shared" si="21"/>
        <v>45248</v>
      </c>
      <c r="C82" s="6" t="str">
        <f t="shared" si="13"/>
        <v>суббота</v>
      </c>
      <c r="D82" s="15" t="str">
        <f t="shared" si="11"/>
        <v>выходной</v>
      </c>
      <c r="E82" s="17" t="str">
        <f t="shared" si="14"/>
        <v/>
      </c>
      <c r="F82" s="17" t="str">
        <f t="shared" si="12"/>
        <v/>
      </c>
      <c r="G82" s="10"/>
      <c r="H82" s="10"/>
      <c r="I82" s="28" t="str">
        <f t="shared" si="15"/>
        <v/>
      </c>
      <c r="J82" s="29" t="str">
        <f t="shared" si="16"/>
        <v/>
      </c>
      <c r="K82" s="28" t="str">
        <f t="shared" si="17"/>
        <v/>
      </c>
      <c r="L82" s="29" t="str">
        <f t="shared" si="18"/>
        <v/>
      </c>
      <c r="M82" s="28" t="str">
        <f t="shared" si="19"/>
        <v/>
      </c>
      <c r="N82" s="29" t="str">
        <f t="shared" si="20"/>
        <v/>
      </c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6.5" thickTop="1" thickBot="1" x14ac:dyDescent="0.3">
      <c r="A83" s="1">
        <f>COUNTIF($D$4:D83,"")</f>
        <v>55</v>
      </c>
      <c r="B83" s="7">
        <f t="shared" si="21"/>
        <v>45249</v>
      </c>
      <c r="C83" s="6" t="str">
        <f t="shared" si="13"/>
        <v>воскресенье</v>
      </c>
      <c r="D83" s="15" t="str">
        <f t="shared" si="11"/>
        <v>выходной</v>
      </c>
      <c r="E83" s="17" t="str">
        <f t="shared" si="14"/>
        <v/>
      </c>
      <c r="F83" s="17" t="str">
        <f t="shared" si="12"/>
        <v/>
      </c>
      <c r="G83" s="10"/>
      <c r="H83" s="10"/>
      <c r="I83" s="28" t="str">
        <f t="shared" si="15"/>
        <v/>
      </c>
      <c r="J83" s="29" t="str">
        <f t="shared" si="16"/>
        <v/>
      </c>
      <c r="K83" s="28" t="str">
        <f t="shared" si="17"/>
        <v/>
      </c>
      <c r="L83" s="29" t="str">
        <f t="shared" si="18"/>
        <v/>
      </c>
      <c r="M83" s="28" t="str">
        <f t="shared" si="19"/>
        <v/>
      </c>
      <c r="N83" s="29" t="str">
        <f t="shared" si="20"/>
        <v/>
      </c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6.5" thickTop="1" thickBot="1" x14ac:dyDescent="0.3">
      <c r="A84" s="1">
        <f>COUNTIF($D$4:D84,"")</f>
        <v>56</v>
      </c>
      <c r="B84" s="7">
        <f t="shared" si="21"/>
        <v>45250</v>
      </c>
      <c r="C84" s="6" t="str">
        <f t="shared" si="13"/>
        <v>понедельник</v>
      </c>
      <c r="D84" s="15" t="str">
        <f t="shared" si="11"/>
        <v/>
      </c>
      <c r="E84" s="17">
        <f t="shared" si="14"/>
        <v>45250</v>
      </c>
      <c r="F84" s="17" t="str">
        <f t="shared" si="12"/>
        <v>9 "А"</v>
      </c>
      <c r="G84" s="10"/>
      <c r="H84" s="10"/>
      <c r="I84" s="28" t="str">
        <f t="shared" si="15"/>
        <v/>
      </c>
      <c r="J84" s="29">
        <f t="shared" si="16"/>
        <v>45250</v>
      </c>
      <c r="K84" s="28" t="str">
        <f t="shared" si="17"/>
        <v>9 "А"</v>
      </c>
      <c r="L84" s="29">
        <f t="shared" si="18"/>
        <v>45250</v>
      </c>
      <c r="M84" s="28" t="str">
        <f t="shared" si="19"/>
        <v/>
      </c>
      <c r="N84" s="29">
        <f t="shared" si="20"/>
        <v>45250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6.5" thickTop="1" thickBot="1" x14ac:dyDescent="0.3">
      <c r="A85" s="1">
        <f>COUNTIF($D$4:D85,"")</f>
        <v>57</v>
      </c>
      <c r="B85" s="7">
        <f t="shared" si="21"/>
        <v>45251</v>
      </c>
      <c r="C85" s="6" t="str">
        <f t="shared" si="13"/>
        <v>вторник</v>
      </c>
      <c r="D85" s="15" t="str">
        <f t="shared" si="11"/>
        <v/>
      </c>
      <c r="E85" s="17">
        <f t="shared" si="14"/>
        <v>45251</v>
      </c>
      <c r="F85" s="17" t="str">
        <f t="shared" si="12"/>
        <v>11 "А"</v>
      </c>
      <c r="G85" s="10"/>
      <c r="H85" s="10"/>
      <c r="I85" s="28" t="str">
        <f t="shared" si="15"/>
        <v/>
      </c>
      <c r="J85" s="29">
        <f t="shared" si="16"/>
        <v>45251</v>
      </c>
      <c r="K85" s="28" t="str">
        <f t="shared" si="17"/>
        <v/>
      </c>
      <c r="L85" s="29">
        <f t="shared" si="18"/>
        <v>45251</v>
      </c>
      <c r="M85" s="28" t="str">
        <f t="shared" si="19"/>
        <v>11 "А"</v>
      </c>
      <c r="N85" s="29">
        <f t="shared" si="20"/>
        <v>45251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6.5" thickTop="1" thickBot="1" x14ac:dyDescent="0.3">
      <c r="A86" s="1">
        <f>COUNTIF($D$4:D86,"")</f>
        <v>58</v>
      </c>
      <c r="B86" s="7">
        <f t="shared" si="21"/>
        <v>45252</v>
      </c>
      <c r="C86" s="6" t="str">
        <f t="shared" si="13"/>
        <v>среда</v>
      </c>
      <c r="D86" s="15" t="str">
        <f t="shared" si="11"/>
        <v/>
      </c>
      <c r="E86" s="17">
        <f t="shared" si="14"/>
        <v>45252</v>
      </c>
      <c r="F86" s="17" t="str">
        <f t="shared" si="12"/>
        <v xml:space="preserve"> 7 "Б", 9 "А", 11 "А"</v>
      </c>
      <c r="G86" s="10"/>
      <c r="H86" s="10"/>
      <c r="I86" s="31" t="str">
        <f t="shared" si="15"/>
        <v>7 "Б"</v>
      </c>
      <c r="J86" s="32">
        <f t="shared" si="16"/>
        <v>45252</v>
      </c>
      <c r="K86" s="31" t="str">
        <f t="shared" si="17"/>
        <v>9 "А"</v>
      </c>
      <c r="L86" s="32">
        <f t="shared" si="18"/>
        <v>45252</v>
      </c>
      <c r="M86" s="31" t="str">
        <f t="shared" si="19"/>
        <v>11 "А"</v>
      </c>
      <c r="N86" s="32">
        <f t="shared" si="20"/>
        <v>45252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6.5" thickTop="1" thickBot="1" x14ac:dyDescent="0.3">
      <c r="A87" s="1">
        <f>COUNTIF($D$4:D87,"")</f>
        <v>59</v>
      </c>
      <c r="B87" s="7">
        <f t="shared" si="21"/>
        <v>45253</v>
      </c>
      <c r="C87" s="6" t="str">
        <f t="shared" si="13"/>
        <v>четверг</v>
      </c>
      <c r="D87" s="15" t="str">
        <f t="shared" si="11"/>
        <v/>
      </c>
      <c r="E87" s="17">
        <f t="shared" si="14"/>
        <v>45253</v>
      </c>
      <c r="F87" s="17" t="str">
        <f t="shared" si="12"/>
        <v>11 "А"</v>
      </c>
      <c r="G87" s="10"/>
      <c r="H87" s="10"/>
      <c r="I87" s="28" t="str">
        <f t="shared" si="15"/>
        <v/>
      </c>
      <c r="J87" s="29">
        <f t="shared" si="16"/>
        <v>45253</v>
      </c>
      <c r="K87" s="28" t="str">
        <f t="shared" si="17"/>
        <v/>
      </c>
      <c r="L87" s="29">
        <f t="shared" si="18"/>
        <v>45253</v>
      </c>
      <c r="M87" s="28" t="str">
        <f t="shared" si="19"/>
        <v>11 "А"</v>
      </c>
      <c r="N87" s="29">
        <f t="shared" si="20"/>
        <v>45253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6.5" thickTop="1" thickBot="1" x14ac:dyDescent="0.3">
      <c r="A88" s="1">
        <f>COUNTIF($D$4:D88,"")</f>
        <v>60</v>
      </c>
      <c r="B88" s="7">
        <f t="shared" si="21"/>
        <v>45254</v>
      </c>
      <c r="C88" s="6" t="str">
        <f t="shared" si="13"/>
        <v>пятница</v>
      </c>
      <c r="D88" s="15" t="str">
        <f t="shared" si="11"/>
        <v/>
      </c>
      <c r="E88" s="17">
        <f t="shared" si="14"/>
        <v>45254</v>
      </c>
      <c r="F88" s="17" t="str">
        <f t="shared" si="12"/>
        <v xml:space="preserve"> 7 "Б"</v>
      </c>
      <c r="G88" s="10"/>
      <c r="H88" s="10"/>
      <c r="I88" s="31" t="str">
        <f t="shared" si="15"/>
        <v>7 "Б"</v>
      </c>
      <c r="J88" s="32">
        <f t="shared" si="16"/>
        <v>45254</v>
      </c>
      <c r="K88" s="31" t="str">
        <f t="shared" si="17"/>
        <v/>
      </c>
      <c r="L88" s="32">
        <f t="shared" si="18"/>
        <v>45254</v>
      </c>
      <c r="M88" s="31" t="str">
        <f t="shared" si="19"/>
        <v/>
      </c>
      <c r="N88" s="32">
        <f t="shared" si="20"/>
        <v>45254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6.5" thickTop="1" thickBot="1" x14ac:dyDescent="0.3">
      <c r="A89" s="1">
        <f>COUNTIF($D$4:D89,"")</f>
        <v>60</v>
      </c>
      <c r="B89" s="7">
        <f t="shared" si="21"/>
        <v>45255</v>
      </c>
      <c r="C89" s="6" t="str">
        <f t="shared" si="13"/>
        <v>суббота</v>
      </c>
      <c r="D89" s="15" t="str">
        <f t="shared" si="11"/>
        <v>выходной</v>
      </c>
      <c r="E89" s="17" t="str">
        <f t="shared" si="14"/>
        <v/>
      </c>
      <c r="F89" s="17" t="str">
        <f t="shared" si="12"/>
        <v/>
      </c>
      <c r="G89" s="10"/>
      <c r="H89" s="10"/>
      <c r="I89" s="28" t="str">
        <f t="shared" si="15"/>
        <v/>
      </c>
      <c r="J89" s="29" t="str">
        <f t="shared" si="16"/>
        <v/>
      </c>
      <c r="K89" s="28" t="str">
        <f t="shared" si="17"/>
        <v/>
      </c>
      <c r="L89" s="29" t="str">
        <f t="shared" si="18"/>
        <v/>
      </c>
      <c r="M89" s="28" t="str">
        <f t="shared" si="19"/>
        <v/>
      </c>
      <c r="N89" s="29" t="str">
        <f t="shared" si="20"/>
        <v/>
      </c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6.5" thickTop="1" thickBot="1" x14ac:dyDescent="0.3">
      <c r="A90" s="1">
        <f>COUNTIF($D$4:D90,"")</f>
        <v>60</v>
      </c>
      <c r="B90" s="7">
        <f t="shared" si="21"/>
        <v>45256</v>
      </c>
      <c r="C90" s="6" t="str">
        <f t="shared" si="13"/>
        <v>воскресенье</v>
      </c>
      <c r="D90" s="15" t="str">
        <f t="shared" si="11"/>
        <v>выходной</v>
      </c>
      <c r="E90" s="17" t="str">
        <f t="shared" si="14"/>
        <v/>
      </c>
      <c r="F90" s="17" t="str">
        <f t="shared" si="12"/>
        <v/>
      </c>
      <c r="G90" s="10"/>
      <c r="H90" s="10"/>
      <c r="I90" s="28" t="str">
        <f t="shared" si="15"/>
        <v/>
      </c>
      <c r="J90" s="29" t="str">
        <f t="shared" si="16"/>
        <v/>
      </c>
      <c r="K90" s="28" t="str">
        <f t="shared" si="17"/>
        <v/>
      </c>
      <c r="L90" s="29" t="str">
        <f t="shared" si="18"/>
        <v/>
      </c>
      <c r="M90" s="28" t="str">
        <f t="shared" si="19"/>
        <v/>
      </c>
      <c r="N90" s="29" t="str">
        <f t="shared" si="20"/>
        <v/>
      </c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6.5" thickTop="1" thickBot="1" x14ac:dyDescent="0.3">
      <c r="A91" s="1">
        <f>COUNTIF($D$4:D91,"")</f>
        <v>61</v>
      </c>
      <c r="B91" s="7">
        <f t="shared" si="21"/>
        <v>45257</v>
      </c>
      <c r="C91" s="6" t="str">
        <f t="shared" si="13"/>
        <v>понедельник</v>
      </c>
      <c r="D91" s="15" t="str">
        <f t="shared" si="11"/>
        <v/>
      </c>
      <c r="E91" s="17">
        <f t="shared" si="14"/>
        <v>45257</v>
      </c>
      <c r="F91" s="17" t="str">
        <f t="shared" si="12"/>
        <v>9 "А"</v>
      </c>
      <c r="G91" s="10"/>
      <c r="H91" s="10"/>
      <c r="I91" s="28" t="str">
        <f t="shared" si="15"/>
        <v/>
      </c>
      <c r="J91" s="29">
        <f t="shared" si="16"/>
        <v>45257</v>
      </c>
      <c r="K91" s="28" t="str">
        <f t="shared" si="17"/>
        <v>9 "А"</v>
      </c>
      <c r="L91" s="29">
        <f t="shared" si="18"/>
        <v>45257</v>
      </c>
      <c r="M91" s="28" t="str">
        <f t="shared" si="19"/>
        <v/>
      </c>
      <c r="N91" s="29">
        <f t="shared" si="20"/>
        <v>45257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6.5" thickTop="1" thickBot="1" x14ac:dyDescent="0.3">
      <c r="A92" s="1">
        <f>COUNTIF($D$4:D92,"")</f>
        <v>62</v>
      </c>
      <c r="B92" s="7">
        <f t="shared" si="21"/>
        <v>45258</v>
      </c>
      <c r="C92" s="6" t="str">
        <f t="shared" si="13"/>
        <v>вторник</v>
      </c>
      <c r="D92" s="15" t="str">
        <f t="shared" si="11"/>
        <v/>
      </c>
      <c r="E92" s="17">
        <f t="shared" si="14"/>
        <v>45258</v>
      </c>
      <c r="F92" s="17" t="str">
        <f t="shared" si="12"/>
        <v>11 "А"</v>
      </c>
      <c r="G92" s="10"/>
      <c r="H92" s="10"/>
      <c r="I92" s="28" t="str">
        <f t="shared" si="15"/>
        <v/>
      </c>
      <c r="J92" s="29">
        <f t="shared" si="16"/>
        <v>45258</v>
      </c>
      <c r="K92" s="28" t="str">
        <f t="shared" si="17"/>
        <v/>
      </c>
      <c r="L92" s="29">
        <f t="shared" si="18"/>
        <v>45258</v>
      </c>
      <c r="M92" s="28" t="str">
        <f t="shared" si="19"/>
        <v>11 "А"</v>
      </c>
      <c r="N92" s="29">
        <f t="shared" si="20"/>
        <v>45258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6.5" thickTop="1" thickBot="1" x14ac:dyDescent="0.3">
      <c r="A93" s="1">
        <f>COUNTIF($D$4:D93,"")</f>
        <v>63</v>
      </c>
      <c r="B93" s="7">
        <f t="shared" si="21"/>
        <v>45259</v>
      </c>
      <c r="C93" s="6" t="str">
        <f t="shared" si="13"/>
        <v>среда</v>
      </c>
      <c r="D93" s="15" t="str">
        <f t="shared" si="11"/>
        <v/>
      </c>
      <c r="E93" s="17">
        <f t="shared" si="14"/>
        <v>45259</v>
      </c>
      <c r="F93" s="17" t="str">
        <f t="shared" si="12"/>
        <v xml:space="preserve"> 7 "Б", 9 "А", 11 "А"</v>
      </c>
      <c r="G93" s="10"/>
      <c r="H93" s="10"/>
      <c r="I93" s="31" t="str">
        <f t="shared" si="15"/>
        <v>7 "Б"</v>
      </c>
      <c r="J93" s="32">
        <f t="shared" si="16"/>
        <v>45259</v>
      </c>
      <c r="K93" s="31" t="str">
        <f t="shared" si="17"/>
        <v>9 "А"</v>
      </c>
      <c r="L93" s="32">
        <f t="shared" si="18"/>
        <v>45259</v>
      </c>
      <c r="M93" s="31" t="str">
        <f t="shared" si="19"/>
        <v>11 "А"</v>
      </c>
      <c r="N93" s="32">
        <f t="shared" si="20"/>
        <v>45259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6.5" thickTop="1" thickBot="1" x14ac:dyDescent="0.3">
      <c r="A94" s="1">
        <f>COUNTIF($D$4:D94,"")</f>
        <v>64</v>
      </c>
      <c r="B94" s="7">
        <f t="shared" si="21"/>
        <v>45260</v>
      </c>
      <c r="C94" s="6" t="str">
        <f t="shared" si="13"/>
        <v>четверг</v>
      </c>
      <c r="D94" s="15" t="str">
        <f t="shared" si="11"/>
        <v/>
      </c>
      <c r="E94" s="17">
        <f t="shared" si="14"/>
        <v>45260</v>
      </c>
      <c r="F94" s="17" t="str">
        <f t="shared" si="12"/>
        <v>11 "А"</v>
      </c>
      <c r="G94" s="10"/>
      <c r="H94" s="10"/>
      <c r="I94" s="28" t="str">
        <f t="shared" si="15"/>
        <v/>
      </c>
      <c r="J94" s="29">
        <f t="shared" si="16"/>
        <v>45260</v>
      </c>
      <c r="K94" s="28" t="str">
        <f t="shared" si="17"/>
        <v/>
      </c>
      <c r="L94" s="29">
        <f t="shared" si="18"/>
        <v>45260</v>
      </c>
      <c r="M94" s="28" t="str">
        <f t="shared" si="19"/>
        <v>11 "А"</v>
      </c>
      <c r="N94" s="29">
        <f t="shared" si="20"/>
        <v>45260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6.5" thickTop="1" thickBot="1" x14ac:dyDescent="0.3">
      <c r="A95" s="1">
        <f>COUNTIF($D$4:D95,"")</f>
        <v>65</v>
      </c>
      <c r="B95" s="7">
        <f t="shared" si="21"/>
        <v>45261</v>
      </c>
      <c r="C95" s="6" t="str">
        <f t="shared" si="13"/>
        <v>пятница</v>
      </c>
      <c r="D95" s="15" t="str">
        <f t="shared" si="11"/>
        <v/>
      </c>
      <c r="E95" s="17">
        <f t="shared" si="14"/>
        <v>45261</v>
      </c>
      <c r="F95" s="17" t="str">
        <f t="shared" si="12"/>
        <v xml:space="preserve"> 7 "Б"</v>
      </c>
      <c r="G95" s="10"/>
      <c r="H95" s="10"/>
      <c r="I95" s="31" t="str">
        <f t="shared" si="15"/>
        <v>7 "Б"</v>
      </c>
      <c r="J95" s="32">
        <f t="shared" si="16"/>
        <v>45261</v>
      </c>
      <c r="K95" s="31" t="str">
        <f t="shared" si="17"/>
        <v/>
      </c>
      <c r="L95" s="32">
        <f t="shared" si="18"/>
        <v>45261</v>
      </c>
      <c r="M95" s="31" t="str">
        <f t="shared" si="19"/>
        <v/>
      </c>
      <c r="N95" s="32">
        <f t="shared" si="20"/>
        <v>45261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6.5" thickTop="1" thickBot="1" x14ac:dyDescent="0.3">
      <c r="A96" s="1">
        <f>COUNTIF($D$4:D96,"")</f>
        <v>65</v>
      </c>
      <c r="B96" s="7">
        <f t="shared" si="21"/>
        <v>45262</v>
      </c>
      <c r="C96" s="6" t="str">
        <f t="shared" si="13"/>
        <v>суббота</v>
      </c>
      <c r="D96" s="15" t="str">
        <f t="shared" si="11"/>
        <v>выходной</v>
      </c>
      <c r="E96" s="17" t="str">
        <f t="shared" si="14"/>
        <v/>
      </c>
      <c r="F96" s="17" t="str">
        <f t="shared" si="12"/>
        <v/>
      </c>
      <c r="G96" s="10"/>
      <c r="H96" s="10"/>
      <c r="I96" s="28" t="str">
        <f t="shared" si="15"/>
        <v/>
      </c>
      <c r="J96" s="29" t="str">
        <f t="shared" si="16"/>
        <v/>
      </c>
      <c r="K96" s="28" t="str">
        <f t="shared" si="17"/>
        <v/>
      </c>
      <c r="L96" s="29" t="str">
        <f t="shared" si="18"/>
        <v/>
      </c>
      <c r="M96" s="28" t="str">
        <f t="shared" si="19"/>
        <v/>
      </c>
      <c r="N96" s="29" t="str">
        <f t="shared" si="20"/>
        <v/>
      </c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6.5" thickTop="1" thickBot="1" x14ac:dyDescent="0.3">
      <c r="A97" s="1">
        <f>COUNTIF($D$4:D97,"")</f>
        <v>65</v>
      </c>
      <c r="B97" s="7">
        <f t="shared" si="21"/>
        <v>45263</v>
      </c>
      <c r="C97" s="6" t="str">
        <f t="shared" si="13"/>
        <v>воскресенье</v>
      </c>
      <c r="D97" s="15" t="str">
        <f t="shared" si="11"/>
        <v>выходной</v>
      </c>
      <c r="E97" s="17" t="str">
        <f t="shared" si="14"/>
        <v/>
      </c>
      <c r="F97" s="17" t="str">
        <f t="shared" si="12"/>
        <v/>
      </c>
      <c r="G97" s="10"/>
      <c r="H97" s="10"/>
      <c r="I97" s="28" t="str">
        <f t="shared" si="15"/>
        <v/>
      </c>
      <c r="J97" s="29" t="str">
        <f t="shared" si="16"/>
        <v/>
      </c>
      <c r="K97" s="28" t="str">
        <f t="shared" si="17"/>
        <v/>
      </c>
      <c r="L97" s="29" t="str">
        <f t="shared" si="18"/>
        <v/>
      </c>
      <c r="M97" s="28" t="str">
        <f t="shared" si="19"/>
        <v/>
      </c>
      <c r="N97" s="29" t="str">
        <f t="shared" si="20"/>
        <v/>
      </c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6.5" thickTop="1" thickBot="1" x14ac:dyDescent="0.3">
      <c r="A98" s="1">
        <f>COUNTIF($D$4:D98,"")</f>
        <v>66</v>
      </c>
      <c r="B98" s="7">
        <f t="shared" si="21"/>
        <v>45264</v>
      </c>
      <c r="C98" s="6" t="str">
        <f t="shared" si="13"/>
        <v>понедельник</v>
      </c>
      <c r="D98" s="15" t="str">
        <f t="shared" si="11"/>
        <v/>
      </c>
      <c r="E98" s="17">
        <f t="shared" si="14"/>
        <v>45264</v>
      </c>
      <c r="F98" s="17" t="str">
        <f t="shared" si="12"/>
        <v>9 "А"</v>
      </c>
      <c r="G98" s="10"/>
      <c r="H98" s="10"/>
      <c r="I98" s="28" t="str">
        <f t="shared" si="15"/>
        <v/>
      </c>
      <c r="J98" s="29">
        <f t="shared" si="16"/>
        <v>45264</v>
      </c>
      <c r="K98" s="28" t="str">
        <f t="shared" si="17"/>
        <v>9 "А"</v>
      </c>
      <c r="L98" s="29">
        <f t="shared" si="18"/>
        <v>45264</v>
      </c>
      <c r="M98" s="28" t="str">
        <f t="shared" si="19"/>
        <v/>
      </c>
      <c r="N98" s="29">
        <f t="shared" si="20"/>
        <v>45264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6.5" thickTop="1" thickBot="1" x14ac:dyDescent="0.3">
      <c r="A99" s="1">
        <f>COUNTIF($D$4:D99,"")</f>
        <v>67</v>
      </c>
      <c r="B99" s="7">
        <f t="shared" si="21"/>
        <v>45265</v>
      </c>
      <c r="C99" s="6" t="str">
        <f t="shared" si="13"/>
        <v>вторник</v>
      </c>
      <c r="D99" s="15" t="str">
        <f t="shared" si="11"/>
        <v/>
      </c>
      <c r="E99" s="17">
        <f t="shared" si="14"/>
        <v>45265</v>
      </c>
      <c r="F99" s="17" t="str">
        <f t="shared" si="12"/>
        <v>11 "А"</v>
      </c>
      <c r="G99" s="10"/>
      <c r="H99" s="10"/>
      <c r="I99" s="28" t="str">
        <f t="shared" si="15"/>
        <v/>
      </c>
      <c r="J99" s="29">
        <f t="shared" si="16"/>
        <v>45265</v>
      </c>
      <c r="K99" s="28" t="str">
        <f t="shared" si="17"/>
        <v/>
      </c>
      <c r="L99" s="29">
        <f t="shared" si="18"/>
        <v>45265</v>
      </c>
      <c r="M99" s="28" t="str">
        <f t="shared" si="19"/>
        <v>11 "А"</v>
      </c>
      <c r="N99" s="29">
        <f t="shared" si="20"/>
        <v>45265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6.5" thickTop="1" thickBot="1" x14ac:dyDescent="0.3">
      <c r="A100" s="1">
        <f>COUNTIF($D$4:D100,"")</f>
        <v>68</v>
      </c>
      <c r="B100" s="7">
        <f t="shared" si="21"/>
        <v>45266</v>
      </c>
      <c r="C100" s="6" t="str">
        <f t="shared" si="13"/>
        <v>среда</v>
      </c>
      <c r="D100" s="15" t="str">
        <f t="shared" si="11"/>
        <v/>
      </c>
      <c r="E100" s="17">
        <f t="shared" si="14"/>
        <v>45266</v>
      </c>
      <c r="F100" s="17" t="str">
        <f t="shared" si="12"/>
        <v xml:space="preserve"> 7 "Б", 9 "А", 11 "А"</v>
      </c>
      <c r="G100" s="10"/>
      <c r="H100" s="10"/>
      <c r="I100" s="31" t="str">
        <f t="shared" si="15"/>
        <v>7 "Б"</v>
      </c>
      <c r="J100" s="32">
        <f t="shared" si="16"/>
        <v>45266</v>
      </c>
      <c r="K100" s="31" t="str">
        <f t="shared" si="17"/>
        <v>9 "А"</v>
      </c>
      <c r="L100" s="32">
        <f t="shared" si="18"/>
        <v>45266</v>
      </c>
      <c r="M100" s="31" t="str">
        <f t="shared" si="19"/>
        <v>11 "А"</v>
      </c>
      <c r="N100" s="32">
        <f t="shared" si="20"/>
        <v>45266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6.5" thickTop="1" thickBot="1" x14ac:dyDescent="0.3">
      <c r="A101" s="1">
        <f>COUNTIF($D$4:D101,"")</f>
        <v>69</v>
      </c>
      <c r="B101" s="7">
        <f t="shared" si="21"/>
        <v>45267</v>
      </c>
      <c r="C101" s="6" t="str">
        <f t="shared" si="13"/>
        <v>четверг</v>
      </c>
      <c r="D101" s="15" t="str">
        <f t="shared" si="11"/>
        <v/>
      </c>
      <c r="E101" s="17">
        <f t="shared" si="14"/>
        <v>45267</v>
      </c>
      <c r="F101" s="17" t="str">
        <f t="shared" si="12"/>
        <v>11 "А"</v>
      </c>
      <c r="G101" s="10"/>
      <c r="H101" s="10"/>
      <c r="I101" s="28" t="str">
        <f t="shared" si="15"/>
        <v/>
      </c>
      <c r="J101" s="29">
        <f t="shared" si="16"/>
        <v>45267</v>
      </c>
      <c r="K101" s="28" t="str">
        <f t="shared" si="17"/>
        <v/>
      </c>
      <c r="L101" s="29">
        <f t="shared" si="18"/>
        <v>45267</v>
      </c>
      <c r="M101" s="28" t="str">
        <f t="shared" si="19"/>
        <v>11 "А"</v>
      </c>
      <c r="N101" s="29">
        <f t="shared" si="20"/>
        <v>45267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6.5" thickTop="1" thickBot="1" x14ac:dyDescent="0.3">
      <c r="A102" s="1">
        <f>COUNTIF($D$4:D102,"")</f>
        <v>70</v>
      </c>
      <c r="B102" s="7">
        <f t="shared" si="21"/>
        <v>45268</v>
      </c>
      <c r="C102" s="6" t="str">
        <f t="shared" si="13"/>
        <v>пятница</v>
      </c>
      <c r="D102" s="15" t="str">
        <f t="shared" si="11"/>
        <v/>
      </c>
      <c r="E102" s="17">
        <f t="shared" si="14"/>
        <v>45268</v>
      </c>
      <c r="F102" s="17" t="str">
        <f t="shared" si="12"/>
        <v xml:space="preserve"> 7 "Б"</v>
      </c>
      <c r="G102" s="10"/>
      <c r="H102" s="10"/>
      <c r="I102" s="31" t="str">
        <f t="shared" si="15"/>
        <v>7 "Б"</v>
      </c>
      <c r="J102" s="32">
        <f t="shared" si="16"/>
        <v>45268</v>
      </c>
      <c r="K102" s="31" t="str">
        <f t="shared" si="17"/>
        <v/>
      </c>
      <c r="L102" s="32">
        <f t="shared" si="18"/>
        <v>45268</v>
      </c>
      <c r="M102" s="31" t="str">
        <f t="shared" si="19"/>
        <v/>
      </c>
      <c r="N102" s="32">
        <f t="shared" si="20"/>
        <v>45268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6.5" thickTop="1" thickBot="1" x14ac:dyDescent="0.3">
      <c r="A103" s="1">
        <f>COUNTIF($D$4:D103,"")</f>
        <v>70</v>
      </c>
      <c r="B103" s="7">
        <f t="shared" si="21"/>
        <v>45269</v>
      </c>
      <c r="C103" s="6" t="str">
        <f t="shared" si="13"/>
        <v>суббота</v>
      </c>
      <c r="D103" s="15" t="str">
        <f t="shared" si="11"/>
        <v>выходной</v>
      </c>
      <c r="E103" s="17" t="str">
        <f t="shared" si="14"/>
        <v/>
      </c>
      <c r="F103" s="17" t="str">
        <f t="shared" si="12"/>
        <v/>
      </c>
      <c r="G103" s="10"/>
      <c r="H103" s="10"/>
      <c r="I103" s="28" t="str">
        <f t="shared" si="15"/>
        <v/>
      </c>
      <c r="J103" s="29" t="str">
        <f t="shared" si="16"/>
        <v/>
      </c>
      <c r="K103" s="28" t="str">
        <f t="shared" si="17"/>
        <v/>
      </c>
      <c r="L103" s="29" t="str">
        <f t="shared" si="18"/>
        <v/>
      </c>
      <c r="M103" s="28" t="str">
        <f t="shared" si="19"/>
        <v/>
      </c>
      <c r="N103" s="29" t="str">
        <f t="shared" si="20"/>
        <v/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6.5" thickTop="1" thickBot="1" x14ac:dyDescent="0.3">
      <c r="A104" s="1">
        <f>COUNTIF($D$4:D104,"")</f>
        <v>70</v>
      </c>
      <c r="B104" s="7">
        <f t="shared" si="21"/>
        <v>45270</v>
      </c>
      <c r="C104" s="6" t="str">
        <f t="shared" si="13"/>
        <v>воскресенье</v>
      </c>
      <c r="D104" s="15" t="str">
        <f t="shared" si="11"/>
        <v>выходной</v>
      </c>
      <c r="E104" s="17" t="str">
        <f t="shared" si="14"/>
        <v/>
      </c>
      <c r="F104" s="17" t="str">
        <f t="shared" si="12"/>
        <v/>
      </c>
      <c r="G104" s="10"/>
      <c r="H104" s="10"/>
      <c r="I104" s="28" t="str">
        <f t="shared" si="15"/>
        <v/>
      </c>
      <c r="J104" s="29" t="str">
        <f t="shared" si="16"/>
        <v/>
      </c>
      <c r="K104" s="28" t="str">
        <f t="shared" si="17"/>
        <v/>
      </c>
      <c r="L104" s="29" t="str">
        <f t="shared" si="18"/>
        <v/>
      </c>
      <c r="M104" s="28" t="str">
        <f t="shared" si="19"/>
        <v/>
      </c>
      <c r="N104" s="29" t="str">
        <f t="shared" si="20"/>
        <v/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6.5" thickTop="1" thickBot="1" x14ac:dyDescent="0.3">
      <c r="A105" s="1">
        <f>COUNTIF($D$4:D105,"")</f>
        <v>71</v>
      </c>
      <c r="B105" s="7">
        <f t="shared" si="21"/>
        <v>45271</v>
      </c>
      <c r="C105" s="6" t="str">
        <f t="shared" si="13"/>
        <v>понедельник</v>
      </c>
      <c r="D105" s="15" t="str">
        <f t="shared" si="11"/>
        <v/>
      </c>
      <c r="E105" s="17">
        <f t="shared" si="14"/>
        <v>45271</v>
      </c>
      <c r="F105" s="17" t="str">
        <f t="shared" si="12"/>
        <v>9 "А"</v>
      </c>
      <c r="G105" s="10"/>
      <c r="H105" s="10"/>
      <c r="I105" s="28" t="str">
        <f t="shared" si="15"/>
        <v/>
      </c>
      <c r="J105" s="29">
        <f t="shared" si="16"/>
        <v>45271</v>
      </c>
      <c r="K105" s="28" t="str">
        <f t="shared" si="17"/>
        <v>9 "А"</v>
      </c>
      <c r="L105" s="29">
        <f t="shared" si="18"/>
        <v>45271</v>
      </c>
      <c r="M105" s="28" t="str">
        <f t="shared" si="19"/>
        <v/>
      </c>
      <c r="N105" s="29">
        <f t="shared" si="20"/>
        <v>45271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6.5" thickTop="1" thickBot="1" x14ac:dyDescent="0.3">
      <c r="A106" s="1">
        <f>COUNTIF($D$4:D106,"")</f>
        <v>72</v>
      </c>
      <c r="B106" s="7">
        <f t="shared" si="21"/>
        <v>45272</v>
      </c>
      <c r="C106" s="6" t="str">
        <f t="shared" si="13"/>
        <v>вторник</v>
      </c>
      <c r="D106" s="15" t="str">
        <f t="shared" si="11"/>
        <v/>
      </c>
      <c r="E106" s="17">
        <f t="shared" si="14"/>
        <v>45272</v>
      </c>
      <c r="F106" s="17" t="str">
        <f t="shared" si="12"/>
        <v>11 "А"</v>
      </c>
      <c r="I106" s="28" t="str">
        <f t="shared" si="15"/>
        <v/>
      </c>
      <c r="J106" s="29">
        <f t="shared" si="16"/>
        <v>45272</v>
      </c>
      <c r="K106" s="28" t="str">
        <f t="shared" si="17"/>
        <v/>
      </c>
      <c r="L106" s="29">
        <f t="shared" si="18"/>
        <v>45272</v>
      </c>
      <c r="M106" s="28" t="str">
        <f t="shared" si="19"/>
        <v>11 "А"</v>
      </c>
      <c r="N106" s="29">
        <f t="shared" si="20"/>
        <v>45272</v>
      </c>
    </row>
    <row r="107" spans="1:24" ht="16.5" thickTop="1" thickBot="1" x14ac:dyDescent="0.3">
      <c r="A107" s="1">
        <f>COUNTIF($D$4:D107,"")</f>
        <v>73</v>
      </c>
      <c r="B107" s="7">
        <f t="shared" si="21"/>
        <v>45273</v>
      </c>
      <c r="C107" s="6" t="str">
        <f t="shared" si="13"/>
        <v>среда</v>
      </c>
      <c r="D107" s="15" t="str">
        <f t="shared" si="11"/>
        <v/>
      </c>
      <c r="E107" s="17">
        <f t="shared" si="14"/>
        <v>45273</v>
      </c>
      <c r="F107" s="17" t="str">
        <f t="shared" si="12"/>
        <v xml:space="preserve"> 7 "Б", 9 "А", 11 "А"</v>
      </c>
      <c r="I107" s="31" t="str">
        <f t="shared" si="15"/>
        <v>7 "Б"</v>
      </c>
      <c r="J107" s="32">
        <f t="shared" si="16"/>
        <v>45273</v>
      </c>
      <c r="K107" s="31" t="str">
        <f t="shared" si="17"/>
        <v>9 "А"</v>
      </c>
      <c r="L107" s="32">
        <f t="shared" si="18"/>
        <v>45273</v>
      </c>
      <c r="M107" s="31" t="str">
        <f t="shared" si="19"/>
        <v>11 "А"</v>
      </c>
      <c r="N107" s="32">
        <f t="shared" si="20"/>
        <v>45273</v>
      </c>
    </row>
    <row r="108" spans="1:24" ht="16.5" thickTop="1" thickBot="1" x14ac:dyDescent="0.3">
      <c r="A108" s="1">
        <f>COUNTIF($D$4:D108,"")</f>
        <v>74</v>
      </c>
      <c r="B108" s="7">
        <f t="shared" si="21"/>
        <v>45274</v>
      </c>
      <c r="C108" s="6" t="str">
        <f t="shared" si="13"/>
        <v>четверг</v>
      </c>
      <c r="D108" s="15" t="str">
        <f t="shared" si="11"/>
        <v/>
      </c>
      <c r="E108" s="17">
        <f t="shared" si="14"/>
        <v>45274</v>
      </c>
      <c r="F108" s="17" t="str">
        <f t="shared" si="12"/>
        <v>11 "А"</v>
      </c>
      <c r="I108" s="28" t="str">
        <f t="shared" si="15"/>
        <v/>
      </c>
      <c r="J108" s="29">
        <f t="shared" si="16"/>
        <v>45274</v>
      </c>
      <c r="K108" s="28" t="str">
        <f t="shared" si="17"/>
        <v/>
      </c>
      <c r="L108" s="29">
        <f t="shared" si="18"/>
        <v>45274</v>
      </c>
      <c r="M108" s="28" t="str">
        <f t="shared" si="19"/>
        <v>11 "А"</v>
      </c>
      <c r="N108" s="29">
        <f t="shared" si="20"/>
        <v>45274</v>
      </c>
    </row>
    <row r="109" spans="1:24" ht="16.5" thickTop="1" thickBot="1" x14ac:dyDescent="0.3">
      <c r="A109" s="1">
        <f>COUNTIF($D$4:D109,"")</f>
        <v>75</v>
      </c>
      <c r="B109" s="7">
        <f t="shared" si="21"/>
        <v>45275</v>
      </c>
      <c r="C109" s="6" t="str">
        <f t="shared" si="13"/>
        <v>пятница</v>
      </c>
      <c r="D109" s="15" t="str">
        <f t="shared" si="11"/>
        <v/>
      </c>
      <c r="E109" s="17">
        <f t="shared" si="14"/>
        <v>45275</v>
      </c>
      <c r="F109" s="17" t="str">
        <f t="shared" si="12"/>
        <v xml:space="preserve"> 7 "Б"</v>
      </c>
      <c r="I109" s="31" t="str">
        <f t="shared" si="15"/>
        <v>7 "Б"</v>
      </c>
      <c r="J109" s="32">
        <f t="shared" si="16"/>
        <v>45275</v>
      </c>
      <c r="K109" s="31" t="str">
        <f t="shared" si="17"/>
        <v/>
      </c>
      <c r="L109" s="32">
        <f t="shared" si="18"/>
        <v>45275</v>
      </c>
      <c r="M109" s="31" t="str">
        <f t="shared" si="19"/>
        <v/>
      </c>
      <c r="N109" s="32">
        <f t="shared" si="20"/>
        <v>45275</v>
      </c>
    </row>
    <row r="110" spans="1:24" ht="16.5" thickTop="1" thickBot="1" x14ac:dyDescent="0.3">
      <c r="A110" s="1">
        <f>COUNTIF($D$4:D110,"")</f>
        <v>75</v>
      </c>
      <c r="B110" s="7">
        <f t="shared" si="21"/>
        <v>45276</v>
      </c>
      <c r="C110" s="6" t="str">
        <f t="shared" si="13"/>
        <v>суббота</v>
      </c>
      <c r="D110" s="15" t="str">
        <f t="shared" si="11"/>
        <v>выходной</v>
      </c>
      <c r="E110" s="17" t="str">
        <f t="shared" si="14"/>
        <v/>
      </c>
      <c r="F110" s="17" t="str">
        <f t="shared" si="12"/>
        <v/>
      </c>
      <c r="I110" s="28" t="str">
        <f t="shared" si="15"/>
        <v/>
      </c>
      <c r="J110" s="29" t="str">
        <f t="shared" si="16"/>
        <v/>
      </c>
      <c r="K110" s="28" t="str">
        <f t="shared" si="17"/>
        <v/>
      </c>
      <c r="L110" s="29" t="str">
        <f t="shared" si="18"/>
        <v/>
      </c>
      <c r="M110" s="28" t="str">
        <f t="shared" si="19"/>
        <v/>
      </c>
      <c r="N110" s="29" t="str">
        <f t="shared" si="20"/>
        <v/>
      </c>
    </row>
    <row r="111" spans="1:24" ht="16.5" thickTop="1" thickBot="1" x14ac:dyDescent="0.3">
      <c r="A111" s="1">
        <f>COUNTIF($D$4:D111,"")</f>
        <v>75</v>
      </c>
      <c r="B111" s="7">
        <f t="shared" si="21"/>
        <v>45277</v>
      </c>
      <c r="C111" s="6" t="str">
        <f t="shared" si="13"/>
        <v>воскресенье</v>
      </c>
      <c r="D111" s="15" t="str">
        <f t="shared" si="11"/>
        <v>выходной</v>
      </c>
      <c r="E111" s="17" t="str">
        <f t="shared" si="14"/>
        <v/>
      </c>
      <c r="F111" s="17" t="str">
        <f t="shared" si="12"/>
        <v/>
      </c>
      <c r="I111" s="28" t="str">
        <f t="shared" si="15"/>
        <v/>
      </c>
      <c r="J111" s="29" t="str">
        <f t="shared" si="16"/>
        <v/>
      </c>
      <c r="K111" s="28" t="str">
        <f t="shared" si="17"/>
        <v/>
      </c>
      <c r="L111" s="29" t="str">
        <f t="shared" si="18"/>
        <v/>
      </c>
      <c r="M111" s="28" t="str">
        <f t="shared" si="19"/>
        <v/>
      </c>
      <c r="N111" s="29" t="str">
        <f t="shared" si="20"/>
        <v/>
      </c>
    </row>
    <row r="112" spans="1:24" ht="16.5" thickTop="1" thickBot="1" x14ac:dyDescent="0.3">
      <c r="A112" s="1">
        <f>COUNTIF($D$4:D112,"")</f>
        <v>76</v>
      </c>
      <c r="B112" s="7">
        <f t="shared" si="21"/>
        <v>45278</v>
      </c>
      <c r="C112" s="6" t="str">
        <f t="shared" si="13"/>
        <v>понедельник</v>
      </c>
      <c r="D112" s="15" t="str">
        <f t="shared" si="11"/>
        <v/>
      </c>
      <c r="E112" s="17">
        <f t="shared" si="14"/>
        <v>45278</v>
      </c>
      <c r="F112" s="17" t="str">
        <f t="shared" si="12"/>
        <v>9 "А"</v>
      </c>
      <c r="I112" s="28" t="str">
        <f t="shared" si="15"/>
        <v/>
      </c>
      <c r="J112" s="29">
        <f t="shared" si="16"/>
        <v>45278</v>
      </c>
      <c r="K112" s="28" t="str">
        <f t="shared" si="17"/>
        <v>9 "А"</v>
      </c>
      <c r="L112" s="29">
        <f t="shared" si="18"/>
        <v>45278</v>
      </c>
      <c r="M112" s="28" t="str">
        <f t="shared" si="19"/>
        <v/>
      </c>
      <c r="N112" s="29">
        <f t="shared" si="20"/>
        <v>45278</v>
      </c>
    </row>
    <row r="113" spans="1:14" ht="16.5" thickTop="1" thickBot="1" x14ac:dyDescent="0.3">
      <c r="A113" s="1">
        <f>COUNTIF($D$4:D113,"")</f>
        <v>77</v>
      </c>
      <c r="B113" s="7">
        <f t="shared" si="21"/>
        <v>45279</v>
      </c>
      <c r="C113" s="6" t="str">
        <f t="shared" si="13"/>
        <v>вторник</v>
      </c>
      <c r="D113" s="15" t="str">
        <f t="shared" si="11"/>
        <v/>
      </c>
      <c r="E113" s="17">
        <f t="shared" si="14"/>
        <v>45279</v>
      </c>
      <c r="F113" s="17" t="str">
        <f t="shared" si="12"/>
        <v>11 "А"</v>
      </c>
      <c r="I113" s="28" t="str">
        <f t="shared" si="15"/>
        <v/>
      </c>
      <c r="J113" s="29">
        <f t="shared" si="16"/>
        <v>45279</v>
      </c>
      <c r="K113" s="28" t="str">
        <f t="shared" si="17"/>
        <v/>
      </c>
      <c r="L113" s="29">
        <f t="shared" si="18"/>
        <v>45279</v>
      </c>
      <c r="M113" s="28" t="str">
        <f t="shared" si="19"/>
        <v>11 "А"</v>
      </c>
      <c r="N113" s="29">
        <f t="shared" si="20"/>
        <v>45279</v>
      </c>
    </row>
    <row r="114" spans="1:14" ht="16.5" thickTop="1" thickBot="1" x14ac:dyDescent="0.3">
      <c r="A114" s="1">
        <f>COUNTIF($D$4:D114,"")</f>
        <v>78</v>
      </c>
      <c r="B114" s="7">
        <f t="shared" si="21"/>
        <v>45280</v>
      </c>
      <c r="C114" s="6" t="str">
        <f t="shared" si="13"/>
        <v>среда</v>
      </c>
      <c r="D114" s="15" t="str">
        <f t="shared" si="11"/>
        <v/>
      </c>
      <c r="E114" s="17">
        <f t="shared" si="14"/>
        <v>45280</v>
      </c>
      <c r="F114" s="17" t="str">
        <f t="shared" si="12"/>
        <v xml:space="preserve"> 7 "Б", 9 "А", 11 "А"</v>
      </c>
      <c r="I114" s="31" t="str">
        <f t="shared" si="15"/>
        <v>7 "Б"</v>
      </c>
      <c r="J114" s="32">
        <f t="shared" si="16"/>
        <v>45280</v>
      </c>
      <c r="K114" s="31" t="str">
        <f t="shared" si="17"/>
        <v>9 "А"</v>
      </c>
      <c r="L114" s="32">
        <f t="shared" si="18"/>
        <v>45280</v>
      </c>
      <c r="M114" s="31" t="str">
        <f t="shared" si="19"/>
        <v>11 "А"</v>
      </c>
      <c r="N114" s="32">
        <f t="shared" si="20"/>
        <v>45280</v>
      </c>
    </row>
    <row r="115" spans="1:14" ht="16.5" thickTop="1" thickBot="1" x14ac:dyDescent="0.3">
      <c r="A115" s="1">
        <f>COUNTIF($D$4:D115,"")</f>
        <v>79</v>
      </c>
      <c r="B115" s="7">
        <f t="shared" si="21"/>
        <v>45281</v>
      </c>
      <c r="C115" s="6" t="str">
        <f t="shared" si="13"/>
        <v>четверг</v>
      </c>
      <c r="D115" s="15" t="str">
        <f t="shared" si="11"/>
        <v/>
      </c>
      <c r="E115" s="17">
        <f t="shared" si="14"/>
        <v>45281</v>
      </c>
      <c r="F115" s="17" t="str">
        <f t="shared" si="12"/>
        <v>11 "А"</v>
      </c>
      <c r="I115" s="28" t="str">
        <f t="shared" si="15"/>
        <v/>
      </c>
      <c r="J115" s="29">
        <f t="shared" si="16"/>
        <v>45281</v>
      </c>
      <c r="K115" s="28" t="str">
        <f t="shared" si="17"/>
        <v/>
      </c>
      <c r="L115" s="29">
        <f t="shared" si="18"/>
        <v>45281</v>
      </c>
      <c r="M115" s="28" t="str">
        <f t="shared" si="19"/>
        <v>11 "А"</v>
      </c>
      <c r="N115" s="29">
        <f t="shared" si="20"/>
        <v>45281</v>
      </c>
    </row>
    <row r="116" spans="1:14" ht="16.5" thickTop="1" thickBot="1" x14ac:dyDescent="0.3">
      <c r="A116" s="1">
        <f>COUNTIF($D$4:D116,"")</f>
        <v>80</v>
      </c>
      <c r="B116" s="7">
        <f t="shared" si="21"/>
        <v>45282</v>
      </c>
      <c r="C116" s="6" t="str">
        <f t="shared" si="13"/>
        <v>пятница</v>
      </c>
      <c r="D116" s="15" t="str">
        <f t="shared" si="11"/>
        <v/>
      </c>
      <c r="E116" s="17">
        <f t="shared" si="14"/>
        <v>45282</v>
      </c>
      <c r="F116" s="17" t="str">
        <f t="shared" si="12"/>
        <v xml:space="preserve"> 7 "Б"</v>
      </c>
      <c r="I116" s="31" t="str">
        <f t="shared" si="15"/>
        <v>7 "Б"</v>
      </c>
      <c r="J116" s="32">
        <f t="shared" si="16"/>
        <v>45282</v>
      </c>
      <c r="K116" s="31" t="str">
        <f t="shared" si="17"/>
        <v/>
      </c>
      <c r="L116" s="32">
        <f t="shared" si="18"/>
        <v>45282</v>
      </c>
      <c r="M116" s="31" t="str">
        <f t="shared" si="19"/>
        <v/>
      </c>
      <c r="N116" s="32">
        <f t="shared" si="20"/>
        <v>45282</v>
      </c>
    </row>
    <row r="117" spans="1:14" ht="16.5" thickTop="1" thickBot="1" x14ac:dyDescent="0.3">
      <c r="A117" s="1">
        <f>COUNTIF($D$4:D117,"")</f>
        <v>80</v>
      </c>
      <c r="B117" s="7">
        <f t="shared" si="21"/>
        <v>45283</v>
      </c>
      <c r="C117" s="6" t="str">
        <f t="shared" si="13"/>
        <v>суббота</v>
      </c>
      <c r="D117" s="15" t="str">
        <f t="shared" si="11"/>
        <v>выходной</v>
      </c>
      <c r="E117" s="17" t="str">
        <f t="shared" si="14"/>
        <v/>
      </c>
      <c r="F117" s="17" t="str">
        <f t="shared" si="12"/>
        <v/>
      </c>
      <c r="I117" s="28" t="str">
        <f t="shared" si="15"/>
        <v/>
      </c>
      <c r="J117" s="29" t="str">
        <f t="shared" si="16"/>
        <v/>
      </c>
      <c r="K117" s="28" t="str">
        <f t="shared" si="17"/>
        <v/>
      </c>
      <c r="L117" s="29" t="str">
        <f t="shared" si="18"/>
        <v/>
      </c>
      <c r="M117" s="28" t="str">
        <f t="shared" si="19"/>
        <v/>
      </c>
      <c r="N117" s="29" t="str">
        <f t="shared" si="20"/>
        <v/>
      </c>
    </row>
    <row r="118" spans="1:14" ht="16.5" thickTop="1" thickBot="1" x14ac:dyDescent="0.3">
      <c r="A118" s="1">
        <f>COUNTIF($D$4:D118,"")</f>
        <v>80</v>
      </c>
      <c r="B118" s="7">
        <f t="shared" si="21"/>
        <v>45284</v>
      </c>
      <c r="C118" s="6" t="str">
        <f t="shared" si="13"/>
        <v>воскресенье</v>
      </c>
      <c r="D118" s="15" t="str">
        <f t="shared" si="11"/>
        <v>выходной</v>
      </c>
      <c r="E118" s="17" t="str">
        <f t="shared" si="14"/>
        <v/>
      </c>
      <c r="F118" s="17" t="str">
        <f t="shared" si="12"/>
        <v/>
      </c>
      <c r="I118" s="28" t="str">
        <f t="shared" si="15"/>
        <v/>
      </c>
      <c r="J118" s="29" t="str">
        <f t="shared" si="16"/>
        <v/>
      </c>
      <c r="K118" s="28" t="str">
        <f t="shared" si="17"/>
        <v/>
      </c>
      <c r="L118" s="29" t="str">
        <f t="shared" si="18"/>
        <v/>
      </c>
      <c r="M118" s="28" t="str">
        <f t="shared" si="19"/>
        <v/>
      </c>
      <c r="N118" s="29" t="str">
        <f t="shared" si="20"/>
        <v/>
      </c>
    </row>
    <row r="119" spans="1:14" ht="16.5" thickTop="1" thickBot="1" x14ac:dyDescent="0.3">
      <c r="A119" s="1">
        <f>COUNTIF($D$4:D119,"")</f>
        <v>81</v>
      </c>
      <c r="B119" s="7">
        <f t="shared" si="21"/>
        <v>45285</v>
      </c>
      <c r="C119" s="6" t="str">
        <f t="shared" si="13"/>
        <v>понедельник</v>
      </c>
      <c r="D119" s="15" t="str">
        <f t="shared" si="11"/>
        <v/>
      </c>
      <c r="E119" s="17">
        <f t="shared" si="14"/>
        <v>45285</v>
      </c>
      <c r="F119" s="17" t="str">
        <f t="shared" si="12"/>
        <v>9 "А"</v>
      </c>
      <c r="I119" s="28" t="str">
        <f t="shared" si="15"/>
        <v/>
      </c>
      <c r="J119" s="29">
        <f t="shared" si="16"/>
        <v>45285</v>
      </c>
      <c r="K119" s="28" t="str">
        <f t="shared" si="17"/>
        <v>9 "А"</v>
      </c>
      <c r="L119" s="29">
        <f t="shared" si="18"/>
        <v>45285</v>
      </c>
      <c r="M119" s="28" t="str">
        <f t="shared" si="19"/>
        <v/>
      </c>
      <c r="N119" s="29">
        <f t="shared" si="20"/>
        <v>45285</v>
      </c>
    </row>
    <row r="120" spans="1:14" ht="16.5" thickTop="1" thickBot="1" x14ac:dyDescent="0.3">
      <c r="A120" s="1">
        <f>COUNTIF($D$4:D120,"")</f>
        <v>82</v>
      </c>
      <c r="B120" s="7">
        <f t="shared" si="21"/>
        <v>45286</v>
      </c>
      <c r="C120" s="6" t="str">
        <f t="shared" si="13"/>
        <v>вторник</v>
      </c>
      <c r="D120" s="15" t="str">
        <f t="shared" si="11"/>
        <v/>
      </c>
      <c r="E120" s="17">
        <f t="shared" si="14"/>
        <v>45286</v>
      </c>
      <c r="F120" s="17" t="str">
        <f t="shared" si="12"/>
        <v>11 "А"</v>
      </c>
      <c r="I120" s="28" t="str">
        <f t="shared" si="15"/>
        <v/>
      </c>
      <c r="J120" s="29">
        <f t="shared" si="16"/>
        <v>45286</v>
      </c>
      <c r="K120" s="28" t="str">
        <f t="shared" si="17"/>
        <v/>
      </c>
      <c r="L120" s="29">
        <f t="shared" si="18"/>
        <v>45286</v>
      </c>
      <c r="M120" s="28" t="str">
        <f t="shared" si="19"/>
        <v>11 "А"</v>
      </c>
      <c r="N120" s="29">
        <f t="shared" si="20"/>
        <v>45286</v>
      </c>
    </row>
    <row r="121" spans="1:14" ht="16.5" thickTop="1" thickBot="1" x14ac:dyDescent="0.3">
      <c r="A121" s="1">
        <f>COUNTIF($D$4:D121,"")</f>
        <v>83</v>
      </c>
      <c r="B121" s="7">
        <f t="shared" si="21"/>
        <v>45287</v>
      </c>
      <c r="C121" s="6" t="str">
        <f t="shared" si="13"/>
        <v>среда</v>
      </c>
      <c r="D121" s="15" t="str">
        <f t="shared" si="11"/>
        <v/>
      </c>
      <c r="E121" s="17">
        <f t="shared" si="14"/>
        <v>45287</v>
      </c>
      <c r="F121" s="17" t="str">
        <f t="shared" si="12"/>
        <v xml:space="preserve"> 7 "Б", 9 "А", 11 "А"</v>
      </c>
      <c r="I121" s="31" t="str">
        <f t="shared" si="15"/>
        <v>7 "Б"</v>
      </c>
      <c r="J121" s="32">
        <f t="shared" si="16"/>
        <v>45287</v>
      </c>
      <c r="K121" s="31" t="str">
        <f t="shared" si="17"/>
        <v>9 "А"</v>
      </c>
      <c r="L121" s="32">
        <f t="shared" si="18"/>
        <v>45287</v>
      </c>
      <c r="M121" s="31" t="str">
        <f t="shared" si="19"/>
        <v>11 "А"</v>
      </c>
      <c r="N121" s="32">
        <f t="shared" si="20"/>
        <v>45287</v>
      </c>
    </row>
    <row r="122" spans="1:14" ht="16.5" thickTop="1" thickBot="1" x14ac:dyDescent="0.3">
      <c r="A122" s="1">
        <f>COUNTIF($D$4:D122,"")</f>
        <v>84</v>
      </c>
      <c r="B122" s="7">
        <f t="shared" si="21"/>
        <v>45288</v>
      </c>
      <c r="C122" s="6" t="str">
        <f t="shared" si="13"/>
        <v>четверг</v>
      </c>
      <c r="D122" s="15" t="str">
        <f t="shared" si="11"/>
        <v/>
      </c>
      <c r="E122" s="17">
        <f t="shared" si="14"/>
        <v>45288</v>
      </c>
      <c r="F122" s="17" t="str">
        <f t="shared" si="12"/>
        <v>11 "А"</v>
      </c>
      <c r="I122" s="28" t="str">
        <f t="shared" si="15"/>
        <v/>
      </c>
      <c r="J122" s="29">
        <f t="shared" si="16"/>
        <v>45288</v>
      </c>
      <c r="K122" s="28" t="str">
        <f t="shared" si="17"/>
        <v/>
      </c>
      <c r="L122" s="29">
        <f t="shared" si="18"/>
        <v>45288</v>
      </c>
      <c r="M122" s="28" t="str">
        <f t="shared" si="19"/>
        <v>11 "А"</v>
      </c>
      <c r="N122" s="29">
        <f t="shared" si="20"/>
        <v>45288</v>
      </c>
    </row>
    <row r="123" spans="1:14" ht="16.5" thickTop="1" thickBot="1" x14ac:dyDescent="0.3">
      <c r="A123" s="1">
        <f>COUNTIF($D$4:D123,"")</f>
        <v>85</v>
      </c>
      <c r="B123" s="7">
        <f t="shared" si="21"/>
        <v>45289</v>
      </c>
      <c r="C123" s="6" t="str">
        <f t="shared" si="13"/>
        <v>пятница</v>
      </c>
      <c r="D123" s="15" t="str">
        <f t="shared" si="11"/>
        <v/>
      </c>
      <c r="E123" s="17">
        <f t="shared" si="14"/>
        <v>45289</v>
      </c>
      <c r="F123" s="17" t="str">
        <f t="shared" si="12"/>
        <v xml:space="preserve"> 7 "Б"</v>
      </c>
      <c r="I123" s="31" t="str">
        <f t="shared" si="15"/>
        <v>7 "Б"</v>
      </c>
      <c r="J123" s="32">
        <f t="shared" si="16"/>
        <v>45289</v>
      </c>
      <c r="K123" s="31" t="str">
        <f t="shared" si="17"/>
        <v/>
      </c>
      <c r="L123" s="32">
        <f t="shared" si="18"/>
        <v>45289</v>
      </c>
      <c r="M123" s="31" t="str">
        <f t="shared" si="19"/>
        <v/>
      </c>
      <c r="N123" s="32">
        <f t="shared" si="20"/>
        <v>45289</v>
      </c>
    </row>
    <row r="124" spans="1:14" ht="16.5" thickTop="1" thickBot="1" x14ac:dyDescent="0.3">
      <c r="A124" s="1">
        <f>COUNTIF($D$4:D124,"")</f>
        <v>85</v>
      </c>
      <c r="B124" s="7">
        <f t="shared" si="21"/>
        <v>45290</v>
      </c>
      <c r="C124" s="6" t="str">
        <f t="shared" si="13"/>
        <v>суббота</v>
      </c>
      <c r="D124" s="15" t="str">
        <f t="shared" si="11"/>
        <v>выходной</v>
      </c>
      <c r="E124" s="17" t="str">
        <f t="shared" si="14"/>
        <v/>
      </c>
      <c r="F124" s="17" t="str">
        <f t="shared" si="12"/>
        <v/>
      </c>
      <c r="I124" s="28" t="str">
        <f t="shared" si="15"/>
        <v/>
      </c>
      <c r="J124" s="29" t="str">
        <f t="shared" si="16"/>
        <v/>
      </c>
      <c r="K124" s="28" t="str">
        <f t="shared" si="17"/>
        <v/>
      </c>
      <c r="L124" s="29" t="str">
        <f t="shared" si="18"/>
        <v/>
      </c>
      <c r="M124" s="28" t="str">
        <f t="shared" si="19"/>
        <v/>
      </c>
      <c r="N124" s="29" t="str">
        <f t="shared" si="20"/>
        <v/>
      </c>
    </row>
    <row r="125" spans="1:14" ht="16.5" thickTop="1" thickBot="1" x14ac:dyDescent="0.3">
      <c r="A125" s="1">
        <f>COUNTIF($D$4:D125,"")</f>
        <v>85</v>
      </c>
      <c r="B125" s="7">
        <f t="shared" si="21"/>
        <v>45291</v>
      </c>
      <c r="C125" s="6" t="str">
        <f t="shared" si="13"/>
        <v>воскресенье</v>
      </c>
      <c r="D125" s="15" t="str">
        <f t="shared" si="11"/>
        <v>выходной</v>
      </c>
      <c r="E125" s="17" t="str">
        <f t="shared" si="14"/>
        <v/>
      </c>
      <c r="F125" s="17" t="str">
        <f t="shared" si="12"/>
        <v/>
      </c>
      <c r="I125" s="28" t="str">
        <f t="shared" si="15"/>
        <v/>
      </c>
      <c r="J125" s="29" t="str">
        <f t="shared" si="16"/>
        <v/>
      </c>
      <c r="K125" s="28" t="str">
        <f t="shared" si="17"/>
        <v/>
      </c>
      <c r="L125" s="29" t="str">
        <f t="shared" si="18"/>
        <v/>
      </c>
      <c r="M125" s="28" t="str">
        <f t="shared" si="19"/>
        <v/>
      </c>
      <c r="N125" s="29" t="str">
        <f t="shared" si="20"/>
        <v/>
      </c>
    </row>
    <row r="126" spans="1:14" ht="16.5" thickTop="1" thickBot="1" x14ac:dyDescent="0.3">
      <c r="A126" s="1">
        <f>COUNTIF($D$4:D126,"")</f>
        <v>85</v>
      </c>
      <c r="B126" s="7">
        <f t="shared" si="21"/>
        <v>45292</v>
      </c>
      <c r="C126" s="6" t="str">
        <f t="shared" si="13"/>
        <v>понедельник</v>
      </c>
      <c r="D126" s="15" t="str">
        <f t="shared" si="11"/>
        <v>/праздник</v>
      </c>
      <c r="E126" s="17" t="str">
        <f t="shared" si="14"/>
        <v/>
      </c>
      <c r="F126" s="17" t="str">
        <f t="shared" si="12"/>
        <v/>
      </c>
      <c r="I126" s="28" t="str">
        <f t="shared" si="15"/>
        <v/>
      </c>
      <c r="J126" s="29" t="str">
        <f t="shared" si="16"/>
        <v/>
      </c>
      <c r="K126" s="28" t="str">
        <f t="shared" si="17"/>
        <v/>
      </c>
      <c r="L126" s="29" t="str">
        <f t="shared" si="18"/>
        <v/>
      </c>
      <c r="M126" s="28" t="str">
        <f t="shared" si="19"/>
        <v/>
      </c>
      <c r="N126" s="29" t="str">
        <f t="shared" si="20"/>
        <v/>
      </c>
    </row>
    <row r="127" spans="1:14" ht="16.5" thickTop="1" thickBot="1" x14ac:dyDescent="0.3">
      <c r="A127" s="1">
        <f>COUNTIF($D$4:D127,"")</f>
        <v>85</v>
      </c>
      <c r="B127" s="7">
        <f t="shared" si="21"/>
        <v>45293</v>
      </c>
      <c r="C127" s="6" t="str">
        <f t="shared" si="13"/>
        <v>вторник</v>
      </c>
      <c r="D127" s="15" t="str">
        <f t="shared" si="11"/>
        <v>/праздник</v>
      </c>
      <c r="E127" s="17" t="str">
        <f t="shared" si="14"/>
        <v/>
      </c>
      <c r="F127" s="17" t="str">
        <f t="shared" si="12"/>
        <v/>
      </c>
      <c r="I127" s="28" t="str">
        <f t="shared" si="15"/>
        <v/>
      </c>
      <c r="J127" s="29" t="str">
        <f t="shared" si="16"/>
        <v/>
      </c>
      <c r="K127" s="28" t="str">
        <f t="shared" si="17"/>
        <v/>
      </c>
      <c r="L127" s="29" t="str">
        <f t="shared" si="18"/>
        <v/>
      </c>
      <c r="M127" s="28" t="str">
        <f t="shared" si="19"/>
        <v/>
      </c>
      <c r="N127" s="29" t="str">
        <f t="shared" si="20"/>
        <v/>
      </c>
    </row>
    <row r="128" spans="1:14" ht="16.5" thickTop="1" thickBot="1" x14ac:dyDescent="0.3">
      <c r="A128" s="1">
        <f>COUNTIF($D$4:D128,"")</f>
        <v>85</v>
      </c>
      <c r="B128" s="7">
        <f t="shared" si="21"/>
        <v>45294</v>
      </c>
      <c r="C128" s="6" t="str">
        <f t="shared" si="13"/>
        <v>среда</v>
      </c>
      <c r="D128" s="15" t="str">
        <f t="shared" si="11"/>
        <v>/праздник</v>
      </c>
      <c r="E128" s="17" t="str">
        <f t="shared" si="14"/>
        <v/>
      </c>
      <c r="F128" s="17" t="str">
        <f t="shared" si="12"/>
        <v/>
      </c>
      <c r="I128" s="28" t="str">
        <f t="shared" si="15"/>
        <v/>
      </c>
      <c r="J128" s="29" t="str">
        <f t="shared" si="16"/>
        <v/>
      </c>
      <c r="K128" s="28" t="str">
        <f t="shared" si="17"/>
        <v/>
      </c>
      <c r="L128" s="29" t="str">
        <f t="shared" si="18"/>
        <v/>
      </c>
      <c r="M128" s="28" t="str">
        <f t="shared" si="19"/>
        <v/>
      </c>
      <c r="N128" s="29" t="str">
        <f t="shared" si="20"/>
        <v/>
      </c>
    </row>
    <row r="129" spans="1:14" ht="16.5" thickTop="1" thickBot="1" x14ac:dyDescent="0.3">
      <c r="A129" s="1">
        <f>COUNTIF($D$4:D129,"")</f>
        <v>85</v>
      </c>
      <c r="B129" s="7">
        <f t="shared" si="21"/>
        <v>45295</v>
      </c>
      <c r="C129" s="6" t="str">
        <f t="shared" si="13"/>
        <v>четверг</v>
      </c>
      <c r="D129" s="15" t="str">
        <f t="shared" si="11"/>
        <v>/праздник</v>
      </c>
      <c r="E129" s="17" t="str">
        <f t="shared" si="14"/>
        <v/>
      </c>
      <c r="F129" s="17" t="str">
        <f t="shared" si="12"/>
        <v/>
      </c>
      <c r="I129" s="28" t="str">
        <f t="shared" si="15"/>
        <v/>
      </c>
      <c r="J129" s="29" t="str">
        <f t="shared" si="16"/>
        <v/>
      </c>
      <c r="K129" s="28" t="str">
        <f t="shared" si="17"/>
        <v/>
      </c>
      <c r="L129" s="29" t="str">
        <f t="shared" si="18"/>
        <v/>
      </c>
      <c r="M129" s="28" t="str">
        <f t="shared" si="19"/>
        <v/>
      </c>
      <c r="N129" s="29" t="str">
        <f t="shared" si="20"/>
        <v/>
      </c>
    </row>
    <row r="130" spans="1:14" ht="16.5" thickTop="1" thickBot="1" x14ac:dyDescent="0.3">
      <c r="A130" s="1">
        <f>COUNTIF($D$4:D130,"")</f>
        <v>85</v>
      </c>
      <c r="B130" s="7">
        <f t="shared" si="21"/>
        <v>45296</v>
      </c>
      <c r="C130" s="6" t="str">
        <f t="shared" si="13"/>
        <v>пятница</v>
      </c>
      <c r="D130" s="15" t="str">
        <f t="shared" si="11"/>
        <v>/праздник</v>
      </c>
      <c r="E130" s="17" t="str">
        <f t="shared" si="14"/>
        <v/>
      </c>
      <c r="F130" s="17" t="str">
        <f t="shared" si="12"/>
        <v/>
      </c>
      <c r="I130" s="28" t="str">
        <f t="shared" si="15"/>
        <v/>
      </c>
      <c r="J130" s="29" t="str">
        <f t="shared" si="16"/>
        <v/>
      </c>
      <c r="K130" s="28" t="str">
        <f t="shared" si="17"/>
        <v/>
      </c>
      <c r="L130" s="29" t="str">
        <f t="shared" si="18"/>
        <v/>
      </c>
      <c r="M130" s="28" t="str">
        <f t="shared" si="19"/>
        <v/>
      </c>
      <c r="N130" s="29" t="str">
        <f t="shared" si="20"/>
        <v/>
      </c>
    </row>
    <row r="131" spans="1:14" ht="16.5" thickTop="1" thickBot="1" x14ac:dyDescent="0.3">
      <c r="A131" s="1">
        <f>COUNTIF($D$4:D131,"")</f>
        <v>85</v>
      </c>
      <c r="B131" s="7">
        <f t="shared" si="21"/>
        <v>45297</v>
      </c>
      <c r="C131" s="6" t="str">
        <f t="shared" si="13"/>
        <v>суббота</v>
      </c>
      <c r="D131" s="15" t="str">
        <f t="shared" si="11"/>
        <v>выходной/праздник</v>
      </c>
      <c r="E131" s="17" t="str">
        <f t="shared" si="14"/>
        <v/>
      </c>
      <c r="F131" s="17" t="str">
        <f t="shared" si="12"/>
        <v/>
      </c>
      <c r="I131" s="28" t="str">
        <f t="shared" si="15"/>
        <v/>
      </c>
      <c r="J131" s="29" t="str">
        <f t="shared" si="16"/>
        <v/>
      </c>
      <c r="K131" s="28" t="str">
        <f t="shared" si="17"/>
        <v/>
      </c>
      <c r="L131" s="29" t="str">
        <f t="shared" si="18"/>
        <v/>
      </c>
      <c r="M131" s="28" t="str">
        <f t="shared" si="19"/>
        <v/>
      </c>
      <c r="N131" s="29" t="str">
        <f t="shared" si="20"/>
        <v/>
      </c>
    </row>
    <row r="132" spans="1:14" ht="16.5" thickTop="1" thickBot="1" x14ac:dyDescent="0.3">
      <c r="A132" s="1">
        <f>COUNTIF($D$4:D132,"")</f>
        <v>85</v>
      </c>
      <c r="B132" s="7">
        <f t="shared" si="21"/>
        <v>45298</v>
      </c>
      <c r="C132" s="6" t="str">
        <f t="shared" si="13"/>
        <v>воскресенье</v>
      </c>
      <c r="D132" s="15" t="str">
        <f t="shared" ref="D132:D195" si="22">CONCATENATE(IF(OR(C132="воскресенье",C132="суббота"),"выходной",""),IF(COUNTIF(AC:AC,B132)&gt;0,"/праздник",""))</f>
        <v>выходной/праздник</v>
      </c>
      <c r="E132" s="17" t="str">
        <f t="shared" si="14"/>
        <v/>
      </c>
      <c r="F132" s="17" t="str">
        <f t="shared" ref="F132:F195" si="23">IF(E132&lt;&gt;"",VLOOKUP(C132,$AA$3:$AB$8,2,FALSE),"")</f>
        <v/>
      </c>
      <c r="I132" s="28" t="str">
        <f t="shared" si="15"/>
        <v/>
      </c>
      <c r="J132" s="29" t="str">
        <f t="shared" si="16"/>
        <v/>
      </c>
      <c r="K132" s="28" t="str">
        <f t="shared" si="17"/>
        <v/>
      </c>
      <c r="L132" s="29" t="str">
        <f t="shared" si="18"/>
        <v/>
      </c>
      <c r="M132" s="28" t="str">
        <f t="shared" si="19"/>
        <v/>
      </c>
      <c r="N132" s="29" t="str">
        <f t="shared" si="20"/>
        <v/>
      </c>
    </row>
    <row r="133" spans="1:14" ht="16.5" thickTop="1" thickBot="1" x14ac:dyDescent="0.3">
      <c r="A133" s="1">
        <f>COUNTIF($D$4:D133,"")</f>
        <v>85</v>
      </c>
      <c r="B133" s="7">
        <f t="shared" si="21"/>
        <v>45299</v>
      </c>
      <c r="C133" s="6" t="str">
        <f t="shared" ref="C133:C196" si="24">TEXT(B133,"ДДДД")</f>
        <v>понедельник</v>
      </c>
      <c r="D133" s="15" t="str">
        <f t="shared" si="22"/>
        <v>/праздник</v>
      </c>
      <c r="E133" s="17" t="str">
        <f t="shared" ref="E133:E196" si="25">IF(D133="",B133,"")</f>
        <v/>
      </c>
      <c r="F133" s="17" t="str">
        <f t="shared" si="23"/>
        <v/>
      </c>
      <c r="I133" s="28" t="str">
        <f t="shared" ref="I133:I196" si="26">IFERROR(IF(E133&lt;&gt;"",VLOOKUP(C133,$R$4:$S$6,2,FALSE),""),"")</f>
        <v/>
      </c>
      <c r="J133" s="29" t="str">
        <f t="shared" ref="J133:J196" si="27">E133</f>
        <v/>
      </c>
      <c r="K133" s="28" t="str">
        <f t="shared" ref="K133:K196" si="28">IFERROR(IF(E133&lt;&gt;"",VLOOKUP(C133,$T$4:$U$6,2,FALSE),""),"")</f>
        <v/>
      </c>
      <c r="L133" s="29" t="str">
        <f t="shared" ref="L133:L196" si="29">E133</f>
        <v/>
      </c>
      <c r="M133" s="28" t="str">
        <f t="shared" ref="M133:M196" si="30">IFERROR(IF(F133&lt;&gt;"",VLOOKUP(C133,$V$4:$W$6,2,FALSE),""),"")</f>
        <v/>
      </c>
      <c r="N133" s="29" t="str">
        <f t="shared" ref="N133:N196" si="31">E133</f>
        <v/>
      </c>
    </row>
    <row r="134" spans="1:14" ht="16.5" thickTop="1" thickBot="1" x14ac:dyDescent="0.3">
      <c r="A134" s="1">
        <f>COUNTIF($D$4:D134,"")</f>
        <v>86</v>
      </c>
      <c r="B134" s="7">
        <f t="shared" ref="B134:B146" si="32">B133+1</f>
        <v>45300</v>
      </c>
      <c r="C134" s="6" t="str">
        <f t="shared" si="24"/>
        <v>вторник</v>
      </c>
      <c r="D134" s="15" t="str">
        <f t="shared" si="22"/>
        <v/>
      </c>
      <c r="E134" s="17">
        <f t="shared" si="25"/>
        <v>45300</v>
      </c>
      <c r="F134" s="17" t="str">
        <f t="shared" si="23"/>
        <v>11 "А"</v>
      </c>
      <c r="I134" s="28" t="str">
        <f t="shared" si="26"/>
        <v/>
      </c>
      <c r="J134" s="29">
        <f t="shared" si="27"/>
        <v>45300</v>
      </c>
      <c r="K134" s="28" t="str">
        <f t="shared" si="28"/>
        <v/>
      </c>
      <c r="L134" s="29">
        <f t="shared" si="29"/>
        <v>45300</v>
      </c>
      <c r="M134" s="28" t="str">
        <f t="shared" si="30"/>
        <v>11 "А"</v>
      </c>
      <c r="N134" s="29">
        <f t="shared" si="31"/>
        <v>45300</v>
      </c>
    </row>
    <row r="135" spans="1:14" ht="16.5" thickTop="1" thickBot="1" x14ac:dyDescent="0.3">
      <c r="A135" s="1">
        <f>COUNTIF($D$4:D135,"")</f>
        <v>87</v>
      </c>
      <c r="B135" s="7">
        <f t="shared" si="32"/>
        <v>45301</v>
      </c>
      <c r="C135" s="6" t="str">
        <f t="shared" si="24"/>
        <v>среда</v>
      </c>
      <c r="D135" s="15" t="str">
        <f t="shared" si="22"/>
        <v/>
      </c>
      <c r="E135" s="17">
        <f t="shared" si="25"/>
        <v>45301</v>
      </c>
      <c r="F135" s="17" t="str">
        <f t="shared" si="23"/>
        <v xml:space="preserve"> 7 "Б", 9 "А", 11 "А"</v>
      </c>
      <c r="I135" s="31" t="str">
        <f t="shared" si="26"/>
        <v>7 "Б"</v>
      </c>
      <c r="J135" s="32">
        <f t="shared" si="27"/>
        <v>45301</v>
      </c>
      <c r="K135" s="31" t="str">
        <f t="shared" si="28"/>
        <v>9 "А"</v>
      </c>
      <c r="L135" s="32">
        <f t="shared" si="29"/>
        <v>45301</v>
      </c>
      <c r="M135" s="31" t="str">
        <f t="shared" si="30"/>
        <v>11 "А"</v>
      </c>
      <c r="N135" s="32">
        <f t="shared" si="31"/>
        <v>45301</v>
      </c>
    </row>
    <row r="136" spans="1:14" ht="16.5" thickTop="1" thickBot="1" x14ac:dyDescent="0.3">
      <c r="A136" s="1">
        <f>COUNTIF($D$4:D136,"")</f>
        <v>88</v>
      </c>
      <c r="B136" s="7">
        <f t="shared" si="32"/>
        <v>45302</v>
      </c>
      <c r="C136" s="6" t="str">
        <f t="shared" si="24"/>
        <v>четверг</v>
      </c>
      <c r="D136" s="15" t="str">
        <f t="shared" si="22"/>
        <v/>
      </c>
      <c r="E136" s="17">
        <f t="shared" si="25"/>
        <v>45302</v>
      </c>
      <c r="F136" s="17" t="str">
        <f t="shared" si="23"/>
        <v>11 "А"</v>
      </c>
      <c r="I136" s="28" t="str">
        <f t="shared" si="26"/>
        <v/>
      </c>
      <c r="J136" s="29">
        <f t="shared" si="27"/>
        <v>45302</v>
      </c>
      <c r="K136" s="28" t="str">
        <f t="shared" si="28"/>
        <v/>
      </c>
      <c r="L136" s="29">
        <f t="shared" si="29"/>
        <v>45302</v>
      </c>
      <c r="M136" s="28" t="str">
        <f t="shared" si="30"/>
        <v>11 "А"</v>
      </c>
      <c r="N136" s="29">
        <f t="shared" si="31"/>
        <v>45302</v>
      </c>
    </row>
    <row r="137" spans="1:14" ht="16.5" thickTop="1" thickBot="1" x14ac:dyDescent="0.3">
      <c r="A137" s="1">
        <f>COUNTIF($D$4:D137,"")</f>
        <v>89</v>
      </c>
      <c r="B137" s="7">
        <f t="shared" si="32"/>
        <v>45303</v>
      </c>
      <c r="C137" s="6" t="str">
        <f t="shared" si="24"/>
        <v>пятница</v>
      </c>
      <c r="D137" s="15" t="str">
        <f t="shared" si="22"/>
        <v/>
      </c>
      <c r="E137" s="17">
        <f t="shared" si="25"/>
        <v>45303</v>
      </c>
      <c r="F137" s="17" t="str">
        <f t="shared" si="23"/>
        <v xml:space="preserve"> 7 "Б"</v>
      </c>
      <c r="I137" s="31" t="str">
        <f t="shared" si="26"/>
        <v>7 "Б"</v>
      </c>
      <c r="J137" s="32">
        <f t="shared" si="27"/>
        <v>45303</v>
      </c>
      <c r="K137" s="31" t="str">
        <f t="shared" si="28"/>
        <v/>
      </c>
      <c r="L137" s="32">
        <f t="shared" si="29"/>
        <v>45303</v>
      </c>
      <c r="M137" s="31" t="str">
        <f t="shared" si="30"/>
        <v/>
      </c>
      <c r="N137" s="32">
        <f t="shared" si="31"/>
        <v>45303</v>
      </c>
    </row>
    <row r="138" spans="1:14" ht="16.5" thickTop="1" thickBot="1" x14ac:dyDescent="0.3">
      <c r="A138" s="1">
        <f>COUNTIF($D$4:D138,"")</f>
        <v>89</v>
      </c>
      <c r="B138" s="7">
        <f t="shared" si="32"/>
        <v>45304</v>
      </c>
      <c r="C138" s="6" t="str">
        <f t="shared" si="24"/>
        <v>суббота</v>
      </c>
      <c r="D138" s="15" t="str">
        <f t="shared" si="22"/>
        <v>выходной</v>
      </c>
      <c r="E138" s="17" t="str">
        <f t="shared" si="25"/>
        <v/>
      </c>
      <c r="F138" s="17" t="str">
        <f t="shared" si="23"/>
        <v/>
      </c>
      <c r="I138" s="28" t="str">
        <f t="shared" si="26"/>
        <v/>
      </c>
      <c r="J138" s="29" t="str">
        <f t="shared" si="27"/>
        <v/>
      </c>
      <c r="K138" s="28" t="str">
        <f t="shared" si="28"/>
        <v/>
      </c>
      <c r="L138" s="29" t="str">
        <f t="shared" si="29"/>
        <v/>
      </c>
      <c r="M138" s="28" t="str">
        <f t="shared" si="30"/>
        <v/>
      </c>
      <c r="N138" s="29" t="str">
        <f t="shared" si="31"/>
        <v/>
      </c>
    </row>
    <row r="139" spans="1:14" ht="16.5" thickTop="1" thickBot="1" x14ac:dyDescent="0.3">
      <c r="A139" s="1">
        <f>COUNTIF($D$4:D139,"")</f>
        <v>89</v>
      </c>
      <c r="B139" s="7">
        <f t="shared" si="32"/>
        <v>45305</v>
      </c>
      <c r="C139" s="6" t="str">
        <f t="shared" si="24"/>
        <v>воскресенье</v>
      </c>
      <c r="D139" s="15" t="str">
        <f t="shared" si="22"/>
        <v>выходной</v>
      </c>
      <c r="E139" s="17" t="str">
        <f t="shared" si="25"/>
        <v/>
      </c>
      <c r="F139" s="17" t="str">
        <f t="shared" si="23"/>
        <v/>
      </c>
      <c r="I139" s="28" t="str">
        <f t="shared" si="26"/>
        <v/>
      </c>
      <c r="J139" s="29" t="str">
        <f t="shared" si="27"/>
        <v/>
      </c>
      <c r="K139" s="28" t="str">
        <f t="shared" si="28"/>
        <v/>
      </c>
      <c r="L139" s="29" t="str">
        <f t="shared" si="29"/>
        <v/>
      </c>
      <c r="M139" s="28" t="str">
        <f t="shared" si="30"/>
        <v/>
      </c>
      <c r="N139" s="29" t="str">
        <f t="shared" si="31"/>
        <v/>
      </c>
    </row>
    <row r="140" spans="1:14" ht="16.5" thickTop="1" thickBot="1" x14ac:dyDescent="0.3">
      <c r="A140" s="1">
        <f>COUNTIF($D$4:D140,"")</f>
        <v>90</v>
      </c>
      <c r="B140" s="7">
        <f t="shared" si="32"/>
        <v>45306</v>
      </c>
      <c r="C140" s="6" t="str">
        <f t="shared" si="24"/>
        <v>понедельник</v>
      </c>
      <c r="D140" s="15" t="str">
        <f t="shared" si="22"/>
        <v/>
      </c>
      <c r="E140" s="17">
        <f t="shared" si="25"/>
        <v>45306</v>
      </c>
      <c r="F140" s="17" t="str">
        <f t="shared" si="23"/>
        <v>9 "А"</v>
      </c>
      <c r="I140" s="28" t="str">
        <f t="shared" si="26"/>
        <v/>
      </c>
      <c r="J140" s="29">
        <f t="shared" si="27"/>
        <v>45306</v>
      </c>
      <c r="K140" s="28" t="str">
        <f t="shared" si="28"/>
        <v>9 "А"</v>
      </c>
      <c r="L140" s="29">
        <f t="shared" si="29"/>
        <v>45306</v>
      </c>
      <c r="M140" s="28" t="str">
        <f t="shared" si="30"/>
        <v/>
      </c>
      <c r="N140" s="29">
        <f t="shared" si="31"/>
        <v>45306</v>
      </c>
    </row>
    <row r="141" spans="1:14" ht="16.5" thickTop="1" thickBot="1" x14ac:dyDescent="0.3">
      <c r="A141" s="1">
        <f>COUNTIF($D$4:D141,"")</f>
        <v>91</v>
      </c>
      <c r="B141" s="7">
        <f t="shared" si="32"/>
        <v>45307</v>
      </c>
      <c r="C141" s="6" t="str">
        <f t="shared" si="24"/>
        <v>вторник</v>
      </c>
      <c r="D141" s="15" t="str">
        <f t="shared" si="22"/>
        <v/>
      </c>
      <c r="E141" s="17">
        <f t="shared" si="25"/>
        <v>45307</v>
      </c>
      <c r="F141" s="17" t="str">
        <f t="shared" si="23"/>
        <v>11 "А"</v>
      </c>
      <c r="I141" s="28" t="str">
        <f t="shared" si="26"/>
        <v/>
      </c>
      <c r="J141" s="29">
        <f t="shared" si="27"/>
        <v>45307</v>
      </c>
      <c r="K141" s="28" t="str">
        <f t="shared" si="28"/>
        <v/>
      </c>
      <c r="L141" s="29">
        <f t="shared" si="29"/>
        <v>45307</v>
      </c>
      <c r="M141" s="28" t="str">
        <f t="shared" si="30"/>
        <v>11 "А"</v>
      </c>
      <c r="N141" s="29">
        <f t="shared" si="31"/>
        <v>45307</v>
      </c>
    </row>
    <row r="142" spans="1:14" ht="16.5" thickTop="1" thickBot="1" x14ac:dyDescent="0.3">
      <c r="A142" s="1">
        <f>COUNTIF($D$4:D142,"")</f>
        <v>92</v>
      </c>
      <c r="B142" s="7">
        <f t="shared" si="32"/>
        <v>45308</v>
      </c>
      <c r="C142" s="6" t="str">
        <f t="shared" si="24"/>
        <v>среда</v>
      </c>
      <c r="D142" s="15" t="str">
        <f t="shared" si="22"/>
        <v/>
      </c>
      <c r="E142" s="17">
        <f t="shared" si="25"/>
        <v>45308</v>
      </c>
      <c r="F142" s="17" t="str">
        <f t="shared" si="23"/>
        <v xml:space="preserve"> 7 "Б", 9 "А", 11 "А"</v>
      </c>
      <c r="I142" s="31" t="str">
        <f t="shared" si="26"/>
        <v>7 "Б"</v>
      </c>
      <c r="J142" s="32">
        <f t="shared" si="27"/>
        <v>45308</v>
      </c>
      <c r="K142" s="31" t="str">
        <f t="shared" si="28"/>
        <v>9 "А"</v>
      </c>
      <c r="L142" s="32">
        <f t="shared" si="29"/>
        <v>45308</v>
      </c>
      <c r="M142" s="31" t="str">
        <f t="shared" si="30"/>
        <v>11 "А"</v>
      </c>
      <c r="N142" s="32">
        <f t="shared" si="31"/>
        <v>45308</v>
      </c>
    </row>
    <row r="143" spans="1:14" ht="16.5" thickTop="1" thickBot="1" x14ac:dyDescent="0.3">
      <c r="A143" s="1">
        <f>COUNTIF($D$4:D143,"")</f>
        <v>93</v>
      </c>
      <c r="B143" s="7">
        <f t="shared" si="32"/>
        <v>45309</v>
      </c>
      <c r="C143" s="6" t="str">
        <f t="shared" si="24"/>
        <v>четверг</v>
      </c>
      <c r="D143" s="15" t="str">
        <f t="shared" si="22"/>
        <v/>
      </c>
      <c r="E143" s="17">
        <f t="shared" si="25"/>
        <v>45309</v>
      </c>
      <c r="F143" s="17" t="str">
        <f t="shared" si="23"/>
        <v>11 "А"</v>
      </c>
      <c r="I143" s="28" t="str">
        <f t="shared" si="26"/>
        <v/>
      </c>
      <c r="J143" s="29">
        <f t="shared" si="27"/>
        <v>45309</v>
      </c>
      <c r="K143" s="28" t="str">
        <f t="shared" si="28"/>
        <v/>
      </c>
      <c r="L143" s="29">
        <f t="shared" si="29"/>
        <v>45309</v>
      </c>
      <c r="M143" s="28" t="str">
        <f t="shared" si="30"/>
        <v>11 "А"</v>
      </c>
      <c r="N143" s="29">
        <f t="shared" si="31"/>
        <v>45309</v>
      </c>
    </row>
    <row r="144" spans="1:14" ht="16.5" thickTop="1" thickBot="1" x14ac:dyDescent="0.3">
      <c r="A144" s="1">
        <f>COUNTIF($D$4:D144,"")</f>
        <v>94</v>
      </c>
      <c r="B144" s="7">
        <f t="shared" si="32"/>
        <v>45310</v>
      </c>
      <c r="C144" s="6" t="str">
        <f t="shared" si="24"/>
        <v>пятница</v>
      </c>
      <c r="D144" s="15" t="str">
        <f t="shared" si="22"/>
        <v/>
      </c>
      <c r="E144" s="17">
        <f t="shared" si="25"/>
        <v>45310</v>
      </c>
      <c r="F144" s="17" t="str">
        <f t="shared" si="23"/>
        <v xml:space="preserve"> 7 "Б"</v>
      </c>
      <c r="I144" s="31" t="str">
        <f t="shared" si="26"/>
        <v>7 "Б"</v>
      </c>
      <c r="J144" s="32">
        <f t="shared" si="27"/>
        <v>45310</v>
      </c>
      <c r="K144" s="31" t="str">
        <f t="shared" si="28"/>
        <v/>
      </c>
      <c r="L144" s="32">
        <f t="shared" si="29"/>
        <v>45310</v>
      </c>
      <c r="M144" s="31" t="str">
        <f t="shared" si="30"/>
        <v/>
      </c>
      <c r="N144" s="32">
        <f t="shared" si="31"/>
        <v>45310</v>
      </c>
    </row>
    <row r="145" spans="1:14" ht="16.5" thickTop="1" thickBot="1" x14ac:dyDescent="0.3">
      <c r="A145" s="1">
        <f>COUNTIF($D$4:D145,"")</f>
        <v>94</v>
      </c>
      <c r="B145" s="7">
        <f t="shared" si="32"/>
        <v>45311</v>
      </c>
      <c r="C145" s="6" t="str">
        <f t="shared" si="24"/>
        <v>суббота</v>
      </c>
      <c r="D145" s="15" t="str">
        <f t="shared" si="22"/>
        <v>выходной</v>
      </c>
      <c r="E145" s="17" t="str">
        <f t="shared" si="25"/>
        <v/>
      </c>
      <c r="F145" s="17" t="str">
        <f t="shared" si="23"/>
        <v/>
      </c>
      <c r="I145" s="28" t="str">
        <f t="shared" si="26"/>
        <v/>
      </c>
      <c r="J145" s="29" t="str">
        <f t="shared" si="27"/>
        <v/>
      </c>
      <c r="K145" s="28" t="str">
        <f t="shared" si="28"/>
        <v/>
      </c>
      <c r="L145" s="29" t="str">
        <f t="shared" si="29"/>
        <v/>
      </c>
      <c r="M145" s="28" t="str">
        <f t="shared" si="30"/>
        <v/>
      </c>
      <c r="N145" s="29" t="str">
        <f t="shared" si="31"/>
        <v/>
      </c>
    </row>
    <row r="146" spans="1:14" ht="16.5" thickTop="1" thickBot="1" x14ac:dyDescent="0.3">
      <c r="A146" s="1">
        <f>COUNTIF($D$4:D146,"")</f>
        <v>94</v>
      </c>
      <c r="B146" s="7">
        <f t="shared" si="32"/>
        <v>45312</v>
      </c>
      <c r="C146" s="6" t="str">
        <f t="shared" si="24"/>
        <v>воскресенье</v>
      </c>
      <c r="D146" s="15" t="str">
        <f t="shared" si="22"/>
        <v>выходной</v>
      </c>
      <c r="E146" s="17" t="str">
        <f t="shared" si="25"/>
        <v/>
      </c>
      <c r="F146" s="17" t="str">
        <f t="shared" si="23"/>
        <v/>
      </c>
      <c r="I146" s="28" t="str">
        <f t="shared" si="26"/>
        <v/>
      </c>
      <c r="J146" s="29" t="str">
        <f t="shared" si="27"/>
        <v/>
      </c>
      <c r="K146" s="28" t="str">
        <f t="shared" si="28"/>
        <v/>
      </c>
      <c r="L146" s="29" t="str">
        <f t="shared" si="29"/>
        <v/>
      </c>
      <c r="M146" s="28" t="str">
        <f t="shared" si="30"/>
        <v/>
      </c>
      <c r="N146" s="29" t="str">
        <f t="shared" si="31"/>
        <v/>
      </c>
    </row>
    <row r="147" spans="1:14" ht="16.5" thickTop="1" thickBot="1" x14ac:dyDescent="0.3">
      <c r="A147" s="1">
        <f>COUNTIF($D$4:D147,"")</f>
        <v>95</v>
      </c>
      <c r="B147" s="7">
        <f>B146+1</f>
        <v>45313</v>
      </c>
      <c r="C147" s="6" t="str">
        <f t="shared" si="24"/>
        <v>понедельник</v>
      </c>
      <c r="D147" s="15" t="str">
        <f t="shared" si="22"/>
        <v/>
      </c>
      <c r="E147" s="17">
        <f t="shared" si="25"/>
        <v>45313</v>
      </c>
      <c r="F147" s="17" t="str">
        <f t="shared" si="23"/>
        <v>9 "А"</v>
      </c>
      <c r="I147" s="28" t="str">
        <f t="shared" si="26"/>
        <v/>
      </c>
      <c r="J147" s="29">
        <f t="shared" si="27"/>
        <v>45313</v>
      </c>
      <c r="K147" s="28" t="str">
        <f t="shared" si="28"/>
        <v>9 "А"</v>
      </c>
      <c r="L147" s="29">
        <f t="shared" si="29"/>
        <v>45313</v>
      </c>
      <c r="M147" s="28" t="str">
        <f t="shared" si="30"/>
        <v/>
      </c>
      <c r="N147" s="29">
        <f t="shared" si="31"/>
        <v>45313</v>
      </c>
    </row>
    <row r="148" spans="1:14" ht="16.5" thickTop="1" thickBot="1" x14ac:dyDescent="0.3">
      <c r="A148" s="1">
        <f>COUNTIF($D$4:D148,"")</f>
        <v>96</v>
      </c>
      <c r="B148" s="7">
        <f t="shared" ref="B148:B211" si="33">B147+1</f>
        <v>45314</v>
      </c>
      <c r="C148" s="6" t="str">
        <f t="shared" si="24"/>
        <v>вторник</v>
      </c>
      <c r="D148" s="15" t="str">
        <f t="shared" si="22"/>
        <v/>
      </c>
      <c r="E148" s="17">
        <f t="shared" si="25"/>
        <v>45314</v>
      </c>
      <c r="F148" s="17" t="str">
        <f t="shared" si="23"/>
        <v>11 "А"</v>
      </c>
      <c r="I148" s="28" t="str">
        <f t="shared" si="26"/>
        <v/>
      </c>
      <c r="J148" s="29">
        <f t="shared" si="27"/>
        <v>45314</v>
      </c>
      <c r="K148" s="28" t="str">
        <f t="shared" si="28"/>
        <v/>
      </c>
      <c r="L148" s="29">
        <f t="shared" si="29"/>
        <v>45314</v>
      </c>
      <c r="M148" s="28" t="str">
        <f t="shared" si="30"/>
        <v>11 "А"</v>
      </c>
      <c r="N148" s="29">
        <f t="shared" si="31"/>
        <v>45314</v>
      </c>
    </row>
    <row r="149" spans="1:14" ht="16.5" thickTop="1" thickBot="1" x14ac:dyDescent="0.3">
      <c r="A149" s="1">
        <f>COUNTIF($D$4:D149,"")</f>
        <v>97</v>
      </c>
      <c r="B149" s="7">
        <f t="shared" si="33"/>
        <v>45315</v>
      </c>
      <c r="C149" s="6" t="str">
        <f t="shared" si="24"/>
        <v>среда</v>
      </c>
      <c r="D149" s="15" t="str">
        <f t="shared" si="22"/>
        <v/>
      </c>
      <c r="E149" s="17">
        <f t="shared" si="25"/>
        <v>45315</v>
      </c>
      <c r="F149" s="17" t="str">
        <f t="shared" si="23"/>
        <v xml:space="preserve"> 7 "Б", 9 "А", 11 "А"</v>
      </c>
      <c r="I149" s="31" t="str">
        <f t="shared" si="26"/>
        <v>7 "Б"</v>
      </c>
      <c r="J149" s="32">
        <f t="shared" si="27"/>
        <v>45315</v>
      </c>
      <c r="K149" s="31" t="str">
        <f t="shared" si="28"/>
        <v>9 "А"</v>
      </c>
      <c r="L149" s="32">
        <f t="shared" si="29"/>
        <v>45315</v>
      </c>
      <c r="M149" s="31" t="str">
        <f t="shared" si="30"/>
        <v>11 "А"</v>
      </c>
      <c r="N149" s="32">
        <f t="shared" si="31"/>
        <v>45315</v>
      </c>
    </row>
    <row r="150" spans="1:14" ht="16.5" thickTop="1" thickBot="1" x14ac:dyDescent="0.3">
      <c r="A150" s="1">
        <f>COUNTIF($D$4:D150,"")</f>
        <v>98</v>
      </c>
      <c r="B150" s="7">
        <f t="shared" si="33"/>
        <v>45316</v>
      </c>
      <c r="C150" s="6" t="str">
        <f t="shared" si="24"/>
        <v>четверг</v>
      </c>
      <c r="D150" s="15" t="str">
        <f t="shared" si="22"/>
        <v/>
      </c>
      <c r="E150" s="17">
        <f t="shared" si="25"/>
        <v>45316</v>
      </c>
      <c r="F150" s="17" t="str">
        <f t="shared" si="23"/>
        <v>11 "А"</v>
      </c>
      <c r="I150" s="28" t="str">
        <f t="shared" si="26"/>
        <v/>
      </c>
      <c r="J150" s="29">
        <f t="shared" si="27"/>
        <v>45316</v>
      </c>
      <c r="K150" s="28" t="str">
        <f t="shared" si="28"/>
        <v/>
      </c>
      <c r="L150" s="29">
        <f t="shared" si="29"/>
        <v>45316</v>
      </c>
      <c r="M150" s="28" t="str">
        <f t="shared" si="30"/>
        <v>11 "А"</v>
      </c>
      <c r="N150" s="29">
        <f t="shared" si="31"/>
        <v>45316</v>
      </c>
    </row>
    <row r="151" spans="1:14" ht="16.5" thickTop="1" thickBot="1" x14ac:dyDescent="0.3">
      <c r="A151" s="1">
        <f>COUNTIF($D$4:D151,"")</f>
        <v>99</v>
      </c>
      <c r="B151" s="7">
        <f t="shared" si="33"/>
        <v>45317</v>
      </c>
      <c r="C151" s="6" t="str">
        <f t="shared" si="24"/>
        <v>пятница</v>
      </c>
      <c r="D151" s="15" t="str">
        <f t="shared" si="22"/>
        <v/>
      </c>
      <c r="E151" s="17">
        <f t="shared" si="25"/>
        <v>45317</v>
      </c>
      <c r="F151" s="17" t="str">
        <f t="shared" si="23"/>
        <v xml:space="preserve"> 7 "Б"</v>
      </c>
      <c r="I151" s="31" t="str">
        <f t="shared" si="26"/>
        <v>7 "Б"</v>
      </c>
      <c r="J151" s="32">
        <f t="shared" si="27"/>
        <v>45317</v>
      </c>
      <c r="K151" s="31" t="str">
        <f t="shared" si="28"/>
        <v/>
      </c>
      <c r="L151" s="32">
        <f t="shared" si="29"/>
        <v>45317</v>
      </c>
      <c r="M151" s="31" t="str">
        <f t="shared" si="30"/>
        <v/>
      </c>
      <c r="N151" s="32">
        <f t="shared" si="31"/>
        <v>45317</v>
      </c>
    </row>
    <row r="152" spans="1:14" ht="16.5" thickTop="1" thickBot="1" x14ac:dyDescent="0.3">
      <c r="A152" s="1">
        <f>COUNTIF($D$4:D152,"")</f>
        <v>99</v>
      </c>
      <c r="B152" s="7">
        <f t="shared" si="33"/>
        <v>45318</v>
      </c>
      <c r="C152" s="6" t="str">
        <f t="shared" si="24"/>
        <v>суббота</v>
      </c>
      <c r="D152" s="15" t="str">
        <f t="shared" si="22"/>
        <v>выходной</v>
      </c>
      <c r="E152" s="17" t="str">
        <f t="shared" si="25"/>
        <v/>
      </c>
      <c r="F152" s="17" t="str">
        <f t="shared" si="23"/>
        <v/>
      </c>
      <c r="I152" s="28" t="str">
        <f t="shared" si="26"/>
        <v/>
      </c>
      <c r="J152" s="29" t="str">
        <f t="shared" si="27"/>
        <v/>
      </c>
      <c r="K152" s="28" t="str">
        <f t="shared" si="28"/>
        <v/>
      </c>
      <c r="L152" s="29" t="str">
        <f t="shared" si="29"/>
        <v/>
      </c>
      <c r="M152" s="28" t="str">
        <f t="shared" si="30"/>
        <v/>
      </c>
      <c r="N152" s="29" t="str">
        <f t="shared" si="31"/>
        <v/>
      </c>
    </row>
    <row r="153" spans="1:14" ht="16.5" thickTop="1" thickBot="1" x14ac:dyDescent="0.3">
      <c r="A153" s="1">
        <f>COUNTIF($D$4:D153,"")</f>
        <v>99</v>
      </c>
      <c r="B153" s="7">
        <f t="shared" si="33"/>
        <v>45319</v>
      </c>
      <c r="C153" s="6" t="str">
        <f t="shared" si="24"/>
        <v>воскресенье</v>
      </c>
      <c r="D153" s="15" t="str">
        <f t="shared" si="22"/>
        <v>выходной</v>
      </c>
      <c r="E153" s="17" t="str">
        <f t="shared" si="25"/>
        <v/>
      </c>
      <c r="F153" s="17" t="str">
        <f t="shared" si="23"/>
        <v/>
      </c>
      <c r="I153" s="28" t="str">
        <f t="shared" si="26"/>
        <v/>
      </c>
      <c r="J153" s="29" t="str">
        <f t="shared" si="27"/>
        <v/>
      </c>
      <c r="K153" s="28" t="str">
        <f t="shared" si="28"/>
        <v/>
      </c>
      <c r="L153" s="29" t="str">
        <f t="shared" si="29"/>
        <v/>
      </c>
      <c r="M153" s="28" t="str">
        <f t="shared" si="30"/>
        <v/>
      </c>
      <c r="N153" s="29" t="str">
        <f t="shared" si="31"/>
        <v/>
      </c>
    </row>
    <row r="154" spans="1:14" ht="16.5" thickTop="1" thickBot="1" x14ac:dyDescent="0.3">
      <c r="A154" s="1">
        <f>COUNTIF($D$4:D154,"")</f>
        <v>100</v>
      </c>
      <c r="B154" s="7">
        <f t="shared" si="33"/>
        <v>45320</v>
      </c>
      <c r="C154" s="6" t="str">
        <f t="shared" si="24"/>
        <v>понедельник</v>
      </c>
      <c r="D154" s="15" t="str">
        <f t="shared" si="22"/>
        <v/>
      </c>
      <c r="E154" s="17">
        <f t="shared" si="25"/>
        <v>45320</v>
      </c>
      <c r="F154" s="17" t="str">
        <f t="shared" si="23"/>
        <v>9 "А"</v>
      </c>
      <c r="I154" s="28" t="str">
        <f t="shared" si="26"/>
        <v/>
      </c>
      <c r="J154" s="29">
        <f t="shared" si="27"/>
        <v>45320</v>
      </c>
      <c r="K154" s="28" t="str">
        <f t="shared" si="28"/>
        <v>9 "А"</v>
      </c>
      <c r="L154" s="29">
        <f t="shared" si="29"/>
        <v>45320</v>
      </c>
      <c r="M154" s="28" t="str">
        <f t="shared" si="30"/>
        <v/>
      </c>
      <c r="N154" s="29">
        <f t="shared" si="31"/>
        <v>45320</v>
      </c>
    </row>
    <row r="155" spans="1:14" ht="16.5" thickTop="1" thickBot="1" x14ac:dyDescent="0.3">
      <c r="A155" s="1">
        <f>COUNTIF($D$4:D155,"")</f>
        <v>101</v>
      </c>
      <c r="B155" s="7">
        <f t="shared" si="33"/>
        <v>45321</v>
      </c>
      <c r="C155" s="6" t="str">
        <f t="shared" si="24"/>
        <v>вторник</v>
      </c>
      <c r="D155" s="15" t="str">
        <f t="shared" si="22"/>
        <v/>
      </c>
      <c r="E155" s="17">
        <f t="shared" si="25"/>
        <v>45321</v>
      </c>
      <c r="F155" s="17" t="str">
        <f t="shared" si="23"/>
        <v>11 "А"</v>
      </c>
      <c r="I155" s="28" t="str">
        <f t="shared" si="26"/>
        <v/>
      </c>
      <c r="J155" s="29">
        <f t="shared" si="27"/>
        <v>45321</v>
      </c>
      <c r="K155" s="28" t="str">
        <f t="shared" si="28"/>
        <v/>
      </c>
      <c r="L155" s="29">
        <f t="shared" si="29"/>
        <v>45321</v>
      </c>
      <c r="M155" s="28" t="str">
        <f t="shared" si="30"/>
        <v>11 "А"</v>
      </c>
      <c r="N155" s="29">
        <f t="shared" si="31"/>
        <v>45321</v>
      </c>
    </row>
    <row r="156" spans="1:14" ht="16.5" thickTop="1" thickBot="1" x14ac:dyDescent="0.3">
      <c r="A156" s="1">
        <f>COUNTIF($D$4:D156,"")</f>
        <v>102</v>
      </c>
      <c r="B156" s="7">
        <f t="shared" si="33"/>
        <v>45322</v>
      </c>
      <c r="C156" s="6" t="str">
        <f t="shared" si="24"/>
        <v>среда</v>
      </c>
      <c r="D156" s="15" t="str">
        <f t="shared" si="22"/>
        <v/>
      </c>
      <c r="E156" s="17">
        <f t="shared" si="25"/>
        <v>45322</v>
      </c>
      <c r="F156" s="17" t="str">
        <f t="shared" si="23"/>
        <v xml:space="preserve"> 7 "Б", 9 "А", 11 "А"</v>
      </c>
      <c r="I156" s="31" t="str">
        <f t="shared" si="26"/>
        <v>7 "Б"</v>
      </c>
      <c r="J156" s="32">
        <f t="shared" si="27"/>
        <v>45322</v>
      </c>
      <c r="K156" s="31" t="str">
        <f t="shared" si="28"/>
        <v>9 "А"</v>
      </c>
      <c r="L156" s="32">
        <f t="shared" si="29"/>
        <v>45322</v>
      </c>
      <c r="M156" s="31" t="str">
        <f t="shared" si="30"/>
        <v>11 "А"</v>
      </c>
      <c r="N156" s="32">
        <f t="shared" si="31"/>
        <v>45322</v>
      </c>
    </row>
    <row r="157" spans="1:14" ht="16.5" thickTop="1" thickBot="1" x14ac:dyDescent="0.3">
      <c r="A157" s="1">
        <f>COUNTIF($D$4:D157,"")</f>
        <v>103</v>
      </c>
      <c r="B157" s="7">
        <f t="shared" si="33"/>
        <v>45323</v>
      </c>
      <c r="C157" s="6" t="str">
        <f t="shared" si="24"/>
        <v>четверг</v>
      </c>
      <c r="D157" s="15" t="str">
        <f t="shared" si="22"/>
        <v/>
      </c>
      <c r="E157" s="17">
        <f t="shared" si="25"/>
        <v>45323</v>
      </c>
      <c r="F157" s="17" t="str">
        <f t="shared" si="23"/>
        <v>11 "А"</v>
      </c>
      <c r="I157" s="28" t="str">
        <f t="shared" si="26"/>
        <v/>
      </c>
      <c r="J157" s="29">
        <f t="shared" si="27"/>
        <v>45323</v>
      </c>
      <c r="K157" s="28" t="str">
        <f t="shared" si="28"/>
        <v/>
      </c>
      <c r="L157" s="29">
        <f t="shared" si="29"/>
        <v>45323</v>
      </c>
      <c r="M157" s="28" t="str">
        <f t="shared" si="30"/>
        <v>11 "А"</v>
      </c>
      <c r="N157" s="29">
        <f t="shared" si="31"/>
        <v>45323</v>
      </c>
    </row>
    <row r="158" spans="1:14" ht="16.5" thickTop="1" thickBot="1" x14ac:dyDescent="0.3">
      <c r="A158" s="1">
        <f>COUNTIF($D$4:D158,"")</f>
        <v>104</v>
      </c>
      <c r="B158" s="7">
        <f t="shared" si="33"/>
        <v>45324</v>
      </c>
      <c r="C158" s="6" t="str">
        <f t="shared" si="24"/>
        <v>пятница</v>
      </c>
      <c r="D158" s="15" t="str">
        <f t="shared" si="22"/>
        <v/>
      </c>
      <c r="E158" s="17">
        <f t="shared" si="25"/>
        <v>45324</v>
      </c>
      <c r="F158" s="17" t="str">
        <f t="shared" si="23"/>
        <v xml:space="preserve"> 7 "Б"</v>
      </c>
      <c r="I158" s="31" t="str">
        <f t="shared" si="26"/>
        <v>7 "Б"</v>
      </c>
      <c r="J158" s="32">
        <f t="shared" si="27"/>
        <v>45324</v>
      </c>
      <c r="K158" s="31" t="str">
        <f t="shared" si="28"/>
        <v/>
      </c>
      <c r="L158" s="32">
        <f t="shared" si="29"/>
        <v>45324</v>
      </c>
      <c r="M158" s="31" t="str">
        <f t="shared" si="30"/>
        <v/>
      </c>
      <c r="N158" s="32">
        <f t="shared" si="31"/>
        <v>45324</v>
      </c>
    </row>
    <row r="159" spans="1:14" ht="16.5" thickTop="1" thickBot="1" x14ac:dyDescent="0.3">
      <c r="A159" s="1">
        <f>COUNTIF($D$4:D159,"")</f>
        <v>104</v>
      </c>
      <c r="B159" s="7">
        <f t="shared" si="33"/>
        <v>45325</v>
      </c>
      <c r="C159" s="6" t="str">
        <f t="shared" si="24"/>
        <v>суббота</v>
      </c>
      <c r="D159" s="15" t="str">
        <f t="shared" si="22"/>
        <v>выходной</v>
      </c>
      <c r="E159" s="17" t="str">
        <f t="shared" si="25"/>
        <v/>
      </c>
      <c r="F159" s="17" t="str">
        <f t="shared" si="23"/>
        <v/>
      </c>
      <c r="I159" s="28" t="str">
        <f t="shared" si="26"/>
        <v/>
      </c>
      <c r="J159" s="29" t="str">
        <f t="shared" si="27"/>
        <v/>
      </c>
      <c r="K159" s="28" t="str">
        <f t="shared" si="28"/>
        <v/>
      </c>
      <c r="L159" s="29" t="str">
        <f t="shared" si="29"/>
        <v/>
      </c>
      <c r="M159" s="28" t="str">
        <f t="shared" si="30"/>
        <v/>
      </c>
      <c r="N159" s="29" t="str">
        <f t="shared" si="31"/>
        <v/>
      </c>
    </row>
    <row r="160" spans="1:14" ht="16.5" thickTop="1" thickBot="1" x14ac:dyDescent="0.3">
      <c r="A160" s="1">
        <f>COUNTIF($D$4:D160,"")</f>
        <v>104</v>
      </c>
      <c r="B160" s="7">
        <f t="shared" si="33"/>
        <v>45326</v>
      </c>
      <c r="C160" s="6" t="str">
        <f t="shared" si="24"/>
        <v>воскресенье</v>
      </c>
      <c r="D160" s="15" t="str">
        <f t="shared" si="22"/>
        <v>выходной</v>
      </c>
      <c r="E160" s="17" t="str">
        <f t="shared" si="25"/>
        <v/>
      </c>
      <c r="F160" s="17" t="str">
        <f t="shared" si="23"/>
        <v/>
      </c>
      <c r="I160" s="28" t="str">
        <f t="shared" si="26"/>
        <v/>
      </c>
      <c r="J160" s="29" t="str">
        <f t="shared" si="27"/>
        <v/>
      </c>
      <c r="K160" s="28" t="str">
        <f t="shared" si="28"/>
        <v/>
      </c>
      <c r="L160" s="29" t="str">
        <f t="shared" si="29"/>
        <v/>
      </c>
      <c r="M160" s="28" t="str">
        <f t="shared" si="30"/>
        <v/>
      </c>
      <c r="N160" s="29" t="str">
        <f t="shared" si="31"/>
        <v/>
      </c>
    </row>
    <row r="161" spans="1:14" ht="16.5" thickTop="1" thickBot="1" x14ac:dyDescent="0.3">
      <c r="A161" s="1">
        <f>COUNTIF($D$4:D161,"")</f>
        <v>105</v>
      </c>
      <c r="B161" s="7">
        <f t="shared" si="33"/>
        <v>45327</v>
      </c>
      <c r="C161" s="6" t="str">
        <f t="shared" si="24"/>
        <v>понедельник</v>
      </c>
      <c r="D161" s="15" t="str">
        <f t="shared" si="22"/>
        <v/>
      </c>
      <c r="E161" s="17">
        <f t="shared" si="25"/>
        <v>45327</v>
      </c>
      <c r="F161" s="17" t="str">
        <f t="shared" si="23"/>
        <v>9 "А"</v>
      </c>
      <c r="I161" s="28" t="str">
        <f t="shared" si="26"/>
        <v/>
      </c>
      <c r="J161" s="29">
        <f t="shared" si="27"/>
        <v>45327</v>
      </c>
      <c r="K161" s="28" t="str">
        <f t="shared" si="28"/>
        <v>9 "А"</v>
      </c>
      <c r="L161" s="29">
        <f t="shared" si="29"/>
        <v>45327</v>
      </c>
      <c r="M161" s="28" t="str">
        <f t="shared" si="30"/>
        <v/>
      </c>
      <c r="N161" s="29">
        <f t="shared" si="31"/>
        <v>45327</v>
      </c>
    </row>
    <row r="162" spans="1:14" ht="16.5" thickTop="1" thickBot="1" x14ac:dyDescent="0.3">
      <c r="A162" s="1">
        <f>COUNTIF($D$4:D162,"")</f>
        <v>106</v>
      </c>
      <c r="B162" s="7">
        <f t="shared" si="33"/>
        <v>45328</v>
      </c>
      <c r="C162" s="6" t="str">
        <f t="shared" si="24"/>
        <v>вторник</v>
      </c>
      <c r="D162" s="15" t="str">
        <f t="shared" si="22"/>
        <v/>
      </c>
      <c r="E162" s="17">
        <f t="shared" si="25"/>
        <v>45328</v>
      </c>
      <c r="F162" s="17" t="str">
        <f t="shared" si="23"/>
        <v>11 "А"</v>
      </c>
      <c r="I162" s="28" t="str">
        <f t="shared" si="26"/>
        <v/>
      </c>
      <c r="J162" s="29">
        <f t="shared" si="27"/>
        <v>45328</v>
      </c>
      <c r="K162" s="28" t="str">
        <f t="shared" si="28"/>
        <v/>
      </c>
      <c r="L162" s="29">
        <f t="shared" si="29"/>
        <v>45328</v>
      </c>
      <c r="M162" s="28" t="str">
        <f t="shared" si="30"/>
        <v>11 "А"</v>
      </c>
      <c r="N162" s="29">
        <f t="shared" si="31"/>
        <v>45328</v>
      </c>
    </row>
    <row r="163" spans="1:14" ht="16.5" thickTop="1" thickBot="1" x14ac:dyDescent="0.3">
      <c r="A163" s="1">
        <f>COUNTIF($D$4:D163,"")</f>
        <v>107</v>
      </c>
      <c r="B163" s="7">
        <f t="shared" si="33"/>
        <v>45329</v>
      </c>
      <c r="C163" s="6" t="str">
        <f t="shared" si="24"/>
        <v>среда</v>
      </c>
      <c r="D163" s="15" t="str">
        <f t="shared" si="22"/>
        <v/>
      </c>
      <c r="E163" s="17">
        <f t="shared" si="25"/>
        <v>45329</v>
      </c>
      <c r="F163" s="17" t="str">
        <f t="shared" si="23"/>
        <v xml:space="preserve"> 7 "Б", 9 "А", 11 "А"</v>
      </c>
      <c r="I163" s="31" t="str">
        <f t="shared" si="26"/>
        <v>7 "Б"</v>
      </c>
      <c r="J163" s="32">
        <f t="shared" si="27"/>
        <v>45329</v>
      </c>
      <c r="K163" s="31" t="str">
        <f t="shared" si="28"/>
        <v>9 "А"</v>
      </c>
      <c r="L163" s="32">
        <f t="shared" si="29"/>
        <v>45329</v>
      </c>
      <c r="M163" s="31" t="str">
        <f t="shared" si="30"/>
        <v>11 "А"</v>
      </c>
      <c r="N163" s="32">
        <f t="shared" si="31"/>
        <v>45329</v>
      </c>
    </row>
    <row r="164" spans="1:14" ht="16.5" thickTop="1" thickBot="1" x14ac:dyDescent="0.3">
      <c r="A164" s="1">
        <f>COUNTIF($D$4:D164,"")</f>
        <v>108</v>
      </c>
      <c r="B164" s="7">
        <f t="shared" si="33"/>
        <v>45330</v>
      </c>
      <c r="C164" s="6" t="str">
        <f t="shared" si="24"/>
        <v>четверг</v>
      </c>
      <c r="D164" s="15" t="str">
        <f t="shared" si="22"/>
        <v/>
      </c>
      <c r="E164" s="17">
        <f t="shared" si="25"/>
        <v>45330</v>
      </c>
      <c r="F164" s="17" t="str">
        <f t="shared" si="23"/>
        <v>11 "А"</v>
      </c>
      <c r="I164" s="28" t="str">
        <f t="shared" si="26"/>
        <v/>
      </c>
      <c r="J164" s="29">
        <f t="shared" si="27"/>
        <v>45330</v>
      </c>
      <c r="K164" s="28" t="str">
        <f t="shared" si="28"/>
        <v/>
      </c>
      <c r="L164" s="29">
        <f t="shared" si="29"/>
        <v>45330</v>
      </c>
      <c r="M164" s="28" t="str">
        <f t="shared" si="30"/>
        <v>11 "А"</v>
      </c>
      <c r="N164" s="29">
        <f t="shared" si="31"/>
        <v>45330</v>
      </c>
    </row>
    <row r="165" spans="1:14" ht="16.5" thickTop="1" thickBot="1" x14ac:dyDescent="0.3">
      <c r="A165" s="1">
        <f>COUNTIF($D$4:D165,"")</f>
        <v>109</v>
      </c>
      <c r="B165" s="7">
        <f t="shared" si="33"/>
        <v>45331</v>
      </c>
      <c r="C165" s="6" t="str">
        <f t="shared" si="24"/>
        <v>пятница</v>
      </c>
      <c r="D165" s="15" t="str">
        <f t="shared" si="22"/>
        <v/>
      </c>
      <c r="E165" s="17">
        <f t="shared" si="25"/>
        <v>45331</v>
      </c>
      <c r="F165" s="17" t="str">
        <f t="shared" si="23"/>
        <v xml:space="preserve"> 7 "Б"</v>
      </c>
      <c r="I165" s="31" t="str">
        <f t="shared" si="26"/>
        <v>7 "Б"</v>
      </c>
      <c r="J165" s="32">
        <f t="shared" si="27"/>
        <v>45331</v>
      </c>
      <c r="K165" s="31" t="str">
        <f t="shared" si="28"/>
        <v/>
      </c>
      <c r="L165" s="32">
        <f t="shared" si="29"/>
        <v>45331</v>
      </c>
      <c r="M165" s="31" t="str">
        <f t="shared" si="30"/>
        <v/>
      </c>
      <c r="N165" s="32">
        <f t="shared" si="31"/>
        <v>45331</v>
      </c>
    </row>
    <row r="166" spans="1:14" ht="16.5" thickTop="1" thickBot="1" x14ac:dyDescent="0.3">
      <c r="A166" s="1">
        <f>COUNTIF($D$4:D166,"")</f>
        <v>109</v>
      </c>
      <c r="B166" s="7">
        <f t="shared" si="33"/>
        <v>45332</v>
      </c>
      <c r="C166" s="6" t="str">
        <f t="shared" si="24"/>
        <v>суббота</v>
      </c>
      <c r="D166" s="15" t="str">
        <f t="shared" si="22"/>
        <v>выходной</v>
      </c>
      <c r="E166" s="17" t="str">
        <f t="shared" si="25"/>
        <v/>
      </c>
      <c r="F166" s="17" t="str">
        <f t="shared" si="23"/>
        <v/>
      </c>
      <c r="I166" s="28" t="str">
        <f t="shared" si="26"/>
        <v/>
      </c>
      <c r="J166" s="29" t="str">
        <f t="shared" si="27"/>
        <v/>
      </c>
      <c r="K166" s="28" t="str">
        <f t="shared" si="28"/>
        <v/>
      </c>
      <c r="L166" s="29" t="str">
        <f t="shared" si="29"/>
        <v/>
      </c>
      <c r="M166" s="28" t="str">
        <f t="shared" si="30"/>
        <v/>
      </c>
      <c r="N166" s="29" t="str">
        <f t="shared" si="31"/>
        <v/>
      </c>
    </row>
    <row r="167" spans="1:14" ht="16.5" thickTop="1" thickBot="1" x14ac:dyDescent="0.3">
      <c r="A167" s="1">
        <f>COUNTIF($D$4:D167,"")</f>
        <v>109</v>
      </c>
      <c r="B167" s="7">
        <f t="shared" si="33"/>
        <v>45333</v>
      </c>
      <c r="C167" s="6" t="str">
        <f t="shared" si="24"/>
        <v>воскресенье</v>
      </c>
      <c r="D167" s="15" t="str">
        <f t="shared" si="22"/>
        <v>выходной</v>
      </c>
      <c r="E167" s="17" t="str">
        <f t="shared" si="25"/>
        <v/>
      </c>
      <c r="F167" s="17" t="str">
        <f t="shared" si="23"/>
        <v/>
      </c>
      <c r="I167" s="28" t="str">
        <f t="shared" si="26"/>
        <v/>
      </c>
      <c r="J167" s="29" t="str">
        <f t="shared" si="27"/>
        <v/>
      </c>
      <c r="K167" s="28" t="str">
        <f t="shared" si="28"/>
        <v/>
      </c>
      <c r="L167" s="29" t="str">
        <f t="shared" si="29"/>
        <v/>
      </c>
      <c r="M167" s="28" t="str">
        <f t="shared" si="30"/>
        <v/>
      </c>
      <c r="N167" s="29" t="str">
        <f t="shared" si="31"/>
        <v/>
      </c>
    </row>
    <row r="168" spans="1:14" ht="16.5" thickTop="1" thickBot="1" x14ac:dyDescent="0.3">
      <c r="A168" s="1">
        <f>COUNTIF($D$4:D168,"")</f>
        <v>110</v>
      </c>
      <c r="B168" s="7">
        <f t="shared" si="33"/>
        <v>45334</v>
      </c>
      <c r="C168" s="6" t="str">
        <f t="shared" si="24"/>
        <v>понедельник</v>
      </c>
      <c r="D168" s="15" t="str">
        <f t="shared" si="22"/>
        <v/>
      </c>
      <c r="E168" s="17">
        <f t="shared" si="25"/>
        <v>45334</v>
      </c>
      <c r="F168" s="17" t="str">
        <f t="shared" si="23"/>
        <v>9 "А"</v>
      </c>
      <c r="I168" s="28" t="str">
        <f t="shared" si="26"/>
        <v/>
      </c>
      <c r="J168" s="29">
        <f t="shared" si="27"/>
        <v>45334</v>
      </c>
      <c r="K168" s="28" t="str">
        <f t="shared" si="28"/>
        <v>9 "А"</v>
      </c>
      <c r="L168" s="29">
        <f t="shared" si="29"/>
        <v>45334</v>
      </c>
      <c r="M168" s="28" t="str">
        <f t="shared" si="30"/>
        <v/>
      </c>
      <c r="N168" s="29">
        <f t="shared" si="31"/>
        <v>45334</v>
      </c>
    </row>
    <row r="169" spans="1:14" ht="16.5" thickTop="1" thickBot="1" x14ac:dyDescent="0.3">
      <c r="A169" s="1">
        <f>COUNTIF($D$4:D169,"")</f>
        <v>111</v>
      </c>
      <c r="B169" s="7">
        <f t="shared" si="33"/>
        <v>45335</v>
      </c>
      <c r="C169" s="6" t="str">
        <f t="shared" si="24"/>
        <v>вторник</v>
      </c>
      <c r="D169" s="15" t="str">
        <f t="shared" si="22"/>
        <v/>
      </c>
      <c r="E169" s="17">
        <f t="shared" si="25"/>
        <v>45335</v>
      </c>
      <c r="F169" s="17" t="str">
        <f t="shared" si="23"/>
        <v>11 "А"</v>
      </c>
      <c r="I169" s="28" t="str">
        <f t="shared" si="26"/>
        <v/>
      </c>
      <c r="J169" s="29">
        <f t="shared" si="27"/>
        <v>45335</v>
      </c>
      <c r="K169" s="28" t="str">
        <f t="shared" si="28"/>
        <v/>
      </c>
      <c r="L169" s="29">
        <f t="shared" si="29"/>
        <v>45335</v>
      </c>
      <c r="M169" s="28" t="str">
        <f t="shared" si="30"/>
        <v>11 "А"</v>
      </c>
      <c r="N169" s="29">
        <f t="shared" si="31"/>
        <v>45335</v>
      </c>
    </row>
    <row r="170" spans="1:14" ht="16.5" thickTop="1" thickBot="1" x14ac:dyDescent="0.3">
      <c r="A170" s="1">
        <f>COUNTIF($D$4:D170,"")</f>
        <v>112</v>
      </c>
      <c r="B170" s="7">
        <f t="shared" si="33"/>
        <v>45336</v>
      </c>
      <c r="C170" s="6" t="str">
        <f t="shared" si="24"/>
        <v>среда</v>
      </c>
      <c r="D170" s="15" t="str">
        <f t="shared" si="22"/>
        <v/>
      </c>
      <c r="E170" s="17">
        <f t="shared" si="25"/>
        <v>45336</v>
      </c>
      <c r="F170" s="17" t="str">
        <f t="shared" si="23"/>
        <v xml:space="preserve"> 7 "Б", 9 "А", 11 "А"</v>
      </c>
      <c r="I170" s="31" t="str">
        <f t="shared" si="26"/>
        <v>7 "Б"</v>
      </c>
      <c r="J170" s="32">
        <f t="shared" si="27"/>
        <v>45336</v>
      </c>
      <c r="K170" s="31" t="str">
        <f t="shared" si="28"/>
        <v>9 "А"</v>
      </c>
      <c r="L170" s="32">
        <f t="shared" si="29"/>
        <v>45336</v>
      </c>
      <c r="M170" s="31" t="str">
        <f t="shared" si="30"/>
        <v>11 "А"</v>
      </c>
      <c r="N170" s="32">
        <f t="shared" si="31"/>
        <v>45336</v>
      </c>
    </row>
    <row r="171" spans="1:14" ht="16.5" thickTop="1" thickBot="1" x14ac:dyDescent="0.3">
      <c r="A171" s="1">
        <f>COUNTIF($D$4:D171,"")</f>
        <v>113</v>
      </c>
      <c r="B171" s="7">
        <f t="shared" si="33"/>
        <v>45337</v>
      </c>
      <c r="C171" s="6" t="str">
        <f t="shared" si="24"/>
        <v>четверг</v>
      </c>
      <c r="D171" s="15" t="str">
        <f t="shared" si="22"/>
        <v/>
      </c>
      <c r="E171" s="17">
        <f t="shared" si="25"/>
        <v>45337</v>
      </c>
      <c r="F171" s="17" t="str">
        <f t="shared" si="23"/>
        <v>11 "А"</v>
      </c>
      <c r="I171" s="28" t="str">
        <f t="shared" si="26"/>
        <v/>
      </c>
      <c r="J171" s="29">
        <f t="shared" si="27"/>
        <v>45337</v>
      </c>
      <c r="K171" s="28" t="str">
        <f t="shared" si="28"/>
        <v/>
      </c>
      <c r="L171" s="29">
        <f t="shared" si="29"/>
        <v>45337</v>
      </c>
      <c r="M171" s="28" t="str">
        <f t="shared" si="30"/>
        <v>11 "А"</v>
      </c>
      <c r="N171" s="29">
        <f t="shared" si="31"/>
        <v>45337</v>
      </c>
    </row>
    <row r="172" spans="1:14" ht="16.5" thickTop="1" thickBot="1" x14ac:dyDescent="0.3">
      <c r="A172" s="1">
        <f>COUNTIF($D$4:D172,"")</f>
        <v>114</v>
      </c>
      <c r="B172" s="7">
        <f t="shared" si="33"/>
        <v>45338</v>
      </c>
      <c r="C172" s="6" t="str">
        <f t="shared" si="24"/>
        <v>пятница</v>
      </c>
      <c r="D172" s="15" t="str">
        <f t="shared" si="22"/>
        <v/>
      </c>
      <c r="E172" s="17">
        <f t="shared" si="25"/>
        <v>45338</v>
      </c>
      <c r="F172" s="17" t="str">
        <f t="shared" si="23"/>
        <v xml:space="preserve"> 7 "Б"</v>
      </c>
      <c r="I172" s="31" t="str">
        <f t="shared" si="26"/>
        <v>7 "Б"</v>
      </c>
      <c r="J172" s="32">
        <f t="shared" si="27"/>
        <v>45338</v>
      </c>
      <c r="K172" s="31" t="str">
        <f t="shared" si="28"/>
        <v/>
      </c>
      <c r="L172" s="32">
        <f t="shared" si="29"/>
        <v>45338</v>
      </c>
      <c r="M172" s="31" t="str">
        <f t="shared" si="30"/>
        <v/>
      </c>
      <c r="N172" s="32">
        <f t="shared" si="31"/>
        <v>45338</v>
      </c>
    </row>
    <row r="173" spans="1:14" ht="16.5" thickTop="1" thickBot="1" x14ac:dyDescent="0.3">
      <c r="A173" s="1">
        <f>COUNTIF($D$4:D173,"")</f>
        <v>114</v>
      </c>
      <c r="B173" s="7">
        <f t="shared" si="33"/>
        <v>45339</v>
      </c>
      <c r="C173" s="6" t="str">
        <f t="shared" si="24"/>
        <v>суббота</v>
      </c>
      <c r="D173" s="15" t="str">
        <f t="shared" si="22"/>
        <v>выходной</v>
      </c>
      <c r="E173" s="17" t="str">
        <f t="shared" si="25"/>
        <v/>
      </c>
      <c r="F173" s="17" t="str">
        <f t="shared" si="23"/>
        <v/>
      </c>
      <c r="I173" s="28" t="str">
        <f t="shared" si="26"/>
        <v/>
      </c>
      <c r="J173" s="29" t="str">
        <f t="shared" si="27"/>
        <v/>
      </c>
      <c r="K173" s="28" t="str">
        <f t="shared" si="28"/>
        <v/>
      </c>
      <c r="L173" s="29" t="str">
        <f t="shared" si="29"/>
        <v/>
      </c>
      <c r="M173" s="28" t="str">
        <f t="shared" si="30"/>
        <v/>
      </c>
      <c r="N173" s="29" t="str">
        <f t="shared" si="31"/>
        <v/>
      </c>
    </row>
    <row r="174" spans="1:14" ht="16.5" thickTop="1" thickBot="1" x14ac:dyDescent="0.3">
      <c r="A174" s="1">
        <f>COUNTIF($D$4:D174,"")</f>
        <v>114</v>
      </c>
      <c r="B174" s="7">
        <f t="shared" si="33"/>
        <v>45340</v>
      </c>
      <c r="C174" s="6" t="str">
        <f t="shared" si="24"/>
        <v>воскресенье</v>
      </c>
      <c r="D174" s="15" t="str">
        <f t="shared" si="22"/>
        <v>выходной</v>
      </c>
      <c r="E174" s="17" t="str">
        <f t="shared" si="25"/>
        <v/>
      </c>
      <c r="F174" s="17" t="str">
        <f t="shared" si="23"/>
        <v/>
      </c>
      <c r="I174" s="28" t="str">
        <f t="shared" si="26"/>
        <v/>
      </c>
      <c r="J174" s="29" t="str">
        <f t="shared" si="27"/>
        <v/>
      </c>
      <c r="K174" s="28" t="str">
        <f t="shared" si="28"/>
        <v/>
      </c>
      <c r="L174" s="29" t="str">
        <f t="shared" si="29"/>
        <v/>
      </c>
      <c r="M174" s="28" t="str">
        <f t="shared" si="30"/>
        <v/>
      </c>
      <c r="N174" s="29" t="str">
        <f t="shared" si="31"/>
        <v/>
      </c>
    </row>
    <row r="175" spans="1:14" ht="16.5" thickTop="1" thickBot="1" x14ac:dyDescent="0.3">
      <c r="A175" s="1">
        <f>COUNTIF($D$4:D175,"")</f>
        <v>115</v>
      </c>
      <c r="B175" s="7">
        <f t="shared" si="33"/>
        <v>45341</v>
      </c>
      <c r="C175" s="6" t="str">
        <f t="shared" si="24"/>
        <v>понедельник</v>
      </c>
      <c r="D175" s="15" t="str">
        <f t="shared" si="22"/>
        <v/>
      </c>
      <c r="E175" s="17">
        <f t="shared" si="25"/>
        <v>45341</v>
      </c>
      <c r="F175" s="17" t="str">
        <f t="shared" si="23"/>
        <v>9 "А"</v>
      </c>
      <c r="I175" s="28" t="str">
        <f t="shared" si="26"/>
        <v/>
      </c>
      <c r="J175" s="29">
        <f t="shared" si="27"/>
        <v>45341</v>
      </c>
      <c r="K175" s="28" t="str">
        <f t="shared" si="28"/>
        <v>9 "А"</v>
      </c>
      <c r="L175" s="29">
        <f t="shared" si="29"/>
        <v>45341</v>
      </c>
      <c r="M175" s="28" t="str">
        <f t="shared" si="30"/>
        <v/>
      </c>
      <c r="N175" s="29">
        <f t="shared" si="31"/>
        <v>45341</v>
      </c>
    </row>
    <row r="176" spans="1:14" ht="16.5" thickTop="1" thickBot="1" x14ac:dyDescent="0.3">
      <c r="A176" s="1">
        <f>COUNTIF($D$4:D176,"")</f>
        <v>116</v>
      </c>
      <c r="B176" s="7">
        <f t="shared" si="33"/>
        <v>45342</v>
      </c>
      <c r="C176" s="6" t="str">
        <f t="shared" si="24"/>
        <v>вторник</v>
      </c>
      <c r="D176" s="15" t="str">
        <f t="shared" si="22"/>
        <v/>
      </c>
      <c r="E176" s="17">
        <f t="shared" si="25"/>
        <v>45342</v>
      </c>
      <c r="F176" s="17" t="str">
        <f t="shared" si="23"/>
        <v>11 "А"</v>
      </c>
      <c r="I176" s="28" t="str">
        <f t="shared" si="26"/>
        <v/>
      </c>
      <c r="J176" s="29">
        <f t="shared" si="27"/>
        <v>45342</v>
      </c>
      <c r="K176" s="28" t="str">
        <f t="shared" si="28"/>
        <v/>
      </c>
      <c r="L176" s="29">
        <f t="shared" si="29"/>
        <v>45342</v>
      </c>
      <c r="M176" s="28" t="str">
        <f t="shared" si="30"/>
        <v>11 "А"</v>
      </c>
      <c r="N176" s="29">
        <f t="shared" si="31"/>
        <v>45342</v>
      </c>
    </row>
    <row r="177" spans="1:14" ht="16.5" thickTop="1" thickBot="1" x14ac:dyDescent="0.3">
      <c r="A177" s="1">
        <f>COUNTIF($D$4:D177,"")</f>
        <v>117</v>
      </c>
      <c r="B177" s="7">
        <f t="shared" si="33"/>
        <v>45343</v>
      </c>
      <c r="C177" s="6" t="str">
        <f t="shared" si="24"/>
        <v>среда</v>
      </c>
      <c r="D177" s="15" t="str">
        <f t="shared" si="22"/>
        <v/>
      </c>
      <c r="E177" s="17">
        <f t="shared" si="25"/>
        <v>45343</v>
      </c>
      <c r="F177" s="17" t="str">
        <f t="shared" si="23"/>
        <v xml:space="preserve"> 7 "Б", 9 "А", 11 "А"</v>
      </c>
      <c r="I177" s="31" t="str">
        <f t="shared" si="26"/>
        <v>7 "Б"</v>
      </c>
      <c r="J177" s="32">
        <f t="shared" si="27"/>
        <v>45343</v>
      </c>
      <c r="K177" s="31" t="str">
        <f t="shared" si="28"/>
        <v>9 "А"</v>
      </c>
      <c r="L177" s="32">
        <f t="shared" si="29"/>
        <v>45343</v>
      </c>
      <c r="M177" s="31" t="str">
        <f t="shared" si="30"/>
        <v>11 "А"</v>
      </c>
      <c r="N177" s="32">
        <f t="shared" si="31"/>
        <v>45343</v>
      </c>
    </row>
    <row r="178" spans="1:14" ht="16.5" thickTop="1" thickBot="1" x14ac:dyDescent="0.3">
      <c r="A178" s="1">
        <f>COUNTIF($D$4:D178,"")</f>
        <v>118</v>
      </c>
      <c r="B178" s="7">
        <f t="shared" si="33"/>
        <v>45344</v>
      </c>
      <c r="C178" s="6" t="str">
        <f t="shared" si="24"/>
        <v>четверг</v>
      </c>
      <c r="D178" s="15" t="str">
        <f t="shared" si="22"/>
        <v/>
      </c>
      <c r="E178" s="17">
        <f t="shared" si="25"/>
        <v>45344</v>
      </c>
      <c r="F178" s="17" t="str">
        <f t="shared" si="23"/>
        <v>11 "А"</v>
      </c>
      <c r="I178" s="28" t="str">
        <f t="shared" si="26"/>
        <v/>
      </c>
      <c r="J178" s="29">
        <f t="shared" si="27"/>
        <v>45344</v>
      </c>
      <c r="K178" s="28" t="str">
        <f t="shared" si="28"/>
        <v/>
      </c>
      <c r="L178" s="29">
        <f t="shared" si="29"/>
        <v>45344</v>
      </c>
      <c r="M178" s="28" t="str">
        <f t="shared" si="30"/>
        <v>11 "А"</v>
      </c>
      <c r="N178" s="29">
        <f t="shared" si="31"/>
        <v>45344</v>
      </c>
    </row>
    <row r="179" spans="1:14" ht="16.5" thickTop="1" thickBot="1" x14ac:dyDescent="0.3">
      <c r="A179" s="1">
        <f>COUNTIF($D$4:D179,"")</f>
        <v>118</v>
      </c>
      <c r="B179" s="7">
        <f t="shared" si="33"/>
        <v>45345</v>
      </c>
      <c r="C179" s="6" t="str">
        <f t="shared" si="24"/>
        <v>пятница</v>
      </c>
      <c r="D179" s="15" t="str">
        <f t="shared" si="22"/>
        <v>/праздник</v>
      </c>
      <c r="E179" s="17" t="str">
        <f t="shared" si="25"/>
        <v/>
      </c>
      <c r="F179" s="17" t="str">
        <f t="shared" si="23"/>
        <v/>
      </c>
      <c r="I179" s="28" t="str">
        <f t="shared" si="26"/>
        <v/>
      </c>
      <c r="J179" s="29" t="str">
        <f t="shared" si="27"/>
        <v/>
      </c>
      <c r="K179" s="28" t="str">
        <f t="shared" si="28"/>
        <v/>
      </c>
      <c r="L179" s="29" t="str">
        <f t="shared" si="29"/>
        <v/>
      </c>
      <c r="M179" s="28" t="str">
        <f t="shared" si="30"/>
        <v/>
      </c>
      <c r="N179" s="29" t="str">
        <f t="shared" si="31"/>
        <v/>
      </c>
    </row>
    <row r="180" spans="1:14" ht="16.5" thickTop="1" thickBot="1" x14ac:dyDescent="0.3">
      <c r="A180" s="1">
        <f>COUNTIF($D$4:D180,"")</f>
        <v>118</v>
      </c>
      <c r="B180" s="7">
        <f t="shared" si="33"/>
        <v>45346</v>
      </c>
      <c r="C180" s="6" t="str">
        <f t="shared" si="24"/>
        <v>суббота</v>
      </c>
      <c r="D180" s="15" t="str">
        <f t="shared" si="22"/>
        <v>выходной</v>
      </c>
      <c r="E180" s="17" t="str">
        <f t="shared" si="25"/>
        <v/>
      </c>
      <c r="F180" s="17" t="str">
        <f t="shared" si="23"/>
        <v/>
      </c>
      <c r="I180" s="28" t="str">
        <f t="shared" si="26"/>
        <v/>
      </c>
      <c r="J180" s="29" t="str">
        <f t="shared" si="27"/>
        <v/>
      </c>
      <c r="K180" s="28" t="str">
        <f t="shared" si="28"/>
        <v/>
      </c>
      <c r="L180" s="29" t="str">
        <f t="shared" si="29"/>
        <v/>
      </c>
      <c r="M180" s="28" t="str">
        <f t="shared" si="30"/>
        <v/>
      </c>
      <c r="N180" s="29" t="str">
        <f t="shared" si="31"/>
        <v/>
      </c>
    </row>
    <row r="181" spans="1:14" ht="16.5" thickTop="1" thickBot="1" x14ac:dyDescent="0.3">
      <c r="A181" s="1">
        <f>COUNTIF($D$4:D181,"")</f>
        <v>118</v>
      </c>
      <c r="B181" s="7">
        <f t="shared" si="33"/>
        <v>45347</v>
      </c>
      <c r="C181" s="6" t="str">
        <f t="shared" si="24"/>
        <v>воскресенье</v>
      </c>
      <c r="D181" s="15" t="str">
        <f t="shared" si="22"/>
        <v>выходной</v>
      </c>
      <c r="E181" s="17" t="str">
        <f t="shared" si="25"/>
        <v/>
      </c>
      <c r="F181" s="17" t="str">
        <f t="shared" si="23"/>
        <v/>
      </c>
      <c r="I181" s="28" t="str">
        <f t="shared" si="26"/>
        <v/>
      </c>
      <c r="J181" s="29" t="str">
        <f t="shared" si="27"/>
        <v/>
      </c>
      <c r="K181" s="28" t="str">
        <f t="shared" si="28"/>
        <v/>
      </c>
      <c r="L181" s="29" t="str">
        <f t="shared" si="29"/>
        <v/>
      </c>
      <c r="M181" s="28" t="str">
        <f t="shared" si="30"/>
        <v/>
      </c>
      <c r="N181" s="29" t="str">
        <f t="shared" si="31"/>
        <v/>
      </c>
    </row>
    <row r="182" spans="1:14" ht="16.5" thickTop="1" thickBot="1" x14ac:dyDescent="0.3">
      <c r="A182" s="1">
        <f>COUNTIF($D$4:D182,"")</f>
        <v>119</v>
      </c>
      <c r="B182" s="7">
        <f t="shared" si="33"/>
        <v>45348</v>
      </c>
      <c r="C182" s="6" t="str">
        <f t="shared" si="24"/>
        <v>понедельник</v>
      </c>
      <c r="D182" s="15" t="str">
        <f t="shared" si="22"/>
        <v/>
      </c>
      <c r="E182" s="17">
        <f t="shared" si="25"/>
        <v>45348</v>
      </c>
      <c r="F182" s="17" t="str">
        <f t="shared" si="23"/>
        <v>9 "А"</v>
      </c>
      <c r="I182" s="28" t="str">
        <f t="shared" si="26"/>
        <v/>
      </c>
      <c r="J182" s="29">
        <f t="shared" si="27"/>
        <v>45348</v>
      </c>
      <c r="K182" s="28" t="str">
        <f t="shared" si="28"/>
        <v>9 "А"</v>
      </c>
      <c r="L182" s="29">
        <f t="shared" si="29"/>
        <v>45348</v>
      </c>
      <c r="M182" s="28" t="str">
        <f t="shared" si="30"/>
        <v/>
      </c>
      <c r="N182" s="29">
        <f t="shared" si="31"/>
        <v>45348</v>
      </c>
    </row>
    <row r="183" spans="1:14" ht="16.5" thickTop="1" thickBot="1" x14ac:dyDescent="0.3">
      <c r="A183" s="1">
        <f>COUNTIF($D$4:D183,"")</f>
        <v>120</v>
      </c>
      <c r="B183" s="7">
        <f t="shared" si="33"/>
        <v>45349</v>
      </c>
      <c r="C183" s="6" t="str">
        <f t="shared" si="24"/>
        <v>вторник</v>
      </c>
      <c r="D183" s="15" t="str">
        <f t="shared" si="22"/>
        <v/>
      </c>
      <c r="E183" s="17">
        <f t="shared" si="25"/>
        <v>45349</v>
      </c>
      <c r="F183" s="17" t="str">
        <f t="shared" si="23"/>
        <v>11 "А"</v>
      </c>
      <c r="I183" s="28" t="str">
        <f t="shared" si="26"/>
        <v/>
      </c>
      <c r="J183" s="29">
        <f t="shared" si="27"/>
        <v>45349</v>
      </c>
      <c r="K183" s="28" t="str">
        <f t="shared" si="28"/>
        <v/>
      </c>
      <c r="L183" s="29">
        <f t="shared" si="29"/>
        <v>45349</v>
      </c>
      <c r="M183" s="28" t="str">
        <f t="shared" si="30"/>
        <v>11 "А"</v>
      </c>
      <c r="N183" s="29">
        <f t="shared" si="31"/>
        <v>45349</v>
      </c>
    </row>
    <row r="184" spans="1:14" ht="16.5" thickTop="1" thickBot="1" x14ac:dyDescent="0.3">
      <c r="A184" s="1">
        <f>COUNTIF($D$4:D184,"")</f>
        <v>121</v>
      </c>
      <c r="B184" s="7">
        <f t="shared" si="33"/>
        <v>45350</v>
      </c>
      <c r="C184" s="6" t="str">
        <f t="shared" si="24"/>
        <v>среда</v>
      </c>
      <c r="D184" s="15" t="str">
        <f t="shared" si="22"/>
        <v/>
      </c>
      <c r="E184" s="17">
        <f t="shared" si="25"/>
        <v>45350</v>
      </c>
      <c r="F184" s="17" t="str">
        <f t="shared" si="23"/>
        <v xml:space="preserve"> 7 "Б", 9 "А", 11 "А"</v>
      </c>
      <c r="I184" s="31" t="str">
        <f t="shared" si="26"/>
        <v>7 "Б"</v>
      </c>
      <c r="J184" s="32">
        <f t="shared" si="27"/>
        <v>45350</v>
      </c>
      <c r="K184" s="31" t="str">
        <f t="shared" si="28"/>
        <v>9 "А"</v>
      </c>
      <c r="L184" s="32">
        <f t="shared" si="29"/>
        <v>45350</v>
      </c>
      <c r="M184" s="31" t="str">
        <f t="shared" si="30"/>
        <v>11 "А"</v>
      </c>
      <c r="N184" s="32">
        <f t="shared" si="31"/>
        <v>45350</v>
      </c>
    </row>
    <row r="185" spans="1:14" ht="16.5" thickTop="1" thickBot="1" x14ac:dyDescent="0.3">
      <c r="A185" s="1">
        <f>COUNTIF($D$4:D185,"")</f>
        <v>122</v>
      </c>
      <c r="B185" s="7">
        <f t="shared" si="33"/>
        <v>45351</v>
      </c>
      <c r="C185" s="6" t="str">
        <f t="shared" si="24"/>
        <v>четверг</v>
      </c>
      <c r="D185" s="15" t="str">
        <f t="shared" si="22"/>
        <v/>
      </c>
      <c r="E185" s="17">
        <f t="shared" si="25"/>
        <v>45351</v>
      </c>
      <c r="F185" s="17" t="str">
        <f t="shared" si="23"/>
        <v>11 "А"</v>
      </c>
      <c r="I185" s="28" t="str">
        <f t="shared" si="26"/>
        <v/>
      </c>
      <c r="J185" s="29">
        <f t="shared" si="27"/>
        <v>45351</v>
      </c>
      <c r="K185" s="28" t="str">
        <f t="shared" si="28"/>
        <v/>
      </c>
      <c r="L185" s="29">
        <f t="shared" si="29"/>
        <v>45351</v>
      </c>
      <c r="M185" s="28" t="str">
        <f t="shared" si="30"/>
        <v>11 "А"</v>
      </c>
      <c r="N185" s="29">
        <f t="shared" si="31"/>
        <v>45351</v>
      </c>
    </row>
    <row r="186" spans="1:14" ht="16.5" thickTop="1" thickBot="1" x14ac:dyDescent="0.3">
      <c r="A186" s="1">
        <f>COUNTIF($D$4:D186,"")</f>
        <v>123</v>
      </c>
      <c r="B186" s="7">
        <f t="shared" si="33"/>
        <v>45352</v>
      </c>
      <c r="C186" s="6" t="str">
        <f t="shared" si="24"/>
        <v>пятница</v>
      </c>
      <c r="D186" s="15" t="str">
        <f t="shared" si="22"/>
        <v/>
      </c>
      <c r="E186" s="17">
        <f t="shared" si="25"/>
        <v>45352</v>
      </c>
      <c r="F186" s="17" t="str">
        <f t="shared" si="23"/>
        <v xml:space="preserve"> 7 "Б"</v>
      </c>
      <c r="I186" s="31" t="str">
        <f t="shared" si="26"/>
        <v>7 "Б"</v>
      </c>
      <c r="J186" s="32">
        <f t="shared" si="27"/>
        <v>45352</v>
      </c>
      <c r="K186" s="31" t="str">
        <f t="shared" si="28"/>
        <v/>
      </c>
      <c r="L186" s="32">
        <f t="shared" si="29"/>
        <v>45352</v>
      </c>
      <c r="M186" s="31" t="str">
        <f t="shared" si="30"/>
        <v/>
      </c>
      <c r="N186" s="32">
        <f t="shared" si="31"/>
        <v>45352</v>
      </c>
    </row>
    <row r="187" spans="1:14" ht="16.5" thickTop="1" thickBot="1" x14ac:dyDescent="0.3">
      <c r="A187" s="1">
        <f>COUNTIF($D$4:D187,"")</f>
        <v>123</v>
      </c>
      <c r="B187" s="7">
        <f t="shared" si="33"/>
        <v>45353</v>
      </c>
      <c r="C187" s="6" t="str">
        <f t="shared" si="24"/>
        <v>суббота</v>
      </c>
      <c r="D187" s="15" t="str">
        <f t="shared" si="22"/>
        <v>выходной</v>
      </c>
      <c r="E187" s="17" t="str">
        <f t="shared" si="25"/>
        <v/>
      </c>
      <c r="F187" s="17" t="str">
        <f t="shared" si="23"/>
        <v/>
      </c>
      <c r="I187" s="28" t="str">
        <f t="shared" si="26"/>
        <v/>
      </c>
      <c r="J187" s="29" t="str">
        <f t="shared" si="27"/>
        <v/>
      </c>
      <c r="K187" s="28" t="str">
        <f t="shared" si="28"/>
        <v/>
      </c>
      <c r="L187" s="29" t="str">
        <f t="shared" si="29"/>
        <v/>
      </c>
      <c r="M187" s="28" t="str">
        <f t="shared" si="30"/>
        <v/>
      </c>
      <c r="N187" s="29" t="str">
        <f t="shared" si="31"/>
        <v/>
      </c>
    </row>
    <row r="188" spans="1:14" ht="16.5" thickTop="1" thickBot="1" x14ac:dyDescent="0.3">
      <c r="A188" s="1">
        <f>COUNTIF($D$4:D188,"")</f>
        <v>123</v>
      </c>
      <c r="B188" s="7">
        <f t="shared" si="33"/>
        <v>45354</v>
      </c>
      <c r="C188" s="6" t="str">
        <f t="shared" si="24"/>
        <v>воскресенье</v>
      </c>
      <c r="D188" s="15" t="str">
        <f t="shared" si="22"/>
        <v>выходной</v>
      </c>
      <c r="E188" s="17" t="str">
        <f t="shared" si="25"/>
        <v/>
      </c>
      <c r="F188" s="17" t="str">
        <f t="shared" si="23"/>
        <v/>
      </c>
      <c r="I188" s="28" t="str">
        <f t="shared" si="26"/>
        <v/>
      </c>
      <c r="J188" s="29" t="str">
        <f t="shared" si="27"/>
        <v/>
      </c>
      <c r="K188" s="28" t="str">
        <f t="shared" si="28"/>
        <v/>
      </c>
      <c r="L188" s="29" t="str">
        <f t="shared" si="29"/>
        <v/>
      </c>
      <c r="M188" s="28" t="str">
        <f t="shared" si="30"/>
        <v/>
      </c>
      <c r="N188" s="29" t="str">
        <f t="shared" si="31"/>
        <v/>
      </c>
    </row>
    <row r="189" spans="1:14" ht="16.5" thickTop="1" thickBot="1" x14ac:dyDescent="0.3">
      <c r="A189" s="1">
        <f>COUNTIF($D$4:D189,"")</f>
        <v>124</v>
      </c>
      <c r="B189" s="7">
        <f t="shared" si="33"/>
        <v>45355</v>
      </c>
      <c r="C189" s="6" t="str">
        <f t="shared" si="24"/>
        <v>понедельник</v>
      </c>
      <c r="D189" s="15" t="str">
        <f t="shared" si="22"/>
        <v/>
      </c>
      <c r="E189" s="17">
        <f t="shared" si="25"/>
        <v>45355</v>
      </c>
      <c r="F189" s="17" t="str">
        <f t="shared" si="23"/>
        <v>9 "А"</v>
      </c>
      <c r="I189" s="28" t="str">
        <f t="shared" si="26"/>
        <v/>
      </c>
      <c r="J189" s="29">
        <f t="shared" si="27"/>
        <v>45355</v>
      </c>
      <c r="K189" s="28" t="str">
        <f t="shared" si="28"/>
        <v>9 "А"</v>
      </c>
      <c r="L189" s="29">
        <f t="shared" si="29"/>
        <v>45355</v>
      </c>
      <c r="M189" s="28" t="str">
        <f t="shared" si="30"/>
        <v/>
      </c>
      <c r="N189" s="29">
        <f t="shared" si="31"/>
        <v>45355</v>
      </c>
    </row>
    <row r="190" spans="1:14" ht="16.5" thickTop="1" thickBot="1" x14ac:dyDescent="0.3">
      <c r="A190" s="1">
        <f>COUNTIF($D$4:D190,"")</f>
        <v>125</v>
      </c>
      <c r="B190" s="7">
        <f t="shared" si="33"/>
        <v>45356</v>
      </c>
      <c r="C190" s="6" t="str">
        <f t="shared" si="24"/>
        <v>вторник</v>
      </c>
      <c r="D190" s="15" t="str">
        <f t="shared" si="22"/>
        <v/>
      </c>
      <c r="E190" s="17">
        <f t="shared" si="25"/>
        <v>45356</v>
      </c>
      <c r="F190" s="17" t="str">
        <f t="shared" si="23"/>
        <v>11 "А"</v>
      </c>
      <c r="I190" s="28" t="str">
        <f t="shared" si="26"/>
        <v/>
      </c>
      <c r="J190" s="29">
        <f t="shared" si="27"/>
        <v>45356</v>
      </c>
      <c r="K190" s="28" t="str">
        <f t="shared" si="28"/>
        <v/>
      </c>
      <c r="L190" s="29">
        <f t="shared" si="29"/>
        <v>45356</v>
      </c>
      <c r="M190" s="28" t="str">
        <f t="shared" si="30"/>
        <v>11 "А"</v>
      </c>
      <c r="N190" s="29">
        <f t="shared" si="31"/>
        <v>45356</v>
      </c>
    </row>
    <row r="191" spans="1:14" ht="16.5" thickTop="1" thickBot="1" x14ac:dyDescent="0.3">
      <c r="A191" s="1">
        <f>COUNTIF($D$4:D191,"")</f>
        <v>126</v>
      </c>
      <c r="B191" s="7">
        <f t="shared" si="33"/>
        <v>45357</v>
      </c>
      <c r="C191" s="6" t="str">
        <f t="shared" si="24"/>
        <v>среда</v>
      </c>
      <c r="D191" s="15" t="str">
        <f t="shared" si="22"/>
        <v/>
      </c>
      <c r="E191" s="17">
        <f t="shared" si="25"/>
        <v>45357</v>
      </c>
      <c r="F191" s="17" t="str">
        <f t="shared" si="23"/>
        <v xml:space="preserve"> 7 "Б", 9 "А", 11 "А"</v>
      </c>
      <c r="I191" s="31" t="str">
        <f t="shared" si="26"/>
        <v>7 "Б"</v>
      </c>
      <c r="J191" s="32">
        <f t="shared" si="27"/>
        <v>45357</v>
      </c>
      <c r="K191" s="31" t="str">
        <f t="shared" si="28"/>
        <v>9 "А"</v>
      </c>
      <c r="L191" s="32">
        <f t="shared" si="29"/>
        <v>45357</v>
      </c>
      <c r="M191" s="31" t="str">
        <f t="shared" si="30"/>
        <v>11 "А"</v>
      </c>
      <c r="N191" s="32">
        <f t="shared" si="31"/>
        <v>45357</v>
      </c>
    </row>
    <row r="192" spans="1:14" ht="16.5" thickTop="1" thickBot="1" x14ac:dyDescent="0.3">
      <c r="A192" s="1">
        <f>COUNTIF($D$4:D192,"")</f>
        <v>127</v>
      </c>
      <c r="B192" s="7">
        <f t="shared" si="33"/>
        <v>45358</v>
      </c>
      <c r="C192" s="6" t="str">
        <f t="shared" si="24"/>
        <v>четверг</v>
      </c>
      <c r="D192" s="15" t="str">
        <f t="shared" si="22"/>
        <v/>
      </c>
      <c r="E192" s="17">
        <f t="shared" si="25"/>
        <v>45358</v>
      </c>
      <c r="F192" s="17" t="str">
        <f t="shared" si="23"/>
        <v>11 "А"</v>
      </c>
      <c r="I192" s="28" t="str">
        <f t="shared" si="26"/>
        <v/>
      </c>
      <c r="J192" s="29">
        <f t="shared" si="27"/>
        <v>45358</v>
      </c>
      <c r="K192" s="28" t="str">
        <f t="shared" si="28"/>
        <v/>
      </c>
      <c r="L192" s="29">
        <f t="shared" si="29"/>
        <v>45358</v>
      </c>
      <c r="M192" s="28" t="str">
        <f t="shared" si="30"/>
        <v>11 "А"</v>
      </c>
      <c r="N192" s="29">
        <f t="shared" si="31"/>
        <v>45358</v>
      </c>
    </row>
    <row r="193" spans="1:14" ht="16.5" thickTop="1" thickBot="1" x14ac:dyDescent="0.3">
      <c r="A193" s="1">
        <f>COUNTIF($D$4:D193,"")</f>
        <v>127</v>
      </c>
      <c r="B193" s="7">
        <f t="shared" si="33"/>
        <v>45359</v>
      </c>
      <c r="C193" s="6" t="str">
        <f t="shared" si="24"/>
        <v>пятница</v>
      </c>
      <c r="D193" s="15" t="str">
        <f t="shared" si="22"/>
        <v>/праздник</v>
      </c>
      <c r="E193" s="17" t="str">
        <f t="shared" si="25"/>
        <v/>
      </c>
      <c r="F193" s="17" t="str">
        <f t="shared" si="23"/>
        <v/>
      </c>
      <c r="I193" s="28" t="str">
        <f t="shared" si="26"/>
        <v/>
      </c>
      <c r="J193" s="29" t="str">
        <f t="shared" si="27"/>
        <v/>
      </c>
      <c r="K193" s="28" t="str">
        <f t="shared" si="28"/>
        <v/>
      </c>
      <c r="L193" s="29" t="str">
        <f t="shared" si="29"/>
        <v/>
      </c>
      <c r="M193" s="28" t="str">
        <f t="shared" si="30"/>
        <v/>
      </c>
      <c r="N193" s="29" t="str">
        <f t="shared" si="31"/>
        <v/>
      </c>
    </row>
    <row r="194" spans="1:14" ht="16.5" thickTop="1" thickBot="1" x14ac:dyDescent="0.3">
      <c r="A194" s="1">
        <f>COUNTIF($D$4:D194,"")</f>
        <v>127</v>
      </c>
      <c r="B194" s="7">
        <f t="shared" si="33"/>
        <v>45360</v>
      </c>
      <c r="C194" s="6" t="str">
        <f t="shared" si="24"/>
        <v>суббота</v>
      </c>
      <c r="D194" s="15" t="str">
        <f t="shared" si="22"/>
        <v>выходной</v>
      </c>
      <c r="E194" s="17" t="str">
        <f t="shared" si="25"/>
        <v/>
      </c>
      <c r="F194" s="17" t="str">
        <f t="shared" si="23"/>
        <v/>
      </c>
      <c r="I194" s="28" t="str">
        <f t="shared" si="26"/>
        <v/>
      </c>
      <c r="J194" s="29" t="str">
        <f t="shared" si="27"/>
        <v/>
      </c>
      <c r="K194" s="28" t="str">
        <f t="shared" si="28"/>
        <v/>
      </c>
      <c r="L194" s="29" t="str">
        <f t="shared" si="29"/>
        <v/>
      </c>
      <c r="M194" s="28" t="str">
        <f t="shared" si="30"/>
        <v/>
      </c>
      <c r="N194" s="29" t="str">
        <f t="shared" si="31"/>
        <v/>
      </c>
    </row>
    <row r="195" spans="1:14" ht="16.5" thickTop="1" thickBot="1" x14ac:dyDescent="0.3">
      <c r="A195" s="1">
        <f>COUNTIF($D$4:D195,"")</f>
        <v>127</v>
      </c>
      <c r="B195" s="7">
        <f t="shared" si="33"/>
        <v>45361</v>
      </c>
      <c r="C195" s="6" t="str">
        <f t="shared" si="24"/>
        <v>воскресенье</v>
      </c>
      <c r="D195" s="15" t="str">
        <f t="shared" si="22"/>
        <v>выходной</v>
      </c>
      <c r="E195" s="17" t="str">
        <f t="shared" si="25"/>
        <v/>
      </c>
      <c r="F195" s="17" t="str">
        <f t="shared" si="23"/>
        <v/>
      </c>
      <c r="I195" s="28" t="str">
        <f t="shared" si="26"/>
        <v/>
      </c>
      <c r="J195" s="29" t="str">
        <f t="shared" si="27"/>
        <v/>
      </c>
      <c r="K195" s="28" t="str">
        <f t="shared" si="28"/>
        <v/>
      </c>
      <c r="L195" s="29" t="str">
        <f t="shared" si="29"/>
        <v/>
      </c>
      <c r="M195" s="28" t="str">
        <f t="shared" si="30"/>
        <v/>
      </c>
      <c r="N195" s="29" t="str">
        <f t="shared" si="31"/>
        <v/>
      </c>
    </row>
    <row r="196" spans="1:14" ht="16.5" thickTop="1" thickBot="1" x14ac:dyDescent="0.3">
      <c r="A196" s="1">
        <f>COUNTIF($D$4:D196,"")</f>
        <v>128</v>
      </c>
      <c r="B196" s="7">
        <f t="shared" si="33"/>
        <v>45362</v>
      </c>
      <c r="C196" s="6" t="str">
        <f t="shared" si="24"/>
        <v>понедельник</v>
      </c>
      <c r="D196" s="15" t="str">
        <f t="shared" ref="D196:D259" si="34">CONCATENATE(IF(OR(C196="воскресенье",C196="суббота"),"выходной",""),IF(COUNTIF(AC:AC,B196)&gt;0,"/праздник",""))</f>
        <v/>
      </c>
      <c r="E196" s="17">
        <f t="shared" si="25"/>
        <v>45362</v>
      </c>
      <c r="F196" s="17" t="str">
        <f t="shared" ref="F196:F259" si="35">IF(E196&lt;&gt;"",VLOOKUP(C196,$AA$3:$AB$8,2,FALSE),"")</f>
        <v>9 "А"</v>
      </c>
      <c r="I196" s="28" t="str">
        <f t="shared" si="26"/>
        <v/>
      </c>
      <c r="J196" s="29">
        <f t="shared" si="27"/>
        <v>45362</v>
      </c>
      <c r="K196" s="28" t="str">
        <f t="shared" si="28"/>
        <v>9 "А"</v>
      </c>
      <c r="L196" s="29">
        <f t="shared" si="29"/>
        <v>45362</v>
      </c>
      <c r="M196" s="28" t="str">
        <f t="shared" si="30"/>
        <v/>
      </c>
      <c r="N196" s="29">
        <f t="shared" si="31"/>
        <v>45362</v>
      </c>
    </row>
    <row r="197" spans="1:14" ht="16.5" thickTop="1" thickBot="1" x14ac:dyDescent="0.3">
      <c r="A197" s="1">
        <f>COUNTIF($D$4:D197,"")</f>
        <v>129</v>
      </c>
      <c r="B197" s="7">
        <f t="shared" si="33"/>
        <v>45363</v>
      </c>
      <c r="C197" s="6" t="str">
        <f t="shared" ref="C197:C260" si="36">TEXT(B197,"ДДДД")</f>
        <v>вторник</v>
      </c>
      <c r="D197" s="15" t="str">
        <f t="shared" si="34"/>
        <v/>
      </c>
      <c r="E197" s="17">
        <f t="shared" ref="E197:E260" si="37">IF(D197="",B197,"")</f>
        <v>45363</v>
      </c>
      <c r="F197" s="17" t="str">
        <f t="shared" si="35"/>
        <v>11 "А"</v>
      </c>
      <c r="I197" s="28" t="str">
        <f t="shared" ref="I197:I260" si="38">IFERROR(IF(E197&lt;&gt;"",VLOOKUP(C197,$R$4:$S$6,2,FALSE),""),"")</f>
        <v/>
      </c>
      <c r="J197" s="29">
        <f t="shared" ref="J197:J260" si="39">E197</f>
        <v>45363</v>
      </c>
      <c r="K197" s="28" t="str">
        <f t="shared" ref="K197:K260" si="40">IFERROR(IF(E197&lt;&gt;"",VLOOKUP(C197,$T$4:$U$6,2,FALSE),""),"")</f>
        <v/>
      </c>
      <c r="L197" s="29">
        <f t="shared" ref="L197:L260" si="41">E197</f>
        <v>45363</v>
      </c>
      <c r="M197" s="28" t="str">
        <f t="shared" ref="M197:M260" si="42">IFERROR(IF(F197&lt;&gt;"",VLOOKUP(C197,$V$4:$W$6,2,FALSE),""),"")</f>
        <v>11 "А"</v>
      </c>
      <c r="N197" s="29">
        <f t="shared" ref="N197:N260" si="43">E197</f>
        <v>45363</v>
      </c>
    </row>
    <row r="198" spans="1:14" ht="16.5" thickTop="1" thickBot="1" x14ac:dyDescent="0.3">
      <c r="A198" s="1">
        <f>COUNTIF($D$4:D198,"")</f>
        <v>130</v>
      </c>
      <c r="B198" s="7">
        <f t="shared" si="33"/>
        <v>45364</v>
      </c>
      <c r="C198" s="6" t="str">
        <f t="shared" si="36"/>
        <v>среда</v>
      </c>
      <c r="D198" s="15" t="str">
        <f t="shared" si="34"/>
        <v/>
      </c>
      <c r="E198" s="17">
        <f t="shared" si="37"/>
        <v>45364</v>
      </c>
      <c r="F198" s="17" t="str">
        <f t="shared" si="35"/>
        <v xml:space="preserve"> 7 "Б", 9 "А", 11 "А"</v>
      </c>
      <c r="I198" s="31" t="str">
        <f t="shared" si="38"/>
        <v>7 "Б"</v>
      </c>
      <c r="J198" s="32">
        <f t="shared" si="39"/>
        <v>45364</v>
      </c>
      <c r="K198" s="31" t="str">
        <f t="shared" si="40"/>
        <v>9 "А"</v>
      </c>
      <c r="L198" s="32">
        <f t="shared" si="41"/>
        <v>45364</v>
      </c>
      <c r="M198" s="31" t="str">
        <f t="shared" si="42"/>
        <v>11 "А"</v>
      </c>
      <c r="N198" s="32">
        <f t="shared" si="43"/>
        <v>45364</v>
      </c>
    </row>
    <row r="199" spans="1:14" ht="16.5" thickTop="1" thickBot="1" x14ac:dyDescent="0.3">
      <c r="A199" s="1">
        <f>COUNTIF($D$4:D199,"")</f>
        <v>131</v>
      </c>
      <c r="B199" s="7">
        <f t="shared" si="33"/>
        <v>45365</v>
      </c>
      <c r="C199" s="6" t="str">
        <f t="shared" si="36"/>
        <v>четверг</v>
      </c>
      <c r="D199" s="15" t="str">
        <f t="shared" si="34"/>
        <v/>
      </c>
      <c r="E199" s="17">
        <f t="shared" si="37"/>
        <v>45365</v>
      </c>
      <c r="F199" s="17" t="str">
        <f t="shared" si="35"/>
        <v>11 "А"</v>
      </c>
      <c r="I199" s="28" t="str">
        <f t="shared" si="38"/>
        <v/>
      </c>
      <c r="J199" s="29">
        <f t="shared" si="39"/>
        <v>45365</v>
      </c>
      <c r="K199" s="28" t="str">
        <f t="shared" si="40"/>
        <v/>
      </c>
      <c r="L199" s="29">
        <f t="shared" si="41"/>
        <v>45365</v>
      </c>
      <c r="M199" s="28" t="str">
        <f t="shared" si="42"/>
        <v>11 "А"</v>
      </c>
      <c r="N199" s="29">
        <f t="shared" si="43"/>
        <v>45365</v>
      </c>
    </row>
    <row r="200" spans="1:14" ht="16.5" thickTop="1" thickBot="1" x14ac:dyDescent="0.3">
      <c r="A200" s="1">
        <f>COUNTIF($D$4:D200,"")</f>
        <v>132</v>
      </c>
      <c r="B200" s="7">
        <f t="shared" si="33"/>
        <v>45366</v>
      </c>
      <c r="C200" s="6" t="str">
        <f t="shared" si="36"/>
        <v>пятница</v>
      </c>
      <c r="D200" s="15" t="str">
        <f t="shared" si="34"/>
        <v/>
      </c>
      <c r="E200" s="17">
        <f t="shared" si="37"/>
        <v>45366</v>
      </c>
      <c r="F200" s="17" t="str">
        <f t="shared" si="35"/>
        <v xml:space="preserve"> 7 "Б"</v>
      </c>
      <c r="I200" s="31" t="str">
        <f t="shared" si="38"/>
        <v>7 "Б"</v>
      </c>
      <c r="J200" s="32">
        <f t="shared" si="39"/>
        <v>45366</v>
      </c>
      <c r="K200" s="31" t="str">
        <f t="shared" si="40"/>
        <v/>
      </c>
      <c r="L200" s="32">
        <f t="shared" si="41"/>
        <v>45366</v>
      </c>
      <c r="M200" s="31" t="str">
        <f t="shared" si="42"/>
        <v/>
      </c>
      <c r="N200" s="32">
        <f t="shared" si="43"/>
        <v>45366</v>
      </c>
    </row>
    <row r="201" spans="1:14" ht="16.5" thickTop="1" thickBot="1" x14ac:dyDescent="0.3">
      <c r="A201" s="1">
        <f>COUNTIF($D$4:D201,"")</f>
        <v>132</v>
      </c>
      <c r="B201" s="7">
        <f t="shared" si="33"/>
        <v>45367</v>
      </c>
      <c r="C201" s="6" t="str">
        <f t="shared" si="36"/>
        <v>суббота</v>
      </c>
      <c r="D201" s="15" t="str">
        <f t="shared" si="34"/>
        <v>выходной</v>
      </c>
      <c r="E201" s="17" t="str">
        <f t="shared" si="37"/>
        <v/>
      </c>
      <c r="F201" s="17" t="str">
        <f t="shared" si="35"/>
        <v/>
      </c>
      <c r="I201" s="28" t="str">
        <f t="shared" si="38"/>
        <v/>
      </c>
      <c r="J201" s="29" t="str">
        <f t="shared" si="39"/>
        <v/>
      </c>
      <c r="K201" s="28" t="str">
        <f t="shared" si="40"/>
        <v/>
      </c>
      <c r="L201" s="29" t="str">
        <f t="shared" si="41"/>
        <v/>
      </c>
      <c r="M201" s="28" t="str">
        <f t="shared" si="42"/>
        <v/>
      </c>
      <c r="N201" s="29" t="str">
        <f t="shared" si="43"/>
        <v/>
      </c>
    </row>
    <row r="202" spans="1:14" ht="16.5" thickTop="1" thickBot="1" x14ac:dyDescent="0.3">
      <c r="A202" s="1">
        <f>COUNTIF($D$4:D202,"")</f>
        <v>132</v>
      </c>
      <c r="B202" s="7">
        <f t="shared" si="33"/>
        <v>45368</v>
      </c>
      <c r="C202" s="6" t="str">
        <f t="shared" si="36"/>
        <v>воскресенье</v>
      </c>
      <c r="D202" s="15" t="str">
        <f t="shared" si="34"/>
        <v>выходной</v>
      </c>
      <c r="E202" s="17" t="str">
        <f t="shared" si="37"/>
        <v/>
      </c>
      <c r="F202" s="17" t="str">
        <f t="shared" si="35"/>
        <v/>
      </c>
      <c r="I202" s="28" t="str">
        <f t="shared" si="38"/>
        <v/>
      </c>
      <c r="J202" s="29" t="str">
        <f t="shared" si="39"/>
        <v/>
      </c>
      <c r="K202" s="28" t="str">
        <f t="shared" si="40"/>
        <v/>
      </c>
      <c r="L202" s="29" t="str">
        <f t="shared" si="41"/>
        <v/>
      </c>
      <c r="M202" s="28" t="str">
        <f t="shared" si="42"/>
        <v/>
      </c>
      <c r="N202" s="29" t="str">
        <f t="shared" si="43"/>
        <v/>
      </c>
    </row>
    <row r="203" spans="1:14" ht="16.5" thickTop="1" thickBot="1" x14ac:dyDescent="0.3">
      <c r="A203" s="1">
        <f>COUNTIF($D$4:D203,"")</f>
        <v>133</v>
      </c>
      <c r="B203" s="7">
        <f t="shared" si="33"/>
        <v>45369</v>
      </c>
      <c r="C203" s="6" t="str">
        <f t="shared" si="36"/>
        <v>понедельник</v>
      </c>
      <c r="D203" s="15" t="str">
        <f t="shared" si="34"/>
        <v/>
      </c>
      <c r="E203" s="17">
        <f t="shared" si="37"/>
        <v>45369</v>
      </c>
      <c r="F203" s="17" t="str">
        <f t="shared" si="35"/>
        <v>9 "А"</v>
      </c>
      <c r="I203" s="28" t="str">
        <f t="shared" si="38"/>
        <v/>
      </c>
      <c r="J203" s="29">
        <f t="shared" si="39"/>
        <v>45369</v>
      </c>
      <c r="K203" s="28" t="str">
        <f t="shared" si="40"/>
        <v>9 "А"</v>
      </c>
      <c r="L203" s="29">
        <f t="shared" si="41"/>
        <v>45369</v>
      </c>
      <c r="M203" s="28" t="str">
        <f t="shared" si="42"/>
        <v/>
      </c>
      <c r="N203" s="29">
        <f t="shared" si="43"/>
        <v>45369</v>
      </c>
    </row>
    <row r="204" spans="1:14" ht="16.5" thickTop="1" thickBot="1" x14ac:dyDescent="0.3">
      <c r="A204" s="1">
        <f>COUNTIF($D$4:D204,"")</f>
        <v>134</v>
      </c>
      <c r="B204" s="7">
        <f t="shared" si="33"/>
        <v>45370</v>
      </c>
      <c r="C204" s="6" t="str">
        <f t="shared" si="36"/>
        <v>вторник</v>
      </c>
      <c r="D204" s="15" t="str">
        <f t="shared" si="34"/>
        <v/>
      </c>
      <c r="E204" s="17">
        <f t="shared" si="37"/>
        <v>45370</v>
      </c>
      <c r="F204" s="17" t="str">
        <f t="shared" si="35"/>
        <v>11 "А"</v>
      </c>
      <c r="I204" s="28" t="str">
        <f t="shared" si="38"/>
        <v/>
      </c>
      <c r="J204" s="29">
        <f t="shared" si="39"/>
        <v>45370</v>
      </c>
      <c r="K204" s="28" t="str">
        <f t="shared" si="40"/>
        <v/>
      </c>
      <c r="L204" s="29">
        <f t="shared" si="41"/>
        <v>45370</v>
      </c>
      <c r="M204" s="28" t="str">
        <f t="shared" si="42"/>
        <v>11 "А"</v>
      </c>
      <c r="N204" s="29">
        <f t="shared" si="43"/>
        <v>45370</v>
      </c>
    </row>
    <row r="205" spans="1:14" ht="16.5" thickTop="1" thickBot="1" x14ac:dyDescent="0.3">
      <c r="A205" s="1">
        <f>COUNTIF($D$4:D205,"")</f>
        <v>135</v>
      </c>
      <c r="B205" s="7">
        <f t="shared" si="33"/>
        <v>45371</v>
      </c>
      <c r="C205" s="6" t="str">
        <f t="shared" si="36"/>
        <v>среда</v>
      </c>
      <c r="D205" s="15" t="str">
        <f t="shared" si="34"/>
        <v/>
      </c>
      <c r="E205" s="17">
        <f t="shared" si="37"/>
        <v>45371</v>
      </c>
      <c r="F205" s="17" t="str">
        <f t="shared" si="35"/>
        <v xml:space="preserve"> 7 "Б", 9 "А", 11 "А"</v>
      </c>
      <c r="I205" s="31" t="str">
        <f t="shared" si="38"/>
        <v>7 "Б"</v>
      </c>
      <c r="J205" s="32">
        <f t="shared" si="39"/>
        <v>45371</v>
      </c>
      <c r="K205" s="31" t="str">
        <f t="shared" si="40"/>
        <v>9 "А"</v>
      </c>
      <c r="L205" s="32">
        <f t="shared" si="41"/>
        <v>45371</v>
      </c>
      <c r="M205" s="31" t="str">
        <f t="shared" si="42"/>
        <v>11 "А"</v>
      </c>
      <c r="N205" s="32">
        <f t="shared" si="43"/>
        <v>45371</v>
      </c>
    </row>
    <row r="206" spans="1:14" ht="16.5" thickTop="1" thickBot="1" x14ac:dyDescent="0.3">
      <c r="A206" s="1">
        <f>COUNTIF($D$4:D206,"")</f>
        <v>136</v>
      </c>
      <c r="B206" s="7">
        <f t="shared" si="33"/>
        <v>45372</v>
      </c>
      <c r="C206" s="6" t="str">
        <f t="shared" si="36"/>
        <v>четверг</v>
      </c>
      <c r="D206" s="15" t="str">
        <f t="shared" si="34"/>
        <v/>
      </c>
      <c r="E206" s="17">
        <f t="shared" si="37"/>
        <v>45372</v>
      </c>
      <c r="F206" s="17" t="str">
        <f t="shared" si="35"/>
        <v>11 "А"</v>
      </c>
      <c r="I206" s="28" t="str">
        <f t="shared" si="38"/>
        <v/>
      </c>
      <c r="J206" s="29">
        <f t="shared" si="39"/>
        <v>45372</v>
      </c>
      <c r="K206" s="28" t="str">
        <f t="shared" si="40"/>
        <v/>
      </c>
      <c r="L206" s="29">
        <f t="shared" si="41"/>
        <v>45372</v>
      </c>
      <c r="M206" s="28" t="str">
        <f t="shared" si="42"/>
        <v>11 "А"</v>
      </c>
      <c r="N206" s="29">
        <f t="shared" si="43"/>
        <v>45372</v>
      </c>
    </row>
    <row r="207" spans="1:14" ht="16.5" thickTop="1" thickBot="1" x14ac:dyDescent="0.3">
      <c r="A207" s="1">
        <f>COUNTIF($D$4:D207,"")</f>
        <v>137</v>
      </c>
      <c r="B207" s="7">
        <f t="shared" si="33"/>
        <v>45373</v>
      </c>
      <c r="C207" s="6" t="str">
        <f t="shared" si="36"/>
        <v>пятница</v>
      </c>
      <c r="D207" s="15" t="str">
        <f t="shared" si="34"/>
        <v/>
      </c>
      <c r="E207" s="17">
        <f t="shared" si="37"/>
        <v>45373</v>
      </c>
      <c r="F207" s="17" t="str">
        <f t="shared" si="35"/>
        <v xml:space="preserve"> 7 "Б"</v>
      </c>
      <c r="I207" s="31" t="str">
        <f t="shared" si="38"/>
        <v>7 "Б"</v>
      </c>
      <c r="J207" s="32">
        <f t="shared" si="39"/>
        <v>45373</v>
      </c>
      <c r="K207" s="31" t="str">
        <f t="shared" si="40"/>
        <v/>
      </c>
      <c r="L207" s="32">
        <f t="shared" si="41"/>
        <v>45373</v>
      </c>
      <c r="M207" s="31" t="str">
        <f t="shared" si="42"/>
        <v/>
      </c>
      <c r="N207" s="32">
        <f t="shared" si="43"/>
        <v>45373</v>
      </c>
    </row>
    <row r="208" spans="1:14" ht="16.5" thickTop="1" thickBot="1" x14ac:dyDescent="0.3">
      <c r="A208" s="1">
        <f>COUNTIF($D$4:D208,"")</f>
        <v>137</v>
      </c>
      <c r="B208" s="7">
        <f t="shared" si="33"/>
        <v>45374</v>
      </c>
      <c r="C208" s="6" t="str">
        <f t="shared" si="36"/>
        <v>суббота</v>
      </c>
      <c r="D208" s="15" t="str">
        <f t="shared" si="34"/>
        <v>выходной</v>
      </c>
      <c r="E208" s="17" t="str">
        <f t="shared" si="37"/>
        <v/>
      </c>
      <c r="F208" s="17" t="str">
        <f t="shared" si="35"/>
        <v/>
      </c>
      <c r="I208" s="28" t="str">
        <f t="shared" si="38"/>
        <v/>
      </c>
      <c r="J208" s="29" t="str">
        <f t="shared" si="39"/>
        <v/>
      </c>
      <c r="K208" s="28" t="str">
        <f t="shared" si="40"/>
        <v/>
      </c>
      <c r="L208" s="29" t="str">
        <f t="shared" si="41"/>
        <v/>
      </c>
      <c r="M208" s="28" t="str">
        <f t="shared" si="42"/>
        <v/>
      </c>
      <c r="N208" s="29" t="str">
        <f t="shared" si="43"/>
        <v/>
      </c>
    </row>
    <row r="209" spans="1:14" ht="16.5" thickTop="1" thickBot="1" x14ac:dyDescent="0.3">
      <c r="A209" s="1">
        <f>COUNTIF($D$4:D209,"")</f>
        <v>137</v>
      </c>
      <c r="B209" s="7">
        <f t="shared" si="33"/>
        <v>45375</v>
      </c>
      <c r="C209" s="6" t="str">
        <f t="shared" si="36"/>
        <v>воскресенье</v>
      </c>
      <c r="D209" s="15" t="str">
        <f t="shared" si="34"/>
        <v>выходной</v>
      </c>
      <c r="E209" s="17" t="str">
        <f t="shared" si="37"/>
        <v/>
      </c>
      <c r="F209" s="17" t="str">
        <f t="shared" si="35"/>
        <v/>
      </c>
      <c r="I209" s="28" t="str">
        <f t="shared" si="38"/>
        <v/>
      </c>
      <c r="J209" s="29" t="str">
        <f t="shared" si="39"/>
        <v/>
      </c>
      <c r="K209" s="28" t="str">
        <f t="shared" si="40"/>
        <v/>
      </c>
      <c r="L209" s="29" t="str">
        <f t="shared" si="41"/>
        <v/>
      </c>
      <c r="M209" s="28" t="str">
        <f t="shared" si="42"/>
        <v/>
      </c>
      <c r="N209" s="29" t="str">
        <f t="shared" si="43"/>
        <v/>
      </c>
    </row>
    <row r="210" spans="1:14" ht="16.5" thickTop="1" thickBot="1" x14ac:dyDescent="0.3">
      <c r="A210" s="1">
        <f>COUNTIF($D$4:D210,"")</f>
        <v>138</v>
      </c>
      <c r="B210" s="7">
        <f t="shared" si="33"/>
        <v>45376</v>
      </c>
      <c r="C210" s="6" t="str">
        <f t="shared" si="36"/>
        <v>понедельник</v>
      </c>
      <c r="D210" s="15" t="str">
        <f t="shared" si="34"/>
        <v/>
      </c>
      <c r="E210" s="17">
        <f t="shared" si="37"/>
        <v>45376</v>
      </c>
      <c r="F210" s="17" t="str">
        <f t="shared" si="35"/>
        <v>9 "А"</v>
      </c>
      <c r="I210" s="28" t="str">
        <f t="shared" si="38"/>
        <v/>
      </c>
      <c r="J210" s="29">
        <f t="shared" si="39"/>
        <v>45376</v>
      </c>
      <c r="K210" s="28" t="str">
        <f t="shared" si="40"/>
        <v>9 "А"</v>
      </c>
      <c r="L210" s="29">
        <f t="shared" si="41"/>
        <v>45376</v>
      </c>
      <c r="M210" s="28" t="str">
        <f t="shared" si="42"/>
        <v/>
      </c>
      <c r="N210" s="29">
        <f t="shared" si="43"/>
        <v>45376</v>
      </c>
    </row>
    <row r="211" spans="1:14" ht="16.5" thickTop="1" thickBot="1" x14ac:dyDescent="0.3">
      <c r="A211" s="1">
        <f>COUNTIF($D$4:D211,"")</f>
        <v>139</v>
      </c>
      <c r="B211" s="7">
        <f t="shared" si="33"/>
        <v>45377</v>
      </c>
      <c r="C211" s="6" t="str">
        <f t="shared" si="36"/>
        <v>вторник</v>
      </c>
      <c r="D211" s="15" t="str">
        <f t="shared" si="34"/>
        <v/>
      </c>
      <c r="E211" s="17">
        <f t="shared" si="37"/>
        <v>45377</v>
      </c>
      <c r="F211" s="17" t="str">
        <f t="shared" si="35"/>
        <v>11 "А"</v>
      </c>
      <c r="I211" s="28" t="str">
        <f t="shared" si="38"/>
        <v/>
      </c>
      <c r="J211" s="29">
        <f t="shared" si="39"/>
        <v>45377</v>
      </c>
      <c r="K211" s="28" t="str">
        <f t="shared" si="40"/>
        <v/>
      </c>
      <c r="L211" s="29">
        <f t="shared" si="41"/>
        <v>45377</v>
      </c>
      <c r="M211" s="28" t="str">
        <f t="shared" si="42"/>
        <v>11 "А"</v>
      </c>
      <c r="N211" s="29">
        <f t="shared" si="43"/>
        <v>45377</v>
      </c>
    </row>
    <row r="212" spans="1:14" ht="16.5" thickTop="1" thickBot="1" x14ac:dyDescent="0.3">
      <c r="A212" s="1">
        <f>COUNTIF($D$4:D212,"")</f>
        <v>140</v>
      </c>
      <c r="B212" s="7">
        <f t="shared" ref="B212:B271" si="44">B211+1</f>
        <v>45378</v>
      </c>
      <c r="C212" s="6" t="str">
        <f t="shared" si="36"/>
        <v>среда</v>
      </c>
      <c r="D212" s="15" t="str">
        <f t="shared" si="34"/>
        <v/>
      </c>
      <c r="E212" s="17">
        <f t="shared" si="37"/>
        <v>45378</v>
      </c>
      <c r="F212" s="17" t="str">
        <f t="shared" si="35"/>
        <v xml:space="preserve"> 7 "Б", 9 "А", 11 "А"</v>
      </c>
      <c r="I212" s="31" t="str">
        <f t="shared" si="38"/>
        <v>7 "Б"</v>
      </c>
      <c r="J212" s="32">
        <f t="shared" si="39"/>
        <v>45378</v>
      </c>
      <c r="K212" s="31" t="str">
        <f t="shared" si="40"/>
        <v>9 "А"</v>
      </c>
      <c r="L212" s="32">
        <f t="shared" si="41"/>
        <v>45378</v>
      </c>
      <c r="M212" s="31" t="str">
        <f t="shared" si="42"/>
        <v>11 "А"</v>
      </c>
      <c r="N212" s="32">
        <f t="shared" si="43"/>
        <v>45378</v>
      </c>
    </row>
    <row r="213" spans="1:14" ht="16.5" thickTop="1" thickBot="1" x14ac:dyDescent="0.3">
      <c r="A213" s="1">
        <f>COUNTIF($D$4:D213,"")</f>
        <v>141</v>
      </c>
      <c r="B213" s="7">
        <f t="shared" si="44"/>
        <v>45379</v>
      </c>
      <c r="C213" s="6" t="str">
        <f t="shared" si="36"/>
        <v>четверг</v>
      </c>
      <c r="D213" s="15" t="str">
        <f t="shared" si="34"/>
        <v/>
      </c>
      <c r="E213" s="17">
        <f t="shared" si="37"/>
        <v>45379</v>
      </c>
      <c r="F213" s="17" t="str">
        <f t="shared" si="35"/>
        <v>11 "А"</v>
      </c>
      <c r="I213" s="28" t="str">
        <f t="shared" si="38"/>
        <v/>
      </c>
      <c r="J213" s="29">
        <f t="shared" si="39"/>
        <v>45379</v>
      </c>
      <c r="K213" s="28" t="str">
        <f t="shared" si="40"/>
        <v/>
      </c>
      <c r="L213" s="29">
        <f t="shared" si="41"/>
        <v>45379</v>
      </c>
      <c r="M213" s="28" t="str">
        <f t="shared" si="42"/>
        <v>11 "А"</v>
      </c>
      <c r="N213" s="29">
        <f t="shared" si="43"/>
        <v>45379</v>
      </c>
    </row>
    <row r="214" spans="1:14" ht="16.5" thickTop="1" thickBot="1" x14ac:dyDescent="0.3">
      <c r="A214" s="1">
        <f>COUNTIF($D$4:D214,"")</f>
        <v>142</v>
      </c>
      <c r="B214" s="7">
        <f t="shared" si="44"/>
        <v>45380</v>
      </c>
      <c r="C214" s="6" t="str">
        <f t="shared" si="36"/>
        <v>пятница</v>
      </c>
      <c r="D214" s="15" t="str">
        <f t="shared" si="34"/>
        <v/>
      </c>
      <c r="E214" s="17">
        <f t="shared" si="37"/>
        <v>45380</v>
      </c>
      <c r="F214" s="17" t="str">
        <f t="shared" si="35"/>
        <v xml:space="preserve"> 7 "Б"</v>
      </c>
      <c r="I214" s="31" t="str">
        <f t="shared" si="38"/>
        <v>7 "Б"</v>
      </c>
      <c r="J214" s="32">
        <f t="shared" si="39"/>
        <v>45380</v>
      </c>
      <c r="K214" s="31" t="str">
        <f t="shared" si="40"/>
        <v/>
      </c>
      <c r="L214" s="32">
        <f t="shared" si="41"/>
        <v>45380</v>
      </c>
      <c r="M214" s="31" t="str">
        <f t="shared" si="42"/>
        <v/>
      </c>
      <c r="N214" s="32">
        <f t="shared" si="43"/>
        <v>45380</v>
      </c>
    </row>
    <row r="215" spans="1:14" ht="16.5" thickTop="1" thickBot="1" x14ac:dyDescent="0.3">
      <c r="A215" s="1">
        <f>COUNTIF($D$4:D215,"")</f>
        <v>142</v>
      </c>
      <c r="B215" s="7">
        <f t="shared" si="44"/>
        <v>45381</v>
      </c>
      <c r="C215" s="6" t="str">
        <f t="shared" si="36"/>
        <v>суббота</v>
      </c>
      <c r="D215" s="15" t="str">
        <f t="shared" si="34"/>
        <v>выходной</v>
      </c>
      <c r="E215" s="17" t="str">
        <f t="shared" si="37"/>
        <v/>
      </c>
      <c r="F215" s="17" t="str">
        <f t="shared" si="35"/>
        <v/>
      </c>
      <c r="I215" s="28" t="str">
        <f t="shared" si="38"/>
        <v/>
      </c>
      <c r="J215" s="29" t="str">
        <f t="shared" si="39"/>
        <v/>
      </c>
      <c r="K215" s="28" t="str">
        <f t="shared" si="40"/>
        <v/>
      </c>
      <c r="L215" s="29" t="str">
        <f t="shared" si="41"/>
        <v/>
      </c>
      <c r="M215" s="28" t="str">
        <f t="shared" si="42"/>
        <v/>
      </c>
      <c r="N215" s="29" t="str">
        <f t="shared" si="43"/>
        <v/>
      </c>
    </row>
    <row r="216" spans="1:14" ht="16.5" thickTop="1" thickBot="1" x14ac:dyDescent="0.3">
      <c r="A216" s="1">
        <f>COUNTIF($D$4:D216,"")</f>
        <v>142</v>
      </c>
      <c r="B216" s="7">
        <f t="shared" si="44"/>
        <v>45382</v>
      </c>
      <c r="C216" s="6" t="str">
        <f t="shared" si="36"/>
        <v>воскресенье</v>
      </c>
      <c r="D216" s="15" t="str">
        <f t="shared" si="34"/>
        <v>выходной</v>
      </c>
      <c r="E216" s="17" t="str">
        <f t="shared" si="37"/>
        <v/>
      </c>
      <c r="F216" s="17" t="str">
        <f t="shared" si="35"/>
        <v/>
      </c>
      <c r="I216" s="28" t="str">
        <f t="shared" si="38"/>
        <v/>
      </c>
      <c r="J216" s="29" t="str">
        <f t="shared" si="39"/>
        <v/>
      </c>
      <c r="K216" s="28" t="str">
        <f t="shared" si="40"/>
        <v/>
      </c>
      <c r="L216" s="29" t="str">
        <f t="shared" si="41"/>
        <v/>
      </c>
      <c r="M216" s="28" t="str">
        <f t="shared" si="42"/>
        <v/>
      </c>
      <c r="N216" s="29" t="str">
        <f t="shared" si="43"/>
        <v/>
      </c>
    </row>
    <row r="217" spans="1:14" ht="16.5" thickTop="1" thickBot="1" x14ac:dyDescent="0.3">
      <c r="A217" s="1">
        <f>COUNTIF($D$4:D217,"")</f>
        <v>143</v>
      </c>
      <c r="B217" s="7">
        <f t="shared" si="44"/>
        <v>45383</v>
      </c>
      <c r="C217" s="6" t="str">
        <f t="shared" si="36"/>
        <v>понедельник</v>
      </c>
      <c r="D217" s="15" t="str">
        <f t="shared" si="34"/>
        <v/>
      </c>
      <c r="E217" s="17">
        <f t="shared" si="37"/>
        <v>45383</v>
      </c>
      <c r="F217" s="17" t="str">
        <f t="shared" si="35"/>
        <v>9 "А"</v>
      </c>
      <c r="I217" s="28" t="str">
        <f t="shared" si="38"/>
        <v/>
      </c>
      <c r="J217" s="29">
        <f t="shared" si="39"/>
        <v>45383</v>
      </c>
      <c r="K217" s="28" t="str">
        <f t="shared" si="40"/>
        <v>9 "А"</v>
      </c>
      <c r="L217" s="29">
        <f t="shared" si="41"/>
        <v>45383</v>
      </c>
      <c r="M217" s="28" t="str">
        <f t="shared" si="42"/>
        <v/>
      </c>
      <c r="N217" s="29">
        <f t="shared" si="43"/>
        <v>45383</v>
      </c>
    </row>
    <row r="218" spans="1:14" ht="16.5" thickTop="1" thickBot="1" x14ac:dyDescent="0.3">
      <c r="A218" s="1">
        <f>COUNTIF($D$4:D218,"")</f>
        <v>144</v>
      </c>
      <c r="B218" s="7">
        <f t="shared" si="44"/>
        <v>45384</v>
      </c>
      <c r="C218" s="6" t="str">
        <f t="shared" si="36"/>
        <v>вторник</v>
      </c>
      <c r="D218" s="15" t="str">
        <f t="shared" si="34"/>
        <v/>
      </c>
      <c r="E218" s="17">
        <f t="shared" si="37"/>
        <v>45384</v>
      </c>
      <c r="F218" s="17" t="str">
        <f t="shared" si="35"/>
        <v>11 "А"</v>
      </c>
      <c r="I218" s="28" t="str">
        <f t="shared" si="38"/>
        <v/>
      </c>
      <c r="J218" s="29">
        <f t="shared" si="39"/>
        <v>45384</v>
      </c>
      <c r="K218" s="28" t="str">
        <f t="shared" si="40"/>
        <v/>
      </c>
      <c r="L218" s="29">
        <f t="shared" si="41"/>
        <v>45384</v>
      </c>
      <c r="M218" s="28" t="str">
        <f t="shared" si="42"/>
        <v>11 "А"</v>
      </c>
      <c r="N218" s="29">
        <f t="shared" si="43"/>
        <v>45384</v>
      </c>
    </row>
    <row r="219" spans="1:14" ht="16.5" thickTop="1" thickBot="1" x14ac:dyDescent="0.3">
      <c r="A219" s="1">
        <f>COUNTIF($D$4:D219,"")</f>
        <v>145</v>
      </c>
      <c r="B219" s="7">
        <f t="shared" si="44"/>
        <v>45385</v>
      </c>
      <c r="C219" s="6" t="str">
        <f t="shared" si="36"/>
        <v>среда</v>
      </c>
      <c r="D219" s="15" t="str">
        <f t="shared" si="34"/>
        <v/>
      </c>
      <c r="E219" s="17">
        <f t="shared" si="37"/>
        <v>45385</v>
      </c>
      <c r="F219" s="17" t="str">
        <f t="shared" si="35"/>
        <v xml:space="preserve"> 7 "Б", 9 "А", 11 "А"</v>
      </c>
      <c r="I219" s="31" t="str">
        <f t="shared" si="38"/>
        <v>7 "Б"</v>
      </c>
      <c r="J219" s="32">
        <f t="shared" si="39"/>
        <v>45385</v>
      </c>
      <c r="K219" s="31" t="str">
        <f t="shared" si="40"/>
        <v>9 "А"</v>
      </c>
      <c r="L219" s="32">
        <f t="shared" si="41"/>
        <v>45385</v>
      </c>
      <c r="M219" s="31" t="str">
        <f t="shared" si="42"/>
        <v>11 "А"</v>
      </c>
      <c r="N219" s="32">
        <f t="shared" si="43"/>
        <v>45385</v>
      </c>
    </row>
    <row r="220" spans="1:14" ht="16.5" thickTop="1" thickBot="1" x14ac:dyDescent="0.3">
      <c r="A220" s="1">
        <f>COUNTIF($D$4:D220,"")</f>
        <v>146</v>
      </c>
      <c r="B220" s="7">
        <f t="shared" si="44"/>
        <v>45386</v>
      </c>
      <c r="C220" s="6" t="str">
        <f t="shared" si="36"/>
        <v>четверг</v>
      </c>
      <c r="D220" s="15" t="str">
        <f t="shared" si="34"/>
        <v/>
      </c>
      <c r="E220" s="17">
        <f t="shared" si="37"/>
        <v>45386</v>
      </c>
      <c r="F220" s="17" t="str">
        <f t="shared" si="35"/>
        <v>11 "А"</v>
      </c>
      <c r="I220" s="28" t="str">
        <f t="shared" si="38"/>
        <v/>
      </c>
      <c r="J220" s="29">
        <f t="shared" si="39"/>
        <v>45386</v>
      </c>
      <c r="K220" s="28" t="str">
        <f t="shared" si="40"/>
        <v/>
      </c>
      <c r="L220" s="29">
        <f t="shared" si="41"/>
        <v>45386</v>
      </c>
      <c r="M220" s="28" t="str">
        <f t="shared" si="42"/>
        <v>11 "А"</v>
      </c>
      <c r="N220" s="29">
        <f t="shared" si="43"/>
        <v>45386</v>
      </c>
    </row>
    <row r="221" spans="1:14" ht="16.5" thickTop="1" thickBot="1" x14ac:dyDescent="0.3">
      <c r="A221" s="1">
        <f>COUNTIF($D$4:D221,"")</f>
        <v>147</v>
      </c>
      <c r="B221" s="7">
        <f t="shared" si="44"/>
        <v>45387</v>
      </c>
      <c r="C221" s="6" t="str">
        <f t="shared" si="36"/>
        <v>пятница</v>
      </c>
      <c r="D221" s="15" t="str">
        <f t="shared" si="34"/>
        <v/>
      </c>
      <c r="E221" s="17">
        <f t="shared" si="37"/>
        <v>45387</v>
      </c>
      <c r="F221" s="17" t="str">
        <f t="shared" si="35"/>
        <v xml:space="preserve"> 7 "Б"</v>
      </c>
      <c r="I221" s="31" t="str">
        <f t="shared" si="38"/>
        <v>7 "Б"</v>
      </c>
      <c r="J221" s="32">
        <f t="shared" si="39"/>
        <v>45387</v>
      </c>
      <c r="K221" s="31" t="str">
        <f t="shared" si="40"/>
        <v/>
      </c>
      <c r="L221" s="32">
        <f t="shared" si="41"/>
        <v>45387</v>
      </c>
      <c r="M221" s="31" t="str">
        <f t="shared" si="42"/>
        <v/>
      </c>
      <c r="N221" s="32">
        <f t="shared" si="43"/>
        <v>45387</v>
      </c>
    </row>
    <row r="222" spans="1:14" ht="16.5" thickTop="1" thickBot="1" x14ac:dyDescent="0.3">
      <c r="A222" s="1">
        <f>COUNTIF($D$4:D222,"")</f>
        <v>147</v>
      </c>
      <c r="B222" s="7">
        <f t="shared" si="44"/>
        <v>45388</v>
      </c>
      <c r="C222" s="6" t="str">
        <f t="shared" si="36"/>
        <v>суббота</v>
      </c>
      <c r="D222" s="15" t="str">
        <f t="shared" si="34"/>
        <v>выходной</v>
      </c>
      <c r="E222" s="17" t="str">
        <f t="shared" si="37"/>
        <v/>
      </c>
      <c r="F222" s="17" t="str">
        <f t="shared" si="35"/>
        <v/>
      </c>
      <c r="I222" s="28" t="str">
        <f t="shared" si="38"/>
        <v/>
      </c>
      <c r="J222" s="29" t="str">
        <f t="shared" si="39"/>
        <v/>
      </c>
      <c r="K222" s="28" t="str">
        <f t="shared" si="40"/>
        <v/>
      </c>
      <c r="L222" s="29" t="str">
        <f t="shared" si="41"/>
        <v/>
      </c>
      <c r="M222" s="28" t="str">
        <f t="shared" si="42"/>
        <v/>
      </c>
      <c r="N222" s="29" t="str">
        <f t="shared" si="43"/>
        <v/>
      </c>
    </row>
    <row r="223" spans="1:14" ht="16.5" thickTop="1" thickBot="1" x14ac:dyDescent="0.3">
      <c r="A223" s="1">
        <f>COUNTIF($D$4:D223,"")</f>
        <v>147</v>
      </c>
      <c r="B223" s="7">
        <f t="shared" si="44"/>
        <v>45389</v>
      </c>
      <c r="C223" s="6" t="str">
        <f t="shared" si="36"/>
        <v>воскресенье</v>
      </c>
      <c r="D223" s="15" t="str">
        <f t="shared" si="34"/>
        <v>выходной</v>
      </c>
      <c r="E223" s="17" t="str">
        <f t="shared" si="37"/>
        <v/>
      </c>
      <c r="F223" s="17" t="str">
        <f t="shared" si="35"/>
        <v/>
      </c>
      <c r="I223" s="28" t="str">
        <f t="shared" si="38"/>
        <v/>
      </c>
      <c r="J223" s="29" t="str">
        <f t="shared" si="39"/>
        <v/>
      </c>
      <c r="K223" s="28" t="str">
        <f t="shared" si="40"/>
        <v/>
      </c>
      <c r="L223" s="29" t="str">
        <f t="shared" si="41"/>
        <v/>
      </c>
      <c r="M223" s="28" t="str">
        <f t="shared" si="42"/>
        <v/>
      </c>
      <c r="N223" s="29" t="str">
        <f t="shared" si="43"/>
        <v/>
      </c>
    </row>
    <row r="224" spans="1:14" ht="16.5" thickTop="1" thickBot="1" x14ac:dyDescent="0.3">
      <c r="A224" s="1">
        <f>COUNTIF($D$4:D224,"")</f>
        <v>148</v>
      </c>
      <c r="B224" s="7">
        <f t="shared" si="44"/>
        <v>45390</v>
      </c>
      <c r="C224" s="6" t="str">
        <f t="shared" si="36"/>
        <v>понедельник</v>
      </c>
      <c r="D224" s="15" t="str">
        <f t="shared" si="34"/>
        <v/>
      </c>
      <c r="E224" s="17">
        <f t="shared" si="37"/>
        <v>45390</v>
      </c>
      <c r="F224" s="17" t="str">
        <f t="shared" si="35"/>
        <v>9 "А"</v>
      </c>
      <c r="I224" s="28" t="str">
        <f t="shared" si="38"/>
        <v/>
      </c>
      <c r="J224" s="29">
        <f t="shared" si="39"/>
        <v>45390</v>
      </c>
      <c r="K224" s="28" t="str">
        <f t="shared" si="40"/>
        <v>9 "А"</v>
      </c>
      <c r="L224" s="29">
        <f t="shared" si="41"/>
        <v>45390</v>
      </c>
      <c r="M224" s="28" t="str">
        <f t="shared" si="42"/>
        <v/>
      </c>
      <c r="N224" s="29">
        <f t="shared" si="43"/>
        <v>45390</v>
      </c>
    </row>
    <row r="225" spans="1:14" ht="16.5" thickTop="1" thickBot="1" x14ac:dyDescent="0.3">
      <c r="A225" s="1">
        <f>COUNTIF($D$4:D225,"")</f>
        <v>149</v>
      </c>
      <c r="B225" s="7">
        <f t="shared" si="44"/>
        <v>45391</v>
      </c>
      <c r="C225" s="6" t="str">
        <f t="shared" si="36"/>
        <v>вторник</v>
      </c>
      <c r="D225" s="15" t="str">
        <f t="shared" si="34"/>
        <v/>
      </c>
      <c r="E225" s="17">
        <f t="shared" si="37"/>
        <v>45391</v>
      </c>
      <c r="F225" s="17" t="str">
        <f t="shared" si="35"/>
        <v>11 "А"</v>
      </c>
      <c r="I225" s="28" t="str">
        <f t="shared" si="38"/>
        <v/>
      </c>
      <c r="J225" s="29">
        <f t="shared" si="39"/>
        <v>45391</v>
      </c>
      <c r="K225" s="28" t="str">
        <f t="shared" si="40"/>
        <v/>
      </c>
      <c r="L225" s="29">
        <f t="shared" si="41"/>
        <v>45391</v>
      </c>
      <c r="M225" s="28" t="str">
        <f t="shared" si="42"/>
        <v>11 "А"</v>
      </c>
      <c r="N225" s="29">
        <f t="shared" si="43"/>
        <v>45391</v>
      </c>
    </row>
    <row r="226" spans="1:14" ht="16.5" thickTop="1" thickBot="1" x14ac:dyDescent="0.3">
      <c r="A226" s="1">
        <f>COUNTIF($D$4:D226,"")</f>
        <v>150</v>
      </c>
      <c r="B226" s="7">
        <f t="shared" si="44"/>
        <v>45392</v>
      </c>
      <c r="C226" s="6" t="str">
        <f t="shared" si="36"/>
        <v>среда</v>
      </c>
      <c r="D226" s="15" t="str">
        <f t="shared" si="34"/>
        <v/>
      </c>
      <c r="E226" s="17">
        <f t="shared" si="37"/>
        <v>45392</v>
      </c>
      <c r="F226" s="17" t="str">
        <f t="shared" si="35"/>
        <v xml:space="preserve"> 7 "Б", 9 "А", 11 "А"</v>
      </c>
      <c r="I226" s="31" t="str">
        <f t="shared" si="38"/>
        <v>7 "Б"</v>
      </c>
      <c r="J226" s="32">
        <f t="shared" si="39"/>
        <v>45392</v>
      </c>
      <c r="K226" s="31" t="str">
        <f t="shared" si="40"/>
        <v>9 "А"</v>
      </c>
      <c r="L226" s="32">
        <f t="shared" si="41"/>
        <v>45392</v>
      </c>
      <c r="M226" s="31" t="str">
        <f t="shared" si="42"/>
        <v>11 "А"</v>
      </c>
      <c r="N226" s="32">
        <f t="shared" si="43"/>
        <v>45392</v>
      </c>
    </row>
    <row r="227" spans="1:14" ht="16.5" thickTop="1" thickBot="1" x14ac:dyDescent="0.3">
      <c r="A227" s="1">
        <f>COUNTIF($D$4:D227,"")</f>
        <v>151</v>
      </c>
      <c r="B227" s="7">
        <f t="shared" si="44"/>
        <v>45393</v>
      </c>
      <c r="C227" s="6" t="str">
        <f t="shared" si="36"/>
        <v>четверг</v>
      </c>
      <c r="D227" s="15" t="str">
        <f t="shared" si="34"/>
        <v/>
      </c>
      <c r="E227" s="17">
        <f t="shared" si="37"/>
        <v>45393</v>
      </c>
      <c r="F227" s="17" t="str">
        <f t="shared" si="35"/>
        <v>11 "А"</v>
      </c>
      <c r="I227" s="28" t="str">
        <f t="shared" si="38"/>
        <v/>
      </c>
      <c r="J227" s="29">
        <f t="shared" si="39"/>
        <v>45393</v>
      </c>
      <c r="K227" s="28" t="str">
        <f t="shared" si="40"/>
        <v/>
      </c>
      <c r="L227" s="29">
        <f t="shared" si="41"/>
        <v>45393</v>
      </c>
      <c r="M227" s="28" t="str">
        <f t="shared" si="42"/>
        <v>11 "А"</v>
      </c>
      <c r="N227" s="29">
        <f t="shared" si="43"/>
        <v>45393</v>
      </c>
    </row>
    <row r="228" spans="1:14" ht="16.5" thickTop="1" thickBot="1" x14ac:dyDescent="0.3">
      <c r="A228" s="1">
        <f>COUNTIF($D$4:D228,"")</f>
        <v>152</v>
      </c>
      <c r="B228" s="7">
        <f t="shared" si="44"/>
        <v>45394</v>
      </c>
      <c r="C228" s="6" t="str">
        <f t="shared" si="36"/>
        <v>пятница</v>
      </c>
      <c r="D228" s="15" t="str">
        <f t="shared" si="34"/>
        <v/>
      </c>
      <c r="E228" s="17">
        <f t="shared" si="37"/>
        <v>45394</v>
      </c>
      <c r="F228" s="17" t="str">
        <f t="shared" si="35"/>
        <v xml:space="preserve"> 7 "Б"</v>
      </c>
      <c r="I228" s="31" t="str">
        <f t="shared" si="38"/>
        <v>7 "Б"</v>
      </c>
      <c r="J228" s="32">
        <f t="shared" si="39"/>
        <v>45394</v>
      </c>
      <c r="K228" s="31" t="str">
        <f t="shared" si="40"/>
        <v/>
      </c>
      <c r="L228" s="32">
        <f t="shared" si="41"/>
        <v>45394</v>
      </c>
      <c r="M228" s="31" t="str">
        <f t="shared" si="42"/>
        <v/>
      </c>
      <c r="N228" s="32">
        <f t="shared" si="43"/>
        <v>45394</v>
      </c>
    </row>
    <row r="229" spans="1:14" ht="16.5" thickTop="1" thickBot="1" x14ac:dyDescent="0.3">
      <c r="A229" s="1">
        <f>COUNTIF($D$4:D229,"")</f>
        <v>152</v>
      </c>
      <c r="B229" s="7">
        <f t="shared" si="44"/>
        <v>45395</v>
      </c>
      <c r="C229" s="6" t="str">
        <f t="shared" si="36"/>
        <v>суббота</v>
      </c>
      <c r="D229" s="15" t="str">
        <f t="shared" si="34"/>
        <v>выходной</v>
      </c>
      <c r="E229" s="17" t="str">
        <f t="shared" si="37"/>
        <v/>
      </c>
      <c r="F229" s="17" t="str">
        <f t="shared" si="35"/>
        <v/>
      </c>
      <c r="I229" s="28" t="str">
        <f t="shared" si="38"/>
        <v/>
      </c>
      <c r="J229" s="29" t="str">
        <f t="shared" si="39"/>
        <v/>
      </c>
      <c r="K229" s="28" t="str">
        <f t="shared" si="40"/>
        <v/>
      </c>
      <c r="L229" s="29" t="str">
        <f t="shared" si="41"/>
        <v/>
      </c>
      <c r="M229" s="28" t="str">
        <f t="shared" si="42"/>
        <v/>
      </c>
      <c r="N229" s="29" t="str">
        <f t="shared" si="43"/>
        <v/>
      </c>
    </row>
    <row r="230" spans="1:14" ht="16.5" thickTop="1" thickBot="1" x14ac:dyDescent="0.3">
      <c r="A230" s="1">
        <f>COUNTIF($D$4:D230,"")</f>
        <v>152</v>
      </c>
      <c r="B230" s="7">
        <f t="shared" si="44"/>
        <v>45396</v>
      </c>
      <c r="C230" s="6" t="str">
        <f t="shared" si="36"/>
        <v>воскресенье</v>
      </c>
      <c r="D230" s="15" t="str">
        <f t="shared" si="34"/>
        <v>выходной</v>
      </c>
      <c r="E230" s="17" t="str">
        <f t="shared" si="37"/>
        <v/>
      </c>
      <c r="F230" s="17" t="str">
        <f t="shared" si="35"/>
        <v/>
      </c>
      <c r="I230" s="28" t="str">
        <f t="shared" si="38"/>
        <v/>
      </c>
      <c r="J230" s="29" t="str">
        <f t="shared" si="39"/>
        <v/>
      </c>
      <c r="K230" s="28" t="str">
        <f t="shared" si="40"/>
        <v/>
      </c>
      <c r="L230" s="29" t="str">
        <f t="shared" si="41"/>
        <v/>
      </c>
      <c r="M230" s="28" t="str">
        <f t="shared" si="42"/>
        <v/>
      </c>
      <c r="N230" s="29" t="str">
        <f t="shared" si="43"/>
        <v/>
      </c>
    </row>
    <row r="231" spans="1:14" ht="16.5" thickTop="1" thickBot="1" x14ac:dyDescent="0.3">
      <c r="A231" s="1">
        <f>COUNTIF($D$4:D231,"")</f>
        <v>153</v>
      </c>
      <c r="B231" s="7">
        <f t="shared" si="44"/>
        <v>45397</v>
      </c>
      <c r="C231" s="6" t="str">
        <f t="shared" si="36"/>
        <v>понедельник</v>
      </c>
      <c r="D231" s="15" t="str">
        <f t="shared" si="34"/>
        <v/>
      </c>
      <c r="E231" s="17">
        <f t="shared" si="37"/>
        <v>45397</v>
      </c>
      <c r="F231" s="17" t="str">
        <f t="shared" si="35"/>
        <v>9 "А"</v>
      </c>
      <c r="I231" s="28" t="str">
        <f t="shared" si="38"/>
        <v/>
      </c>
      <c r="J231" s="29">
        <f t="shared" si="39"/>
        <v>45397</v>
      </c>
      <c r="K231" s="28" t="str">
        <f t="shared" si="40"/>
        <v>9 "А"</v>
      </c>
      <c r="L231" s="29">
        <f t="shared" si="41"/>
        <v>45397</v>
      </c>
      <c r="M231" s="28" t="str">
        <f t="shared" si="42"/>
        <v/>
      </c>
      <c r="N231" s="29">
        <f t="shared" si="43"/>
        <v>45397</v>
      </c>
    </row>
    <row r="232" spans="1:14" ht="16.5" thickTop="1" thickBot="1" x14ac:dyDescent="0.3">
      <c r="A232" s="1">
        <f>COUNTIF($D$4:D232,"")</f>
        <v>154</v>
      </c>
      <c r="B232" s="7">
        <f t="shared" si="44"/>
        <v>45398</v>
      </c>
      <c r="C232" s="6" t="str">
        <f t="shared" si="36"/>
        <v>вторник</v>
      </c>
      <c r="D232" s="15" t="str">
        <f t="shared" si="34"/>
        <v/>
      </c>
      <c r="E232" s="17">
        <f t="shared" si="37"/>
        <v>45398</v>
      </c>
      <c r="F232" s="17" t="str">
        <f t="shared" si="35"/>
        <v>11 "А"</v>
      </c>
      <c r="I232" s="28" t="str">
        <f t="shared" si="38"/>
        <v/>
      </c>
      <c r="J232" s="29">
        <f t="shared" si="39"/>
        <v>45398</v>
      </c>
      <c r="K232" s="28" t="str">
        <f t="shared" si="40"/>
        <v/>
      </c>
      <c r="L232" s="29">
        <f t="shared" si="41"/>
        <v>45398</v>
      </c>
      <c r="M232" s="28" t="str">
        <f t="shared" si="42"/>
        <v>11 "А"</v>
      </c>
      <c r="N232" s="29">
        <f t="shared" si="43"/>
        <v>45398</v>
      </c>
    </row>
    <row r="233" spans="1:14" ht="16.5" thickTop="1" thickBot="1" x14ac:dyDescent="0.3">
      <c r="A233" s="1">
        <f>COUNTIF($D$4:D233,"")</f>
        <v>155</v>
      </c>
      <c r="B233" s="7">
        <f t="shared" si="44"/>
        <v>45399</v>
      </c>
      <c r="C233" s="6" t="str">
        <f t="shared" si="36"/>
        <v>среда</v>
      </c>
      <c r="D233" s="15" t="str">
        <f t="shared" si="34"/>
        <v/>
      </c>
      <c r="E233" s="17">
        <f t="shared" si="37"/>
        <v>45399</v>
      </c>
      <c r="F233" s="17" t="str">
        <f t="shared" si="35"/>
        <v xml:space="preserve"> 7 "Б", 9 "А", 11 "А"</v>
      </c>
      <c r="I233" s="31" t="str">
        <f t="shared" si="38"/>
        <v>7 "Б"</v>
      </c>
      <c r="J233" s="32">
        <f t="shared" si="39"/>
        <v>45399</v>
      </c>
      <c r="K233" s="31" t="str">
        <f t="shared" si="40"/>
        <v>9 "А"</v>
      </c>
      <c r="L233" s="32">
        <f t="shared" si="41"/>
        <v>45399</v>
      </c>
      <c r="M233" s="31" t="str">
        <f t="shared" si="42"/>
        <v>11 "А"</v>
      </c>
      <c r="N233" s="32">
        <f t="shared" si="43"/>
        <v>45399</v>
      </c>
    </row>
    <row r="234" spans="1:14" ht="16.5" thickTop="1" thickBot="1" x14ac:dyDescent="0.3">
      <c r="A234" s="1">
        <f>COUNTIF($D$4:D234,"")</f>
        <v>156</v>
      </c>
      <c r="B234" s="7">
        <f t="shared" si="44"/>
        <v>45400</v>
      </c>
      <c r="C234" s="6" t="str">
        <f t="shared" si="36"/>
        <v>четверг</v>
      </c>
      <c r="D234" s="15" t="str">
        <f t="shared" si="34"/>
        <v/>
      </c>
      <c r="E234" s="17">
        <f t="shared" si="37"/>
        <v>45400</v>
      </c>
      <c r="F234" s="17" t="str">
        <f t="shared" si="35"/>
        <v>11 "А"</v>
      </c>
      <c r="I234" s="28" t="str">
        <f t="shared" si="38"/>
        <v/>
      </c>
      <c r="J234" s="29">
        <f t="shared" si="39"/>
        <v>45400</v>
      </c>
      <c r="K234" s="28" t="str">
        <f t="shared" si="40"/>
        <v/>
      </c>
      <c r="L234" s="29">
        <f t="shared" si="41"/>
        <v>45400</v>
      </c>
      <c r="M234" s="28" t="str">
        <f t="shared" si="42"/>
        <v>11 "А"</v>
      </c>
      <c r="N234" s="29">
        <f t="shared" si="43"/>
        <v>45400</v>
      </c>
    </row>
    <row r="235" spans="1:14" ht="16.5" thickTop="1" thickBot="1" x14ac:dyDescent="0.3">
      <c r="A235" s="1">
        <f>COUNTIF($D$4:D235,"")</f>
        <v>157</v>
      </c>
      <c r="B235" s="7">
        <f t="shared" si="44"/>
        <v>45401</v>
      </c>
      <c r="C235" s="6" t="str">
        <f t="shared" si="36"/>
        <v>пятница</v>
      </c>
      <c r="D235" s="15" t="str">
        <f t="shared" si="34"/>
        <v/>
      </c>
      <c r="E235" s="17">
        <f t="shared" si="37"/>
        <v>45401</v>
      </c>
      <c r="F235" s="17" t="str">
        <f t="shared" si="35"/>
        <v xml:space="preserve"> 7 "Б"</v>
      </c>
      <c r="I235" s="31" t="str">
        <f t="shared" si="38"/>
        <v>7 "Б"</v>
      </c>
      <c r="J235" s="32">
        <f t="shared" si="39"/>
        <v>45401</v>
      </c>
      <c r="K235" s="31" t="str">
        <f t="shared" si="40"/>
        <v/>
      </c>
      <c r="L235" s="32">
        <f t="shared" si="41"/>
        <v>45401</v>
      </c>
      <c r="M235" s="31" t="str">
        <f t="shared" si="42"/>
        <v/>
      </c>
      <c r="N235" s="32">
        <f t="shared" si="43"/>
        <v>45401</v>
      </c>
    </row>
    <row r="236" spans="1:14" ht="16.5" thickTop="1" thickBot="1" x14ac:dyDescent="0.3">
      <c r="A236" s="1">
        <f>COUNTIF($D$4:D236,"")</f>
        <v>157</v>
      </c>
      <c r="B236" s="7">
        <f t="shared" si="44"/>
        <v>45402</v>
      </c>
      <c r="C236" s="6" t="str">
        <f t="shared" si="36"/>
        <v>суббота</v>
      </c>
      <c r="D236" s="15" t="str">
        <f t="shared" si="34"/>
        <v>выходной</v>
      </c>
      <c r="E236" s="17" t="str">
        <f t="shared" si="37"/>
        <v/>
      </c>
      <c r="F236" s="17" t="str">
        <f t="shared" si="35"/>
        <v/>
      </c>
      <c r="I236" s="28" t="str">
        <f t="shared" si="38"/>
        <v/>
      </c>
      <c r="J236" s="29" t="str">
        <f t="shared" si="39"/>
        <v/>
      </c>
      <c r="K236" s="28" t="str">
        <f t="shared" si="40"/>
        <v/>
      </c>
      <c r="L236" s="29" t="str">
        <f t="shared" si="41"/>
        <v/>
      </c>
      <c r="M236" s="28" t="str">
        <f t="shared" si="42"/>
        <v/>
      </c>
      <c r="N236" s="29" t="str">
        <f t="shared" si="43"/>
        <v/>
      </c>
    </row>
    <row r="237" spans="1:14" ht="16.5" thickTop="1" thickBot="1" x14ac:dyDescent="0.3">
      <c r="A237" s="1">
        <f>COUNTIF($D$4:D237,"")</f>
        <v>157</v>
      </c>
      <c r="B237" s="7">
        <f t="shared" si="44"/>
        <v>45403</v>
      </c>
      <c r="C237" s="6" t="str">
        <f t="shared" si="36"/>
        <v>воскресенье</v>
      </c>
      <c r="D237" s="15" t="str">
        <f t="shared" si="34"/>
        <v>выходной</v>
      </c>
      <c r="E237" s="17" t="str">
        <f t="shared" si="37"/>
        <v/>
      </c>
      <c r="F237" s="17" t="str">
        <f t="shared" si="35"/>
        <v/>
      </c>
      <c r="I237" s="28" t="str">
        <f t="shared" si="38"/>
        <v/>
      </c>
      <c r="J237" s="29" t="str">
        <f t="shared" si="39"/>
        <v/>
      </c>
      <c r="K237" s="28" t="str">
        <f t="shared" si="40"/>
        <v/>
      </c>
      <c r="L237" s="29" t="str">
        <f t="shared" si="41"/>
        <v/>
      </c>
      <c r="M237" s="28" t="str">
        <f t="shared" si="42"/>
        <v/>
      </c>
      <c r="N237" s="29" t="str">
        <f t="shared" si="43"/>
        <v/>
      </c>
    </row>
    <row r="238" spans="1:14" ht="16.5" thickTop="1" thickBot="1" x14ac:dyDescent="0.3">
      <c r="A238" s="1">
        <f>COUNTIF($D$4:D238,"")</f>
        <v>158</v>
      </c>
      <c r="B238" s="7">
        <f t="shared" si="44"/>
        <v>45404</v>
      </c>
      <c r="C238" s="6" t="str">
        <f t="shared" si="36"/>
        <v>понедельник</v>
      </c>
      <c r="D238" s="15" t="str">
        <f t="shared" si="34"/>
        <v/>
      </c>
      <c r="E238" s="17">
        <f t="shared" si="37"/>
        <v>45404</v>
      </c>
      <c r="F238" s="17" t="str">
        <f t="shared" si="35"/>
        <v>9 "А"</v>
      </c>
      <c r="I238" s="28" t="str">
        <f t="shared" si="38"/>
        <v/>
      </c>
      <c r="J238" s="29">
        <f t="shared" si="39"/>
        <v>45404</v>
      </c>
      <c r="K238" s="28" t="str">
        <f t="shared" si="40"/>
        <v>9 "А"</v>
      </c>
      <c r="L238" s="29">
        <f t="shared" si="41"/>
        <v>45404</v>
      </c>
      <c r="M238" s="28" t="str">
        <f t="shared" si="42"/>
        <v/>
      </c>
      <c r="N238" s="29">
        <f t="shared" si="43"/>
        <v>45404</v>
      </c>
    </row>
    <row r="239" spans="1:14" ht="16.5" thickTop="1" thickBot="1" x14ac:dyDescent="0.3">
      <c r="A239" s="1">
        <f>COUNTIF($D$4:D239,"")</f>
        <v>159</v>
      </c>
      <c r="B239" s="7">
        <f t="shared" si="44"/>
        <v>45405</v>
      </c>
      <c r="C239" s="6" t="str">
        <f t="shared" si="36"/>
        <v>вторник</v>
      </c>
      <c r="D239" s="15" t="str">
        <f t="shared" si="34"/>
        <v/>
      </c>
      <c r="E239" s="17">
        <f t="shared" si="37"/>
        <v>45405</v>
      </c>
      <c r="F239" s="17" t="str">
        <f t="shared" si="35"/>
        <v>11 "А"</v>
      </c>
      <c r="I239" s="28" t="str">
        <f t="shared" si="38"/>
        <v/>
      </c>
      <c r="J239" s="29">
        <f t="shared" si="39"/>
        <v>45405</v>
      </c>
      <c r="K239" s="28" t="str">
        <f t="shared" si="40"/>
        <v/>
      </c>
      <c r="L239" s="29">
        <f t="shared" si="41"/>
        <v>45405</v>
      </c>
      <c r="M239" s="28" t="str">
        <f t="shared" si="42"/>
        <v>11 "А"</v>
      </c>
      <c r="N239" s="29">
        <f t="shared" si="43"/>
        <v>45405</v>
      </c>
    </row>
    <row r="240" spans="1:14" ht="16.5" thickTop="1" thickBot="1" x14ac:dyDescent="0.3">
      <c r="A240" s="1">
        <f>COUNTIF($D$4:D240,"")</f>
        <v>160</v>
      </c>
      <c r="B240" s="7">
        <f t="shared" si="44"/>
        <v>45406</v>
      </c>
      <c r="C240" s="6" t="str">
        <f t="shared" si="36"/>
        <v>среда</v>
      </c>
      <c r="D240" s="15" t="str">
        <f t="shared" si="34"/>
        <v/>
      </c>
      <c r="E240" s="17">
        <f t="shared" si="37"/>
        <v>45406</v>
      </c>
      <c r="F240" s="17" t="str">
        <f t="shared" si="35"/>
        <v xml:space="preserve"> 7 "Б", 9 "А", 11 "А"</v>
      </c>
      <c r="I240" s="31" t="str">
        <f t="shared" si="38"/>
        <v>7 "Б"</v>
      </c>
      <c r="J240" s="32">
        <f t="shared" si="39"/>
        <v>45406</v>
      </c>
      <c r="K240" s="31" t="str">
        <f t="shared" si="40"/>
        <v>9 "А"</v>
      </c>
      <c r="L240" s="32">
        <f t="shared" si="41"/>
        <v>45406</v>
      </c>
      <c r="M240" s="31" t="str">
        <f t="shared" si="42"/>
        <v>11 "А"</v>
      </c>
      <c r="N240" s="32">
        <f t="shared" si="43"/>
        <v>45406</v>
      </c>
    </row>
    <row r="241" spans="1:14" ht="16.5" thickTop="1" thickBot="1" x14ac:dyDescent="0.3">
      <c r="A241" s="1">
        <f>COUNTIF($D$4:D241,"")</f>
        <v>161</v>
      </c>
      <c r="B241" s="7">
        <f t="shared" si="44"/>
        <v>45407</v>
      </c>
      <c r="C241" s="6" t="str">
        <f t="shared" si="36"/>
        <v>четверг</v>
      </c>
      <c r="D241" s="15" t="str">
        <f t="shared" si="34"/>
        <v/>
      </c>
      <c r="E241" s="17">
        <f t="shared" si="37"/>
        <v>45407</v>
      </c>
      <c r="F241" s="17" t="str">
        <f t="shared" si="35"/>
        <v>11 "А"</v>
      </c>
      <c r="I241" s="28" t="str">
        <f t="shared" si="38"/>
        <v/>
      </c>
      <c r="J241" s="29">
        <f t="shared" si="39"/>
        <v>45407</v>
      </c>
      <c r="K241" s="28" t="str">
        <f t="shared" si="40"/>
        <v/>
      </c>
      <c r="L241" s="29">
        <f t="shared" si="41"/>
        <v>45407</v>
      </c>
      <c r="M241" s="28" t="str">
        <f t="shared" si="42"/>
        <v>11 "А"</v>
      </c>
      <c r="N241" s="29">
        <f t="shared" si="43"/>
        <v>45407</v>
      </c>
    </row>
    <row r="242" spans="1:14" ht="16.5" thickTop="1" thickBot="1" x14ac:dyDescent="0.3">
      <c r="A242" s="1">
        <f>COUNTIF($D$4:D242,"")</f>
        <v>162</v>
      </c>
      <c r="B242" s="7">
        <f t="shared" si="44"/>
        <v>45408</v>
      </c>
      <c r="C242" s="6" t="str">
        <f t="shared" si="36"/>
        <v>пятница</v>
      </c>
      <c r="D242" s="15" t="str">
        <f t="shared" si="34"/>
        <v/>
      </c>
      <c r="E242" s="17">
        <f t="shared" si="37"/>
        <v>45408</v>
      </c>
      <c r="F242" s="17" t="str">
        <f t="shared" si="35"/>
        <v xml:space="preserve"> 7 "Б"</v>
      </c>
      <c r="I242" s="31" t="str">
        <f t="shared" si="38"/>
        <v>7 "Б"</v>
      </c>
      <c r="J242" s="32">
        <f t="shared" si="39"/>
        <v>45408</v>
      </c>
      <c r="K242" s="31" t="str">
        <f t="shared" si="40"/>
        <v/>
      </c>
      <c r="L242" s="32">
        <f t="shared" si="41"/>
        <v>45408</v>
      </c>
      <c r="M242" s="31" t="str">
        <f t="shared" si="42"/>
        <v/>
      </c>
      <c r="N242" s="32">
        <f t="shared" si="43"/>
        <v>45408</v>
      </c>
    </row>
    <row r="243" spans="1:14" ht="16.5" thickTop="1" thickBot="1" x14ac:dyDescent="0.3">
      <c r="A243" s="1">
        <f>COUNTIF($D$4:D243,"")</f>
        <v>162</v>
      </c>
      <c r="B243" s="7">
        <f t="shared" si="44"/>
        <v>45409</v>
      </c>
      <c r="C243" s="6" t="str">
        <f t="shared" si="36"/>
        <v>суббота</v>
      </c>
      <c r="D243" s="15" t="str">
        <f t="shared" si="34"/>
        <v>выходной</v>
      </c>
      <c r="E243" s="17" t="str">
        <f t="shared" si="37"/>
        <v/>
      </c>
      <c r="F243" s="17" t="str">
        <f t="shared" si="35"/>
        <v/>
      </c>
      <c r="I243" s="28" t="str">
        <f t="shared" si="38"/>
        <v/>
      </c>
      <c r="J243" s="29" t="str">
        <f t="shared" si="39"/>
        <v/>
      </c>
      <c r="K243" s="28" t="str">
        <f t="shared" si="40"/>
        <v/>
      </c>
      <c r="L243" s="29" t="str">
        <f t="shared" si="41"/>
        <v/>
      </c>
      <c r="M243" s="28" t="str">
        <f t="shared" si="42"/>
        <v/>
      </c>
      <c r="N243" s="29" t="str">
        <f t="shared" si="43"/>
        <v/>
      </c>
    </row>
    <row r="244" spans="1:14" ht="16.5" thickTop="1" thickBot="1" x14ac:dyDescent="0.3">
      <c r="A244" s="1">
        <f>COUNTIF($D$4:D244,"")</f>
        <v>162</v>
      </c>
      <c r="B244" s="7">
        <f t="shared" si="44"/>
        <v>45410</v>
      </c>
      <c r="C244" s="6" t="str">
        <f t="shared" si="36"/>
        <v>воскресенье</v>
      </c>
      <c r="D244" s="15" t="str">
        <f t="shared" si="34"/>
        <v>выходной</v>
      </c>
      <c r="E244" s="17" t="str">
        <f t="shared" si="37"/>
        <v/>
      </c>
      <c r="F244" s="17" t="str">
        <f t="shared" si="35"/>
        <v/>
      </c>
      <c r="I244" s="28" t="str">
        <f t="shared" si="38"/>
        <v/>
      </c>
      <c r="J244" s="29" t="str">
        <f t="shared" si="39"/>
        <v/>
      </c>
      <c r="K244" s="28" t="str">
        <f t="shared" si="40"/>
        <v/>
      </c>
      <c r="L244" s="29" t="str">
        <f t="shared" si="41"/>
        <v/>
      </c>
      <c r="M244" s="28" t="str">
        <f t="shared" si="42"/>
        <v/>
      </c>
      <c r="N244" s="29" t="str">
        <f t="shared" si="43"/>
        <v/>
      </c>
    </row>
    <row r="245" spans="1:14" ht="16.5" thickTop="1" thickBot="1" x14ac:dyDescent="0.3">
      <c r="A245" s="1">
        <f>COUNTIF($D$4:D245,"")</f>
        <v>163</v>
      </c>
      <c r="B245" s="7">
        <f t="shared" si="44"/>
        <v>45411</v>
      </c>
      <c r="C245" s="6" t="str">
        <f t="shared" si="36"/>
        <v>понедельник</v>
      </c>
      <c r="D245" s="15" t="str">
        <f t="shared" si="34"/>
        <v/>
      </c>
      <c r="E245" s="17">
        <f t="shared" si="37"/>
        <v>45411</v>
      </c>
      <c r="F245" s="17" t="str">
        <f t="shared" si="35"/>
        <v>9 "А"</v>
      </c>
      <c r="I245" s="28" t="str">
        <f t="shared" si="38"/>
        <v/>
      </c>
      <c r="J245" s="29">
        <f t="shared" si="39"/>
        <v>45411</v>
      </c>
      <c r="K245" s="28" t="str">
        <f t="shared" si="40"/>
        <v>9 "А"</v>
      </c>
      <c r="L245" s="29">
        <f t="shared" si="41"/>
        <v>45411</v>
      </c>
      <c r="M245" s="28" t="str">
        <f t="shared" si="42"/>
        <v/>
      </c>
      <c r="N245" s="29">
        <f t="shared" si="43"/>
        <v>45411</v>
      </c>
    </row>
    <row r="246" spans="1:14" ht="16.5" thickTop="1" thickBot="1" x14ac:dyDescent="0.3">
      <c r="A246" s="1">
        <f>COUNTIF($D$4:D246,"")</f>
        <v>164</v>
      </c>
      <c r="B246" s="7">
        <f t="shared" si="44"/>
        <v>45412</v>
      </c>
      <c r="C246" s="6" t="str">
        <f t="shared" si="36"/>
        <v>вторник</v>
      </c>
      <c r="D246" s="15" t="str">
        <f t="shared" si="34"/>
        <v/>
      </c>
      <c r="E246" s="17">
        <f t="shared" si="37"/>
        <v>45412</v>
      </c>
      <c r="F246" s="17" t="str">
        <f t="shared" si="35"/>
        <v>11 "А"</v>
      </c>
      <c r="I246" s="28" t="str">
        <f t="shared" si="38"/>
        <v/>
      </c>
      <c r="J246" s="29">
        <f t="shared" si="39"/>
        <v>45412</v>
      </c>
      <c r="K246" s="28" t="str">
        <f t="shared" si="40"/>
        <v/>
      </c>
      <c r="L246" s="29">
        <f t="shared" si="41"/>
        <v>45412</v>
      </c>
      <c r="M246" s="28" t="str">
        <f t="shared" si="42"/>
        <v>11 "А"</v>
      </c>
      <c r="N246" s="29">
        <f t="shared" si="43"/>
        <v>45412</v>
      </c>
    </row>
    <row r="247" spans="1:14" ht="16.5" thickTop="1" thickBot="1" x14ac:dyDescent="0.3">
      <c r="A247" s="1">
        <f>COUNTIF($D$4:D247,"")</f>
        <v>164</v>
      </c>
      <c r="B247" s="7">
        <f t="shared" si="44"/>
        <v>45413</v>
      </c>
      <c r="C247" s="6" t="str">
        <f t="shared" si="36"/>
        <v>среда</v>
      </c>
      <c r="D247" s="15" t="str">
        <f t="shared" si="34"/>
        <v>/праздник</v>
      </c>
      <c r="E247" s="17" t="str">
        <f t="shared" si="37"/>
        <v/>
      </c>
      <c r="F247" s="17" t="str">
        <f t="shared" si="35"/>
        <v/>
      </c>
      <c r="I247" s="28" t="str">
        <f t="shared" si="38"/>
        <v/>
      </c>
      <c r="J247" s="29" t="str">
        <f t="shared" si="39"/>
        <v/>
      </c>
      <c r="K247" s="28" t="str">
        <f t="shared" si="40"/>
        <v/>
      </c>
      <c r="L247" s="29" t="str">
        <f t="shared" si="41"/>
        <v/>
      </c>
      <c r="M247" s="28" t="str">
        <f t="shared" si="42"/>
        <v/>
      </c>
      <c r="N247" s="29" t="str">
        <f t="shared" si="43"/>
        <v/>
      </c>
    </row>
    <row r="248" spans="1:14" ht="16.5" thickTop="1" thickBot="1" x14ac:dyDescent="0.3">
      <c r="A248" s="1">
        <f>COUNTIF($D$4:D248,"")</f>
        <v>165</v>
      </c>
      <c r="B248" s="7">
        <f t="shared" si="44"/>
        <v>45414</v>
      </c>
      <c r="C248" s="6" t="str">
        <f t="shared" si="36"/>
        <v>четверг</v>
      </c>
      <c r="D248" s="15" t="str">
        <f t="shared" si="34"/>
        <v/>
      </c>
      <c r="E248" s="17">
        <f t="shared" si="37"/>
        <v>45414</v>
      </c>
      <c r="F248" s="17" t="str">
        <f t="shared" si="35"/>
        <v>11 "А"</v>
      </c>
      <c r="I248" s="28" t="str">
        <f t="shared" si="38"/>
        <v/>
      </c>
      <c r="J248" s="29">
        <f t="shared" si="39"/>
        <v>45414</v>
      </c>
      <c r="K248" s="28" t="str">
        <f t="shared" si="40"/>
        <v/>
      </c>
      <c r="L248" s="29">
        <f t="shared" si="41"/>
        <v>45414</v>
      </c>
      <c r="M248" s="28" t="str">
        <f t="shared" si="42"/>
        <v>11 "А"</v>
      </c>
      <c r="N248" s="29">
        <f t="shared" si="43"/>
        <v>45414</v>
      </c>
    </row>
    <row r="249" spans="1:14" ht="16.5" thickTop="1" thickBot="1" x14ac:dyDescent="0.3">
      <c r="A249" s="1">
        <f>COUNTIF($D$4:D249,"")</f>
        <v>166</v>
      </c>
      <c r="B249" s="7">
        <f t="shared" si="44"/>
        <v>45415</v>
      </c>
      <c r="C249" s="6" t="str">
        <f t="shared" si="36"/>
        <v>пятница</v>
      </c>
      <c r="D249" s="15" t="str">
        <f t="shared" si="34"/>
        <v/>
      </c>
      <c r="E249" s="17">
        <f t="shared" si="37"/>
        <v>45415</v>
      </c>
      <c r="F249" s="17" t="str">
        <f t="shared" si="35"/>
        <v xml:space="preserve"> 7 "Б"</v>
      </c>
      <c r="I249" s="31" t="str">
        <f t="shared" si="38"/>
        <v>7 "Б"</v>
      </c>
      <c r="J249" s="32">
        <f t="shared" si="39"/>
        <v>45415</v>
      </c>
      <c r="K249" s="31" t="str">
        <f t="shared" si="40"/>
        <v/>
      </c>
      <c r="L249" s="32">
        <f t="shared" si="41"/>
        <v>45415</v>
      </c>
      <c r="M249" s="31" t="str">
        <f t="shared" si="42"/>
        <v/>
      </c>
      <c r="N249" s="32">
        <f t="shared" si="43"/>
        <v>45415</v>
      </c>
    </row>
    <row r="250" spans="1:14" ht="16.5" thickTop="1" thickBot="1" x14ac:dyDescent="0.3">
      <c r="A250" s="1">
        <f>COUNTIF($D$4:D250,"")</f>
        <v>166</v>
      </c>
      <c r="B250" s="7">
        <f t="shared" si="44"/>
        <v>45416</v>
      </c>
      <c r="C250" s="6" t="str">
        <f t="shared" si="36"/>
        <v>суббота</v>
      </c>
      <c r="D250" s="15" t="str">
        <f t="shared" si="34"/>
        <v>выходной</v>
      </c>
      <c r="E250" s="17" t="str">
        <f t="shared" si="37"/>
        <v/>
      </c>
      <c r="F250" s="17" t="str">
        <f t="shared" si="35"/>
        <v/>
      </c>
      <c r="I250" s="28" t="str">
        <f t="shared" si="38"/>
        <v/>
      </c>
      <c r="J250" s="29" t="str">
        <f t="shared" si="39"/>
        <v/>
      </c>
      <c r="K250" s="28" t="str">
        <f t="shared" si="40"/>
        <v/>
      </c>
      <c r="L250" s="29" t="str">
        <f t="shared" si="41"/>
        <v/>
      </c>
      <c r="M250" s="28" t="str">
        <f t="shared" si="42"/>
        <v/>
      </c>
      <c r="N250" s="29" t="str">
        <f t="shared" si="43"/>
        <v/>
      </c>
    </row>
    <row r="251" spans="1:14" ht="16.5" thickTop="1" thickBot="1" x14ac:dyDescent="0.3">
      <c r="A251" s="1">
        <f>COUNTIF($D$4:D251,"")</f>
        <v>166</v>
      </c>
      <c r="B251" s="7">
        <f t="shared" si="44"/>
        <v>45417</v>
      </c>
      <c r="C251" s="6" t="str">
        <f t="shared" si="36"/>
        <v>воскресенье</v>
      </c>
      <c r="D251" s="15" t="str">
        <f t="shared" si="34"/>
        <v>выходной</v>
      </c>
      <c r="E251" s="17" t="str">
        <f t="shared" si="37"/>
        <v/>
      </c>
      <c r="F251" s="17" t="str">
        <f t="shared" si="35"/>
        <v/>
      </c>
      <c r="I251" s="28" t="str">
        <f t="shared" si="38"/>
        <v/>
      </c>
      <c r="J251" s="29" t="str">
        <f t="shared" si="39"/>
        <v/>
      </c>
      <c r="K251" s="28" t="str">
        <f t="shared" si="40"/>
        <v/>
      </c>
      <c r="L251" s="29" t="str">
        <f t="shared" si="41"/>
        <v/>
      </c>
      <c r="M251" s="28" t="str">
        <f t="shared" si="42"/>
        <v/>
      </c>
      <c r="N251" s="29" t="str">
        <f t="shared" si="43"/>
        <v/>
      </c>
    </row>
    <row r="252" spans="1:14" ht="16.5" thickTop="1" thickBot="1" x14ac:dyDescent="0.3">
      <c r="A252" s="1">
        <f>COUNTIF($D$4:D252,"")</f>
        <v>167</v>
      </c>
      <c r="B252" s="7">
        <f t="shared" si="44"/>
        <v>45418</v>
      </c>
      <c r="C252" s="6" t="str">
        <f t="shared" si="36"/>
        <v>понедельник</v>
      </c>
      <c r="D252" s="15" t="str">
        <f t="shared" si="34"/>
        <v/>
      </c>
      <c r="E252" s="17">
        <f t="shared" si="37"/>
        <v>45418</v>
      </c>
      <c r="F252" s="17" t="str">
        <f t="shared" si="35"/>
        <v>9 "А"</v>
      </c>
      <c r="I252" s="28" t="str">
        <f t="shared" si="38"/>
        <v/>
      </c>
      <c r="J252" s="29">
        <f t="shared" si="39"/>
        <v>45418</v>
      </c>
      <c r="K252" s="28" t="str">
        <f t="shared" si="40"/>
        <v>9 "А"</v>
      </c>
      <c r="L252" s="29">
        <f t="shared" si="41"/>
        <v>45418</v>
      </c>
      <c r="M252" s="28" t="str">
        <f t="shared" si="42"/>
        <v/>
      </c>
      <c r="N252" s="29">
        <f t="shared" si="43"/>
        <v>45418</v>
      </c>
    </row>
    <row r="253" spans="1:14" ht="16.5" thickTop="1" thickBot="1" x14ac:dyDescent="0.3">
      <c r="A253" s="1">
        <f>COUNTIF($D$4:D253,"")</f>
        <v>168</v>
      </c>
      <c r="B253" s="7">
        <f t="shared" si="44"/>
        <v>45419</v>
      </c>
      <c r="C253" s="6" t="str">
        <f t="shared" si="36"/>
        <v>вторник</v>
      </c>
      <c r="D253" s="15" t="str">
        <f t="shared" si="34"/>
        <v/>
      </c>
      <c r="E253" s="17">
        <f t="shared" si="37"/>
        <v>45419</v>
      </c>
      <c r="F253" s="17" t="str">
        <f t="shared" si="35"/>
        <v>11 "А"</v>
      </c>
      <c r="I253" s="28" t="str">
        <f t="shared" si="38"/>
        <v/>
      </c>
      <c r="J253" s="29">
        <f t="shared" si="39"/>
        <v>45419</v>
      </c>
      <c r="K253" s="28" t="str">
        <f t="shared" si="40"/>
        <v/>
      </c>
      <c r="L253" s="29">
        <f t="shared" si="41"/>
        <v>45419</v>
      </c>
      <c r="M253" s="28" t="str">
        <f t="shared" si="42"/>
        <v>11 "А"</v>
      </c>
      <c r="N253" s="29">
        <f t="shared" si="43"/>
        <v>45419</v>
      </c>
    </row>
    <row r="254" spans="1:14" ht="16.5" thickTop="1" thickBot="1" x14ac:dyDescent="0.3">
      <c r="A254" s="1">
        <f>COUNTIF($D$4:D254,"")</f>
        <v>169</v>
      </c>
      <c r="B254" s="7">
        <f t="shared" si="44"/>
        <v>45420</v>
      </c>
      <c r="C254" s="6" t="str">
        <f t="shared" si="36"/>
        <v>среда</v>
      </c>
      <c r="D254" s="15" t="str">
        <f t="shared" si="34"/>
        <v/>
      </c>
      <c r="E254" s="17">
        <f t="shared" si="37"/>
        <v>45420</v>
      </c>
      <c r="F254" s="17" t="str">
        <f t="shared" si="35"/>
        <v xml:space="preserve"> 7 "Б", 9 "А", 11 "А"</v>
      </c>
      <c r="I254" s="31" t="str">
        <f t="shared" si="38"/>
        <v>7 "Б"</v>
      </c>
      <c r="J254" s="32">
        <f t="shared" si="39"/>
        <v>45420</v>
      </c>
      <c r="K254" s="31" t="str">
        <f t="shared" si="40"/>
        <v>9 "А"</v>
      </c>
      <c r="L254" s="32">
        <f t="shared" si="41"/>
        <v>45420</v>
      </c>
      <c r="M254" s="31" t="str">
        <f t="shared" si="42"/>
        <v>11 "А"</v>
      </c>
      <c r="N254" s="32">
        <f t="shared" si="43"/>
        <v>45420</v>
      </c>
    </row>
    <row r="255" spans="1:14" ht="16.5" thickTop="1" thickBot="1" x14ac:dyDescent="0.3">
      <c r="A255" s="1">
        <f>COUNTIF($D$4:D255,"")</f>
        <v>169</v>
      </c>
      <c r="B255" s="7">
        <f t="shared" si="44"/>
        <v>45421</v>
      </c>
      <c r="C255" s="6" t="str">
        <f t="shared" si="36"/>
        <v>четверг</v>
      </c>
      <c r="D255" s="15" t="str">
        <f t="shared" si="34"/>
        <v>/праздник</v>
      </c>
      <c r="E255" s="17" t="str">
        <f t="shared" si="37"/>
        <v/>
      </c>
      <c r="F255" s="17" t="str">
        <f t="shared" si="35"/>
        <v/>
      </c>
      <c r="I255" s="28" t="str">
        <f t="shared" si="38"/>
        <v/>
      </c>
      <c r="J255" s="29" t="str">
        <f t="shared" si="39"/>
        <v/>
      </c>
      <c r="K255" s="28" t="str">
        <f t="shared" si="40"/>
        <v/>
      </c>
      <c r="L255" s="29" t="str">
        <f t="shared" si="41"/>
        <v/>
      </c>
      <c r="M255" s="28" t="str">
        <f t="shared" si="42"/>
        <v/>
      </c>
      <c r="N255" s="29" t="str">
        <f t="shared" si="43"/>
        <v/>
      </c>
    </row>
    <row r="256" spans="1:14" ht="16.5" thickTop="1" thickBot="1" x14ac:dyDescent="0.3">
      <c r="A256" s="1">
        <f>COUNTIF($D$4:D256,"")</f>
        <v>170</v>
      </c>
      <c r="B256" s="7">
        <f t="shared" si="44"/>
        <v>45422</v>
      </c>
      <c r="C256" s="6" t="str">
        <f t="shared" si="36"/>
        <v>пятница</v>
      </c>
      <c r="D256" s="15" t="str">
        <f t="shared" si="34"/>
        <v/>
      </c>
      <c r="E256" s="17">
        <f t="shared" si="37"/>
        <v>45422</v>
      </c>
      <c r="F256" s="17" t="str">
        <f t="shared" si="35"/>
        <v xml:space="preserve"> 7 "Б"</v>
      </c>
      <c r="I256" s="31" t="str">
        <f t="shared" si="38"/>
        <v>7 "Б"</v>
      </c>
      <c r="J256" s="32">
        <f t="shared" si="39"/>
        <v>45422</v>
      </c>
      <c r="K256" s="31" t="str">
        <f t="shared" si="40"/>
        <v/>
      </c>
      <c r="L256" s="32">
        <f t="shared" si="41"/>
        <v>45422</v>
      </c>
      <c r="M256" s="31" t="str">
        <f t="shared" si="42"/>
        <v/>
      </c>
      <c r="N256" s="32">
        <f t="shared" si="43"/>
        <v>45422</v>
      </c>
    </row>
    <row r="257" spans="1:14" ht="16.5" thickTop="1" thickBot="1" x14ac:dyDescent="0.3">
      <c r="A257" s="1">
        <f>COUNTIF($D$4:D257,"")</f>
        <v>170</v>
      </c>
      <c r="B257" s="7">
        <f t="shared" si="44"/>
        <v>45423</v>
      </c>
      <c r="C257" s="6" t="str">
        <f t="shared" si="36"/>
        <v>суббота</v>
      </c>
      <c r="D257" s="15" t="str">
        <f t="shared" si="34"/>
        <v>выходной</v>
      </c>
      <c r="E257" s="17" t="str">
        <f t="shared" si="37"/>
        <v/>
      </c>
      <c r="F257" s="17" t="str">
        <f t="shared" si="35"/>
        <v/>
      </c>
      <c r="I257" s="28" t="str">
        <f t="shared" si="38"/>
        <v/>
      </c>
      <c r="J257" s="29" t="str">
        <f t="shared" si="39"/>
        <v/>
      </c>
      <c r="K257" s="28" t="str">
        <f t="shared" si="40"/>
        <v/>
      </c>
      <c r="L257" s="29" t="str">
        <f t="shared" si="41"/>
        <v/>
      </c>
      <c r="M257" s="28" t="str">
        <f t="shared" si="42"/>
        <v/>
      </c>
      <c r="N257" s="29" t="str">
        <f t="shared" si="43"/>
        <v/>
      </c>
    </row>
    <row r="258" spans="1:14" ht="16.5" thickTop="1" thickBot="1" x14ac:dyDescent="0.3">
      <c r="A258" s="1">
        <f>COUNTIF($D$4:D258,"")</f>
        <v>170</v>
      </c>
      <c r="B258" s="7">
        <f t="shared" si="44"/>
        <v>45424</v>
      </c>
      <c r="C258" s="6" t="str">
        <f t="shared" si="36"/>
        <v>воскресенье</v>
      </c>
      <c r="D258" s="15" t="str">
        <f t="shared" si="34"/>
        <v>выходной</v>
      </c>
      <c r="E258" s="17" t="str">
        <f t="shared" si="37"/>
        <v/>
      </c>
      <c r="F258" s="17" t="str">
        <f t="shared" si="35"/>
        <v/>
      </c>
      <c r="I258" s="28" t="str">
        <f t="shared" si="38"/>
        <v/>
      </c>
      <c r="J258" s="29" t="str">
        <f t="shared" si="39"/>
        <v/>
      </c>
      <c r="K258" s="28" t="str">
        <f t="shared" si="40"/>
        <v/>
      </c>
      <c r="L258" s="29" t="str">
        <f t="shared" si="41"/>
        <v/>
      </c>
      <c r="M258" s="28" t="str">
        <f t="shared" si="42"/>
        <v/>
      </c>
      <c r="N258" s="29" t="str">
        <f t="shared" si="43"/>
        <v/>
      </c>
    </row>
    <row r="259" spans="1:14" ht="16.5" thickTop="1" thickBot="1" x14ac:dyDescent="0.3">
      <c r="A259" s="1">
        <f>COUNTIF($D$4:D259,"")</f>
        <v>171</v>
      </c>
      <c r="B259" s="7">
        <f t="shared" si="44"/>
        <v>45425</v>
      </c>
      <c r="C259" s="6" t="str">
        <f t="shared" si="36"/>
        <v>понедельник</v>
      </c>
      <c r="D259" s="15" t="str">
        <f t="shared" si="34"/>
        <v/>
      </c>
      <c r="E259" s="17">
        <f t="shared" si="37"/>
        <v>45425</v>
      </c>
      <c r="F259" s="17" t="str">
        <f t="shared" si="35"/>
        <v>9 "А"</v>
      </c>
      <c r="I259" s="28" t="str">
        <f t="shared" si="38"/>
        <v/>
      </c>
      <c r="J259" s="29">
        <f t="shared" si="39"/>
        <v>45425</v>
      </c>
      <c r="K259" s="28" t="str">
        <f t="shared" si="40"/>
        <v>9 "А"</v>
      </c>
      <c r="L259" s="29">
        <f t="shared" si="41"/>
        <v>45425</v>
      </c>
      <c r="M259" s="28" t="str">
        <f t="shared" si="42"/>
        <v/>
      </c>
      <c r="N259" s="29">
        <f t="shared" si="43"/>
        <v>45425</v>
      </c>
    </row>
    <row r="260" spans="1:14" ht="16.5" thickTop="1" thickBot="1" x14ac:dyDescent="0.3">
      <c r="A260" s="1">
        <f>COUNTIF($D$4:D260,"")</f>
        <v>172</v>
      </c>
      <c r="B260" s="7">
        <f t="shared" si="44"/>
        <v>45426</v>
      </c>
      <c r="C260" s="6" t="str">
        <f t="shared" si="36"/>
        <v>вторник</v>
      </c>
      <c r="D260" s="15" t="str">
        <f t="shared" ref="D260:D323" si="45">CONCATENATE(IF(OR(C260="воскресенье",C260="суббота"),"выходной",""),IF(COUNTIF(AC:AC,B260)&gt;0,"/праздник",""))</f>
        <v/>
      </c>
      <c r="E260" s="17">
        <f t="shared" si="37"/>
        <v>45426</v>
      </c>
      <c r="F260" s="17" t="str">
        <f t="shared" ref="F260:F323" si="46">IF(E260&lt;&gt;"",VLOOKUP(C260,$AA$3:$AB$8,2,FALSE),"")</f>
        <v>11 "А"</v>
      </c>
      <c r="I260" s="28" t="str">
        <f t="shared" si="38"/>
        <v/>
      </c>
      <c r="J260" s="29">
        <f t="shared" si="39"/>
        <v>45426</v>
      </c>
      <c r="K260" s="28" t="str">
        <f t="shared" si="40"/>
        <v/>
      </c>
      <c r="L260" s="29">
        <f t="shared" si="41"/>
        <v>45426</v>
      </c>
      <c r="M260" s="28" t="str">
        <f t="shared" si="42"/>
        <v>11 "А"</v>
      </c>
      <c r="N260" s="29">
        <f t="shared" si="43"/>
        <v>45426</v>
      </c>
    </row>
    <row r="261" spans="1:14" ht="16.5" thickTop="1" thickBot="1" x14ac:dyDescent="0.3">
      <c r="A261" s="1">
        <f>COUNTIF($D$4:D261,"")</f>
        <v>173</v>
      </c>
      <c r="B261" s="7">
        <f t="shared" si="44"/>
        <v>45427</v>
      </c>
      <c r="C261" s="6" t="str">
        <f t="shared" ref="C261:C271" si="47">TEXT(B261,"ДДДД")</f>
        <v>среда</v>
      </c>
      <c r="D261" s="15" t="str">
        <f t="shared" si="45"/>
        <v/>
      </c>
      <c r="E261" s="17">
        <f t="shared" ref="E261:E271" si="48">IF(D261="",B261,"")</f>
        <v>45427</v>
      </c>
      <c r="F261" s="17" t="str">
        <f t="shared" ref="F261:F271" si="49">IF(E261&lt;&gt;"",VLOOKUP(C261,$AA$3:$AB$8,2,FALSE),"")</f>
        <v xml:space="preserve"> 7 "Б", 9 "А", 11 "А"</v>
      </c>
      <c r="I261" s="31" t="str">
        <f t="shared" ref="I261:I271" si="50">IFERROR(IF(E261&lt;&gt;"",VLOOKUP(C261,$R$4:$S$6,2,FALSE),""),"")</f>
        <v>7 "Б"</v>
      </c>
      <c r="J261" s="32">
        <f t="shared" ref="J261:J271" si="51">E261</f>
        <v>45427</v>
      </c>
      <c r="K261" s="31" t="str">
        <f t="shared" ref="K261:K271" si="52">IFERROR(IF(E261&lt;&gt;"",VLOOKUP(C261,$T$4:$U$6,2,FALSE),""),"")</f>
        <v>9 "А"</v>
      </c>
      <c r="L261" s="32">
        <f t="shared" ref="L261:L271" si="53">E261</f>
        <v>45427</v>
      </c>
      <c r="M261" s="31" t="str">
        <f t="shared" ref="M261:M271" si="54">IFERROR(IF(F261&lt;&gt;"",VLOOKUP(C261,$V$4:$W$6,2,FALSE),""),"")</f>
        <v>11 "А"</v>
      </c>
      <c r="N261" s="32">
        <f t="shared" ref="N261:N271" si="55">E261</f>
        <v>45427</v>
      </c>
    </row>
    <row r="262" spans="1:14" ht="16.5" thickTop="1" thickBot="1" x14ac:dyDescent="0.3">
      <c r="A262" s="1">
        <f>COUNTIF($D$4:D262,"")</f>
        <v>174</v>
      </c>
      <c r="B262" s="7">
        <f t="shared" si="44"/>
        <v>45428</v>
      </c>
      <c r="C262" s="6" t="str">
        <f t="shared" si="47"/>
        <v>четверг</v>
      </c>
      <c r="D262" s="15" t="str">
        <f t="shared" si="45"/>
        <v/>
      </c>
      <c r="E262" s="17">
        <f t="shared" si="48"/>
        <v>45428</v>
      </c>
      <c r="F262" s="17" t="str">
        <f t="shared" si="49"/>
        <v>11 "А"</v>
      </c>
      <c r="I262" s="28" t="str">
        <f t="shared" si="50"/>
        <v/>
      </c>
      <c r="J262" s="29">
        <f t="shared" si="51"/>
        <v>45428</v>
      </c>
      <c r="K262" s="28" t="str">
        <f t="shared" si="52"/>
        <v/>
      </c>
      <c r="L262" s="29">
        <f t="shared" si="53"/>
        <v>45428</v>
      </c>
      <c r="M262" s="28" t="str">
        <f t="shared" si="54"/>
        <v>11 "А"</v>
      </c>
      <c r="N262" s="29">
        <f t="shared" si="55"/>
        <v>45428</v>
      </c>
    </row>
    <row r="263" spans="1:14" ht="16.5" thickTop="1" thickBot="1" x14ac:dyDescent="0.3">
      <c r="A263" s="1">
        <f>COUNTIF($D$4:D263,"")</f>
        <v>175</v>
      </c>
      <c r="B263" s="7">
        <f t="shared" si="44"/>
        <v>45429</v>
      </c>
      <c r="C263" s="6" t="str">
        <f t="shared" si="47"/>
        <v>пятница</v>
      </c>
      <c r="D263" s="15" t="str">
        <f t="shared" si="45"/>
        <v/>
      </c>
      <c r="E263" s="17">
        <f t="shared" si="48"/>
        <v>45429</v>
      </c>
      <c r="F263" s="17" t="str">
        <f t="shared" si="49"/>
        <v xml:space="preserve"> 7 "Б"</v>
      </c>
      <c r="I263" s="31" t="str">
        <f t="shared" si="50"/>
        <v>7 "Б"</v>
      </c>
      <c r="J263" s="32">
        <f t="shared" si="51"/>
        <v>45429</v>
      </c>
      <c r="K263" s="31" t="str">
        <f t="shared" si="52"/>
        <v/>
      </c>
      <c r="L263" s="32">
        <f t="shared" si="53"/>
        <v>45429</v>
      </c>
      <c r="M263" s="31" t="str">
        <f t="shared" si="54"/>
        <v/>
      </c>
      <c r="N263" s="32">
        <f t="shared" si="55"/>
        <v>45429</v>
      </c>
    </row>
    <row r="264" spans="1:14" ht="16.5" thickTop="1" thickBot="1" x14ac:dyDescent="0.3">
      <c r="A264" s="1">
        <f>COUNTIF($D$4:D264,"")</f>
        <v>175</v>
      </c>
      <c r="B264" s="7">
        <f t="shared" si="44"/>
        <v>45430</v>
      </c>
      <c r="C264" s="6" t="str">
        <f t="shared" si="47"/>
        <v>суббота</v>
      </c>
      <c r="D264" s="15" t="str">
        <f t="shared" si="45"/>
        <v>выходной</v>
      </c>
      <c r="E264" s="17" t="str">
        <f t="shared" si="48"/>
        <v/>
      </c>
      <c r="F264" s="17" t="str">
        <f t="shared" si="49"/>
        <v/>
      </c>
      <c r="I264" s="28" t="str">
        <f t="shared" si="50"/>
        <v/>
      </c>
      <c r="J264" s="29" t="str">
        <f t="shared" si="51"/>
        <v/>
      </c>
      <c r="K264" s="28" t="str">
        <f t="shared" si="52"/>
        <v/>
      </c>
      <c r="L264" s="29" t="str">
        <f t="shared" si="53"/>
        <v/>
      </c>
      <c r="M264" s="28" t="str">
        <f t="shared" si="54"/>
        <v/>
      </c>
      <c r="N264" s="29" t="str">
        <f t="shared" si="55"/>
        <v/>
      </c>
    </row>
    <row r="265" spans="1:14" ht="16.5" thickTop="1" thickBot="1" x14ac:dyDescent="0.3">
      <c r="A265" s="1">
        <f>COUNTIF($D$4:D265,"")</f>
        <v>175</v>
      </c>
      <c r="B265" s="7">
        <f t="shared" si="44"/>
        <v>45431</v>
      </c>
      <c r="C265" s="6" t="str">
        <f t="shared" si="47"/>
        <v>воскресенье</v>
      </c>
      <c r="D265" s="15" t="str">
        <f t="shared" si="45"/>
        <v>выходной</v>
      </c>
      <c r="E265" s="17" t="str">
        <f t="shared" si="48"/>
        <v/>
      </c>
      <c r="F265" s="17" t="str">
        <f t="shared" si="49"/>
        <v/>
      </c>
      <c r="I265" s="28" t="str">
        <f t="shared" si="50"/>
        <v/>
      </c>
      <c r="J265" s="29" t="str">
        <f t="shared" si="51"/>
        <v/>
      </c>
      <c r="K265" s="28" t="str">
        <f t="shared" si="52"/>
        <v/>
      </c>
      <c r="L265" s="29" t="str">
        <f t="shared" si="53"/>
        <v/>
      </c>
      <c r="M265" s="28" t="str">
        <f t="shared" si="54"/>
        <v/>
      </c>
      <c r="N265" s="29" t="str">
        <f t="shared" si="55"/>
        <v/>
      </c>
    </row>
    <row r="266" spans="1:14" ht="16.5" thickTop="1" thickBot="1" x14ac:dyDescent="0.3">
      <c r="A266" s="1">
        <f>COUNTIF($D$4:D266,"")</f>
        <v>176</v>
      </c>
      <c r="B266" s="7">
        <f t="shared" si="44"/>
        <v>45432</v>
      </c>
      <c r="C266" s="6" t="str">
        <f t="shared" si="47"/>
        <v>понедельник</v>
      </c>
      <c r="D266" s="15" t="str">
        <f t="shared" si="45"/>
        <v/>
      </c>
      <c r="E266" s="17">
        <f t="shared" si="48"/>
        <v>45432</v>
      </c>
      <c r="F266" s="17" t="str">
        <f t="shared" si="49"/>
        <v>9 "А"</v>
      </c>
      <c r="I266" s="28" t="str">
        <f t="shared" si="50"/>
        <v/>
      </c>
      <c r="J266" s="29">
        <f t="shared" si="51"/>
        <v>45432</v>
      </c>
      <c r="K266" s="28" t="str">
        <f t="shared" si="52"/>
        <v>9 "А"</v>
      </c>
      <c r="L266" s="29">
        <f t="shared" si="53"/>
        <v>45432</v>
      </c>
      <c r="M266" s="28" t="str">
        <f t="shared" si="54"/>
        <v/>
      </c>
      <c r="N266" s="29">
        <f t="shared" si="55"/>
        <v>45432</v>
      </c>
    </row>
    <row r="267" spans="1:14" ht="16.5" thickTop="1" thickBot="1" x14ac:dyDescent="0.3">
      <c r="A267" s="1">
        <f>COUNTIF($D$4:D267,"")</f>
        <v>177</v>
      </c>
      <c r="B267" s="7">
        <f t="shared" si="44"/>
        <v>45433</v>
      </c>
      <c r="C267" s="6" t="str">
        <f t="shared" si="47"/>
        <v>вторник</v>
      </c>
      <c r="D267" s="15" t="str">
        <f t="shared" si="45"/>
        <v/>
      </c>
      <c r="E267" s="17">
        <f t="shared" si="48"/>
        <v>45433</v>
      </c>
      <c r="F267" s="17" t="str">
        <f t="shared" si="49"/>
        <v>11 "А"</v>
      </c>
      <c r="I267" s="28" t="str">
        <f t="shared" si="50"/>
        <v/>
      </c>
      <c r="J267" s="29">
        <f t="shared" si="51"/>
        <v>45433</v>
      </c>
      <c r="K267" s="28" t="str">
        <f t="shared" si="52"/>
        <v/>
      </c>
      <c r="L267" s="29">
        <f t="shared" si="53"/>
        <v>45433</v>
      </c>
      <c r="M267" s="28" t="str">
        <f t="shared" si="54"/>
        <v>11 "А"</v>
      </c>
      <c r="N267" s="29">
        <f t="shared" si="55"/>
        <v>45433</v>
      </c>
    </row>
    <row r="268" spans="1:14" ht="16.5" thickTop="1" thickBot="1" x14ac:dyDescent="0.3">
      <c r="A268" s="1">
        <f>COUNTIF($D$4:D268,"")</f>
        <v>178</v>
      </c>
      <c r="B268" s="7">
        <f t="shared" si="44"/>
        <v>45434</v>
      </c>
      <c r="C268" s="6" t="str">
        <f t="shared" si="47"/>
        <v>среда</v>
      </c>
      <c r="D268" s="15" t="str">
        <f t="shared" si="45"/>
        <v/>
      </c>
      <c r="E268" s="17">
        <f t="shared" si="48"/>
        <v>45434</v>
      </c>
      <c r="F268" s="17" t="str">
        <f t="shared" si="49"/>
        <v xml:space="preserve"> 7 "Б", 9 "А", 11 "А"</v>
      </c>
      <c r="I268" s="31" t="str">
        <f t="shared" si="50"/>
        <v>7 "Б"</v>
      </c>
      <c r="J268" s="32">
        <f t="shared" si="51"/>
        <v>45434</v>
      </c>
      <c r="K268" s="31" t="str">
        <f t="shared" si="52"/>
        <v>9 "А"</v>
      </c>
      <c r="L268" s="32">
        <f t="shared" si="53"/>
        <v>45434</v>
      </c>
      <c r="M268" s="31" t="str">
        <f t="shared" si="54"/>
        <v>11 "А"</v>
      </c>
      <c r="N268" s="32">
        <f t="shared" si="55"/>
        <v>45434</v>
      </c>
    </row>
    <row r="269" spans="1:14" ht="16.5" thickTop="1" thickBot="1" x14ac:dyDescent="0.3">
      <c r="A269" s="1">
        <f>COUNTIF($D$4:D269,"")</f>
        <v>179</v>
      </c>
      <c r="B269" s="7">
        <f t="shared" si="44"/>
        <v>45435</v>
      </c>
      <c r="C269" s="6" t="str">
        <f t="shared" si="47"/>
        <v>четверг</v>
      </c>
      <c r="D269" s="15" t="str">
        <f t="shared" si="45"/>
        <v/>
      </c>
      <c r="E269" s="17">
        <f t="shared" si="48"/>
        <v>45435</v>
      </c>
      <c r="F269" s="17" t="str">
        <f t="shared" si="49"/>
        <v>11 "А"</v>
      </c>
      <c r="I269" s="28" t="str">
        <f t="shared" si="50"/>
        <v/>
      </c>
      <c r="J269" s="29">
        <f t="shared" si="51"/>
        <v>45435</v>
      </c>
      <c r="K269" s="28" t="str">
        <f t="shared" si="52"/>
        <v/>
      </c>
      <c r="L269" s="29">
        <f t="shared" si="53"/>
        <v>45435</v>
      </c>
      <c r="M269" s="28" t="str">
        <f t="shared" si="54"/>
        <v>11 "А"</v>
      </c>
      <c r="N269" s="29">
        <f t="shared" si="55"/>
        <v>45435</v>
      </c>
    </row>
    <row r="270" spans="1:14" ht="16.5" thickTop="1" thickBot="1" x14ac:dyDescent="0.3">
      <c r="A270" s="1">
        <f>COUNTIF($D$4:D270,"")</f>
        <v>180</v>
      </c>
      <c r="B270" s="7">
        <f t="shared" si="44"/>
        <v>45436</v>
      </c>
      <c r="C270" s="6" t="str">
        <f t="shared" si="47"/>
        <v>пятница</v>
      </c>
      <c r="D270" s="15" t="str">
        <f t="shared" si="45"/>
        <v/>
      </c>
      <c r="E270" s="17">
        <f t="shared" si="48"/>
        <v>45436</v>
      </c>
      <c r="F270" s="17" t="str">
        <f t="shared" si="49"/>
        <v xml:space="preserve"> 7 "Б"</v>
      </c>
      <c r="I270" s="33" t="str">
        <f t="shared" si="50"/>
        <v>7 "Б"</v>
      </c>
      <c r="J270" s="34">
        <f t="shared" si="51"/>
        <v>45436</v>
      </c>
      <c r="K270" s="33" t="str">
        <f t="shared" si="52"/>
        <v/>
      </c>
      <c r="L270" s="34">
        <f t="shared" si="53"/>
        <v>45436</v>
      </c>
      <c r="M270" s="33" t="str">
        <f t="shared" si="54"/>
        <v/>
      </c>
      <c r="N270" s="34">
        <f t="shared" si="55"/>
        <v>45436</v>
      </c>
    </row>
    <row r="271" spans="1:14" ht="16.5" thickTop="1" thickBot="1" x14ac:dyDescent="0.3">
      <c r="A271" s="1">
        <f>COUNTIF($D$4:D271,"")</f>
        <v>180</v>
      </c>
      <c r="B271" s="7">
        <f t="shared" si="44"/>
        <v>45437</v>
      </c>
      <c r="C271" s="6" t="str">
        <f t="shared" si="47"/>
        <v>суббота</v>
      </c>
      <c r="D271" s="15" t="str">
        <f t="shared" si="45"/>
        <v>выходной</v>
      </c>
      <c r="E271" s="17" t="str">
        <f t="shared" si="48"/>
        <v/>
      </c>
      <c r="F271" s="17" t="str">
        <f t="shared" si="49"/>
        <v/>
      </c>
      <c r="I271" s="10" t="str">
        <f t="shared" si="50"/>
        <v/>
      </c>
      <c r="J271" s="10" t="str">
        <f t="shared" si="51"/>
        <v/>
      </c>
      <c r="K271" s="10" t="str">
        <f t="shared" si="52"/>
        <v/>
      </c>
      <c r="L271" s="10" t="str">
        <f t="shared" si="53"/>
        <v/>
      </c>
      <c r="M271" s="10" t="str">
        <f t="shared" si="54"/>
        <v/>
      </c>
      <c r="N271" s="10" t="str">
        <f t="shared" si="55"/>
        <v/>
      </c>
    </row>
    <row r="272" spans="1:14" ht="15.75" thickTop="1" x14ac:dyDescent="0.25">
      <c r="H272" s="37" t="s">
        <v>28</v>
      </c>
    </row>
  </sheetData>
  <autoFilter ref="A3:M271" xr:uid="{00000000-0001-0000-0000-000000000000}"/>
  <mergeCells count="1">
    <mergeCell ref="I1:M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2023-09-12T20:37:31Z</dcterms:modified>
</cp:coreProperties>
</file>