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b-file\ComRedir\shirokova\Рабочий стол\"/>
    </mc:Choice>
  </mc:AlternateContent>
  <bookViews>
    <workbookView xWindow="0" yWindow="0" windowWidth="23040" windowHeight="736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M7" i="1"/>
  <c r="M6" i="1"/>
  <c r="M8" i="1"/>
  <c r="M5" i="1"/>
  <c r="J5" i="1"/>
  <c r="K6" i="1"/>
  <c r="K8" i="1"/>
  <c r="H6" i="1"/>
  <c r="H7" i="1"/>
  <c r="H8" i="1"/>
  <c r="H5" i="1"/>
  <c r="E5" i="1"/>
  <c r="J6" i="1"/>
  <c r="J7" i="1"/>
  <c r="J8" i="1"/>
  <c r="G5" i="1"/>
  <c r="D5" i="1"/>
  <c r="G6" i="1"/>
  <c r="G7" i="1"/>
  <c r="G8" i="1"/>
  <c r="B1" i="1"/>
  <c r="K7" i="1" s="1"/>
  <c r="D8" i="1"/>
  <c r="D7" i="1"/>
  <c r="E7" i="1" s="1"/>
  <c r="D6" i="1"/>
  <c r="E6" i="1" s="1"/>
  <c r="K5" i="1" l="1"/>
  <c r="N8" i="1"/>
  <c r="N7" i="1"/>
  <c r="E8" i="1"/>
  <c r="N6" i="1" l="1"/>
</calcChain>
</file>

<file path=xl/comments1.xml><?xml version="1.0" encoding="utf-8"?>
<comments xmlns="http://schemas.openxmlformats.org/spreadsheetml/2006/main">
  <authors>
    <author>Широкова Ольга</author>
  </authors>
  <commentList>
    <comment ref="I5" authorId="0" shapeId="0">
      <text>
        <r>
          <rPr>
            <sz val="9"/>
            <color indexed="81"/>
            <rFont val="Tahoma"/>
            <family val="2"/>
            <charset val="204"/>
          </rPr>
          <t>дата не заполнена</t>
        </r>
      </text>
    </comment>
    <comment ref="N5" authorId="0" shapeId="0">
      <text>
        <r>
          <rPr>
            <sz val="9"/>
            <color indexed="81"/>
            <rFont val="Tahoma"/>
            <family val="2"/>
            <charset val="204"/>
          </rPr>
          <t xml:space="preserve">Здесь статус должен быть </t>
        </r>
        <r>
          <rPr>
            <b/>
            <sz val="9"/>
            <color indexed="81"/>
            <rFont val="Tahoma"/>
            <family val="2"/>
            <charset val="204"/>
          </rPr>
          <t>"Нарушение регламента"</t>
        </r>
        <r>
          <rPr>
            <sz val="9"/>
            <color indexed="81"/>
            <rFont val="Tahoma"/>
            <family val="2"/>
            <charset val="204"/>
          </rPr>
          <t>, т.к. в пункте №3 нет даты, а в пункте №4 дату поставили</t>
        </r>
      </text>
    </comment>
  </commentList>
</comments>
</file>

<file path=xl/sharedStrings.xml><?xml version="1.0" encoding="utf-8"?>
<sst xmlns="http://schemas.openxmlformats.org/spreadsheetml/2006/main" count="19" uniqueCount="13">
  <si>
    <t>12.09.23/Маслова/1</t>
  </si>
  <si>
    <t>12.09.23/Голубев/1</t>
  </si>
  <si>
    <t>12.09.23/Голубев/2</t>
  </si>
  <si>
    <t>12.09.23/Голубев/3</t>
  </si>
  <si>
    <t>Дата получения запроса от менеджера КО на изготовление чертежа, эскиза, образца</t>
  </si>
  <si>
    <t>Профиль</t>
  </si>
  <si>
    <t>Пункт регламента №1</t>
  </si>
  <si>
    <t>Пункт регламента №2</t>
  </si>
  <si>
    <t>Пункт регламента №3</t>
  </si>
  <si>
    <t>Пункт регламента №4</t>
  </si>
  <si>
    <t>Идентификатор заказа</t>
  </si>
  <si>
    <t xml:space="preserve">Статус 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</si>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</sst>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 applyProtection="1">
      <alignment horizontal="center" vertical="center"/>
      <protection locked="0"/>
    </xf>
    <xf numFmtId="14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 wrapText="1"/>
    </xf>
    <xf numFmtId="1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14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>
      <alignment horizontal="left" vertical="center" wrapText="1"/>
    </xf>
    <xf numFmtId="14" fontId="1" fillId="0" borderId="0" xfId="0" applyNumberFormat="1" applyFont="1"/>
  </cellXfs>
  <cellStyles count="1">
    <cellStyle name="Обычный" xfId="0" builtinId="0"/>
  </cellStyles>
  <dxfs count="12">
    <dxf>
      <fill>
        <patternFill patternType="solid">
          <fgColor theme="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8BFC24"/>
        </patternFill>
      </fill>
    </dxf>
    <dxf>
      <fill>
        <patternFill patternType="solid">
          <fgColor theme="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8BFC24"/>
        </patternFill>
      </fill>
    </dxf>
    <dxf>
      <fill>
        <patternFill patternType="solid">
          <fgColor theme="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8BFC24"/>
        </patternFill>
      </fill>
    </dxf>
    <dxf>
      <fill>
        <patternFill patternType="solid">
          <fgColor theme="0"/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8BFC2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O7" sqref="O7"/>
    </sheetView>
  </sheetViews>
  <sheetFormatPr defaultRowHeight="14.4" x14ac:dyDescent="0.3"/>
  <cols>
    <col min="1" max="1" width="14.33203125" customWidth="1"/>
    <col min="2" max="2" width="14.88671875" customWidth="1"/>
    <col min="4" max="4" width="0" hidden="1" customWidth="1"/>
    <col min="5" max="5" width="18.21875" customWidth="1"/>
    <col min="7" max="7" width="0" hidden="1" customWidth="1"/>
    <col min="8" max="8" width="19.77734375" customWidth="1"/>
    <col min="10" max="10" width="0" hidden="1" customWidth="1"/>
    <col min="11" max="11" width="19.88671875" customWidth="1"/>
    <col min="13" max="13" width="0" hidden="1" customWidth="1"/>
    <col min="14" max="14" width="18.44140625" customWidth="1"/>
  </cols>
  <sheetData>
    <row r="1" spans="1:14" x14ac:dyDescent="0.3">
      <c r="B1" s="22">
        <f ca="1">TODAY()</f>
        <v>45258</v>
      </c>
    </row>
    <row r="2" spans="1:14" ht="20.399999999999999" customHeight="1" x14ac:dyDescent="0.3">
      <c r="A2" s="8"/>
      <c r="B2" s="8" t="s">
        <v>4</v>
      </c>
      <c r="C2" s="9" t="s">
        <v>5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29.4" customHeight="1" x14ac:dyDescent="0.3">
      <c r="A3" s="11"/>
      <c r="B3" s="11"/>
      <c r="C3" s="12" t="s">
        <v>6</v>
      </c>
      <c r="D3" s="12"/>
      <c r="E3" s="12"/>
      <c r="F3" s="12" t="s">
        <v>7</v>
      </c>
      <c r="G3" s="12"/>
      <c r="H3" s="12"/>
      <c r="I3" s="12" t="s">
        <v>8</v>
      </c>
      <c r="J3" s="12"/>
      <c r="K3" s="12"/>
      <c r="L3" s="12" t="s">
        <v>9</v>
      </c>
      <c r="M3" s="12"/>
      <c r="N3" s="12"/>
    </row>
    <row r="4" spans="1:14" ht="20.399999999999999" x14ac:dyDescent="0.3">
      <c r="A4" s="13" t="s">
        <v>10</v>
      </c>
      <c r="B4" s="14"/>
      <c r="C4" s="15" t="s">
        <v>12</v>
      </c>
      <c r="D4" s="16"/>
      <c r="E4" s="17" t="s">
        <v>11</v>
      </c>
      <c r="F4" s="15" t="s">
        <v>12</v>
      </c>
      <c r="G4" s="18"/>
      <c r="H4" s="17" t="s">
        <v>11</v>
      </c>
      <c r="I4" s="15" t="s">
        <v>12</v>
      </c>
      <c r="J4" s="18"/>
      <c r="K4" s="17" t="s">
        <v>11</v>
      </c>
      <c r="L4" s="15" t="s">
        <v>12</v>
      </c>
      <c r="M4" s="18"/>
      <c r="N4" s="17" t="s">
        <v>11</v>
      </c>
    </row>
    <row r="5" spans="1:14" x14ac:dyDescent="0.3">
      <c r="A5" s="1" t="s">
        <v>0</v>
      </c>
      <c r="B5" s="2">
        <v>45181</v>
      </c>
      <c r="C5" s="3">
        <v>45183</v>
      </c>
      <c r="D5" s="4">
        <f>B5+3</f>
        <v>45184</v>
      </c>
      <c r="E5" s="5" t="str">
        <f>IF(C5,IF(C5&lt;=D5,"выполнено                       ✅","выполнено не в срок     ✅❓"),IF(D5&lt;$B$1&gt;C5,"просрочено                      ❗","срок не истек"))</f>
        <v>выполнено                       ✅</v>
      </c>
      <c r="F5" s="6">
        <v>45185</v>
      </c>
      <c r="G5" s="7">
        <f>C5+1</f>
        <v>45184</v>
      </c>
      <c r="H5" s="5" t="str">
        <f>IF(F5,IF(F5&lt;=G5,"выполнено                       ✅","выполнено не в срок     ✅❓"),IF(G5&lt;$B$1&gt;F5,"просрочено                      ❗","срок не истек"))</f>
        <v>выполнено не в срок     ✅❓</v>
      </c>
      <c r="I5" s="19"/>
      <c r="J5" s="20">
        <f>F5+1</f>
        <v>45186</v>
      </c>
      <c r="K5" s="21" t="str">
        <f ca="1">IF(I5,IF(I5&lt;=J5,"выполнено                       ✅","выполнено не в срок     ✅❓"),IF(J5&lt;$B$1&gt;I5,"просрочено                      ❗","срок не истек"))</f>
        <v>просрочено                      ❗</v>
      </c>
      <c r="L5" s="6">
        <v>45184</v>
      </c>
      <c r="M5" s="7">
        <f>I5+1</f>
        <v>1</v>
      </c>
      <c r="N5" s="5" t="str">
        <f>IF(L5,IF(L5&lt;=M5,"выполнено                       ✅","выполнено не в срок     ✅❓"),IF(M5&lt;$B$1&gt;L5,"просрочено                      ❗","срок не истек"))</f>
        <v>выполнено не в срок     ✅❓</v>
      </c>
    </row>
    <row r="6" spans="1:14" x14ac:dyDescent="0.3">
      <c r="A6" s="1" t="s">
        <v>1</v>
      </c>
      <c r="B6" s="2">
        <v>45181</v>
      </c>
      <c r="C6" s="3">
        <v>45183</v>
      </c>
      <c r="D6" s="4">
        <f>B6+3</f>
        <v>45184</v>
      </c>
      <c r="E6" s="5" t="str">
        <f t="shared" ref="E6:E8" si="0">IF(C6,IF(C6&lt;=D6,"выполнено                       ✅","выполнено не в срок     ✅❓"),IF(D6&lt;$B$1&gt;C6,"просрочено                      ❗","срок не истек"))</f>
        <v>выполнено                       ✅</v>
      </c>
      <c r="F6" s="6">
        <v>45184</v>
      </c>
      <c r="G6" s="7">
        <f t="shared" ref="G6:G8" si="1">C6+1</f>
        <v>45184</v>
      </c>
      <c r="H6" s="5" t="str">
        <f t="shared" ref="H6:H8" si="2">IF(F6,IF(F6&lt;=G6,"выполнено                       ✅","выполнено не в срок     ✅❓"),IF(G6&lt;$B$1&gt;F6,"просрочено                      ❗","срок не истек"))</f>
        <v>выполнено                       ✅</v>
      </c>
      <c r="I6" s="6">
        <v>45184</v>
      </c>
      <c r="J6" s="7">
        <f t="shared" ref="J6:J8" si="3">F6+1</f>
        <v>45185</v>
      </c>
      <c r="K6" s="5" t="str">
        <f t="shared" ref="K6:K8" si="4">IF(I6,IF(I6&lt;=J6,"выполнено                       ✅","выполнено не в срок     ✅❓"),IF(J6&lt;$B$1&gt;I6,"просрочено                      ❗","срок не истек"))</f>
        <v>выполнено                       ✅</v>
      </c>
      <c r="L6" s="6">
        <v>45184</v>
      </c>
      <c r="M6" s="7">
        <f t="shared" ref="M6:M8" si="5">I6+1</f>
        <v>45185</v>
      </c>
      <c r="N6" s="5" t="str">
        <f t="shared" ref="N5:N7" si="6">IF(L6,IF(L6&lt;=M6,"выполнено                       ✅","выполнено не в срок     ✅❓"),IF(M6&lt;$B$1&gt;L6,"просрочено                      ❗","срок не истек"))</f>
        <v>выполнено                       ✅</v>
      </c>
    </row>
    <row r="7" spans="1:14" x14ac:dyDescent="0.3">
      <c r="A7" s="1" t="s">
        <v>2</v>
      </c>
      <c r="B7" s="2">
        <v>45181</v>
      </c>
      <c r="C7" s="3">
        <v>45183</v>
      </c>
      <c r="D7" s="4">
        <f>B7+3</f>
        <v>45184</v>
      </c>
      <c r="E7" s="5" t="str">
        <f t="shared" si="0"/>
        <v>выполнено                       ✅</v>
      </c>
      <c r="F7" s="6">
        <v>45189</v>
      </c>
      <c r="G7" s="7">
        <f t="shared" si="1"/>
        <v>45184</v>
      </c>
      <c r="H7" s="5" t="str">
        <f t="shared" si="2"/>
        <v>выполнено не в срок     ✅❓</v>
      </c>
      <c r="I7" s="19"/>
      <c r="J7" s="20">
        <f t="shared" si="3"/>
        <v>45190</v>
      </c>
      <c r="K7" s="21" t="str">
        <f t="shared" ca="1" si="4"/>
        <v>просрочено                      ❗</v>
      </c>
      <c r="L7" s="6">
        <v>45184</v>
      </c>
      <c r="M7" s="7">
        <f>I7+1</f>
        <v>1</v>
      </c>
      <c r="N7" s="5" t="str">
        <f t="shared" si="6"/>
        <v>выполнено не в срок     ✅❓</v>
      </c>
    </row>
    <row r="8" spans="1:14" x14ac:dyDescent="0.3">
      <c r="A8" s="1" t="s">
        <v>3</v>
      </c>
      <c r="B8" s="2">
        <v>45181</v>
      </c>
      <c r="C8" s="3">
        <v>45183</v>
      </c>
      <c r="D8" s="4">
        <f>B8+3</f>
        <v>45184</v>
      </c>
      <c r="E8" s="5" t="str">
        <f t="shared" si="0"/>
        <v>выполнено                       ✅</v>
      </c>
      <c r="F8" s="6">
        <v>45184</v>
      </c>
      <c r="G8" s="7">
        <f t="shared" si="1"/>
        <v>45184</v>
      </c>
      <c r="H8" s="5" t="str">
        <f t="shared" si="2"/>
        <v>выполнено                       ✅</v>
      </c>
      <c r="I8" s="6">
        <v>45184</v>
      </c>
      <c r="J8" s="7">
        <f t="shared" si="3"/>
        <v>45185</v>
      </c>
      <c r="K8" s="5" t="str">
        <f t="shared" si="4"/>
        <v>выполнено                       ✅</v>
      </c>
      <c r="L8" s="6">
        <v>45184</v>
      </c>
      <c r="M8" s="7">
        <f t="shared" si="5"/>
        <v>45185</v>
      </c>
      <c r="N8" s="5" t="str">
        <f>IF(L8,IF(L8&lt;=M8,"выполнено                       ✅","выполнено не в срок     ✅❓"),IF(M8&lt;$B$1&gt;L8,"просрочено                      ❗","срок не истек"))</f>
        <v>выполнено                       ✅</v>
      </c>
    </row>
  </sheetData>
  <mergeCells count="7">
    <mergeCell ref="C2:N2"/>
    <mergeCell ref="C3:E3"/>
    <mergeCell ref="F3:H3"/>
    <mergeCell ref="I3:K3"/>
    <mergeCell ref="L3:N3"/>
    <mergeCell ref="A2:A3"/>
    <mergeCell ref="B2:B3"/>
  </mergeCells>
  <conditionalFormatting sqref="C5:E8">
    <cfRule type="expression" dxfId="11" priority="40">
      <formula>($E5="выполнено не в срок     ✅❓")</formula>
    </cfRule>
    <cfRule type="expression" dxfId="10" priority="41">
      <formula>($E5="выполнено                       ✅")</formula>
    </cfRule>
    <cfRule type="expression" dxfId="9" priority="42">
      <formula>(#REF!="")</formula>
    </cfRule>
  </conditionalFormatting>
  <conditionalFormatting sqref="F5:H8">
    <cfRule type="expression" dxfId="8" priority="43">
      <formula>($H5="выполнено не в срок     ✅❓")</formula>
    </cfRule>
    <cfRule type="expression" dxfId="7" priority="44">
      <formula>($H5="выполнено                       ✅")</formula>
    </cfRule>
    <cfRule type="expression" dxfId="6" priority="45">
      <formula>(#REF!="")</formula>
    </cfRule>
  </conditionalFormatting>
  <conditionalFormatting sqref="I5:K8">
    <cfRule type="expression" dxfId="5" priority="46">
      <formula>($K5="выполнено не в срок     ✅❓")</formula>
    </cfRule>
    <cfRule type="expression" dxfId="4" priority="47">
      <formula>($K5="выполнено                       ✅")</formula>
    </cfRule>
    <cfRule type="expression" dxfId="3" priority="48">
      <formula>(#REF!="")</formula>
    </cfRule>
  </conditionalFormatting>
  <conditionalFormatting sqref="L5:N8">
    <cfRule type="expression" dxfId="2" priority="49">
      <formula>($N5="выполнено не в срок     ✅❓")</formula>
    </cfRule>
    <cfRule type="expression" dxfId="1" priority="50">
      <formula>($N5="выполнено                       ✅")</formula>
    </cfRule>
    <cfRule type="expression" dxfId="0" priority="51">
      <formula>(#REF!="")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Широкова Ольга</dc:creator>
  <cp:lastModifiedBy>Широкова Ольга</cp:lastModifiedBy>
  <dcterms:created xsi:type="dcterms:W3CDTF">2023-11-28T19:51:18Z</dcterms:created>
  <dcterms:modified xsi:type="dcterms:W3CDTF">2023-11-28T20:08:58Z</dcterms:modified>
</cp:coreProperties>
</file>