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4766C897-2D77-4C15-ACB7-BCFFC249BE5E}" xr6:coauthVersionLast="46" xr6:coauthVersionMax="46" xr10:uidLastSave="{00000000-0000-0000-0000-000000000000}"/>
  <bookViews>
    <workbookView xWindow="-120" yWindow="-120" windowWidth="29040" windowHeight="15990" xr2:uid="{90A005B0-C944-4ED0-A893-25DB6DA8D56B}"/>
  </bookViews>
  <sheets>
    <sheet name="лист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E13" i="1"/>
  <c r="D13" i="1"/>
  <c r="M12" i="1"/>
  <c r="K12" i="1"/>
  <c r="M11" i="1"/>
  <c r="K11" i="1"/>
  <c r="M10" i="1"/>
  <c r="K10" i="1"/>
  <c r="M9" i="1"/>
  <c r="K9" i="1"/>
  <c r="M8" i="1"/>
  <c r="K8" i="1"/>
  <c r="M7" i="1"/>
  <c r="K7" i="1"/>
  <c r="K13" i="1" l="1"/>
</calcChain>
</file>

<file path=xl/sharedStrings.xml><?xml version="1.0" encoding="utf-8"?>
<sst xmlns="http://schemas.openxmlformats.org/spreadsheetml/2006/main" count="10" uniqueCount="7">
  <si>
    <t>за 29 ноября 2023 г.</t>
  </si>
  <si>
    <t>Нарастающим итогом за период с 1 по 29 ноября 2023 г.</t>
  </si>
  <si>
    <t>Сумма, руб</t>
  </si>
  <si>
    <t>Сумма, ру.</t>
  </si>
  <si>
    <t>Оформл</t>
  </si>
  <si>
    <t>Выполн</t>
  </si>
  <si>
    <t>% выпол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</si>
</sst>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9.11.2023%20&#1091;&#1089;&#1083;&#1091;&#1075;&#1072;%20&#1085;&#1086;&#1089;&#1080;&#1083;&#1100;&#1097;&#1080;&#1082;%20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  <sheetName val="апрель "/>
      <sheetName val="май"/>
      <sheetName val="июнь"/>
      <sheetName val="июль"/>
      <sheetName val="август"/>
      <sheetName val="сентябрь "/>
      <sheetName val="октябрь"/>
      <sheetName val="ноябрь"/>
    </sheetNames>
    <sheetDataSet>
      <sheetData sheetId="0">
        <row r="7">
          <cell r="O7">
            <v>1440</v>
          </cell>
        </row>
        <row r="8">
          <cell r="O8">
            <v>720</v>
          </cell>
        </row>
        <row r="9">
          <cell r="O9">
            <v>3960</v>
          </cell>
        </row>
        <row r="10">
          <cell r="O10">
            <v>4680</v>
          </cell>
        </row>
        <row r="11">
          <cell r="O11">
            <v>3840</v>
          </cell>
        </row>
        <row r="12">
          <cell r="O12">
            <v>480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F551-EF69-418A-B4DF-E11109206A2B}">
  <sheetPr codeName="Лист10">
    <pageSetUpPr fitToPage="1"/>
  </sheetPr>
  <dimension ref="B3:M13"/>
  <sheetViews>
    <sheetView tabSelected="1" topLeftCell="A2" workbookViewId="0">
      <selection activeCell="F18" sqref="F18"/>
    </sheetView>
  </sheetViews>
  <sheetFormatPr defaultRowHeight="15" x14ac:dyDescent="0.25"/>
  <cols>
    <col min="2" max="2" width="6.7109375" customWidth="1"/>
    <col min="3" max="3" width="17.7109375" customWidth="1"/>
    <col min="4" max="4" width="12.140625" customWidth="1"/>
    <col min="5" max="5" width="11" customWidth="1"/>
    <col min="6" max="6" width="10.28515625" customWidth="1"/>
    <col min="7" max="7" width="11.85546875" customWidth="1"/>
    <col min="8" max="8" width="14" customWidth="1"/>
    <col min="9" max="9" width="13.42578125" customWidth="1"/>
    <col min="10" max="10" width="11.85546875" customWidth="1"/>
    <col min="11" max="11" width="10.140625" customWidth="1"/>
    <col min="13" max="13" width="0" hidden="1" customWidth="1"/>
  </cols>
  <sheetData>
    <row r="3" spans="2:13" x14ac:dyDescent="0.25">
      <c r="D3" s="1"/>
      <c r="E3" s="1"/>
      <c r="F3" s="1"/>
      <c r="G3" s="1"/>
      <c r="H3" s="1"/>
      <c r="I3" s="1"/>
      <c r="J3" s="1"/>
      <c r="K3" s="1"/>
    </row>
    <row r="5" spans="2:13" ht="15" customHeight="1" x14ac:dyDescent="0.25">
      <c r="B5" s="2"/>
      <c r="C5" s="2"/>
      <c r="D5" s="6" t="s">
        <v>0</v>
      </c>
      <c r="E5" s="6"/>
      <c r="F5" s="6"/>
      <c r="G5" s="6"/>
      <c r="H5" s="14" t="s">
        <v>1</v>
      </c>
      <c r="I5" s="14"/>
      <c r="J5" s="14"/>
      <c r="K5" s="14"/>
    </row>
    <row r="6" spans="2:13" ht="30" x14ac:dyDescent="0.25">
      <c r="B6" s="2"/>
      <c r="C6" s="2"/>
      <c r="D6" s="7" t="s">
        <v>4</v>
      </c>
      <c r="E6" s="7" t="s">
        <v>5</v>
      </c>
      <c r="F6" s="7" t="s">
        <v>6</v>
      </c>
      <c r="G6" s="7" t="s">
        <v>2</v>
      </c>
      <c r="H6" s="15" t="s">
        <v>4</v>
      </c>
      <c r="I6" s="15" t="s">
        <v>5</v>
      </c>
      <c r="J6" s="15" t="s">
        <v>6</v>
      </c>
      <c r="K6" s="15" t="s">
        <v>3</v>
      </c>
    </row>
    <row r="7" spans="2:13" x14ac:dyDescent="0.25">
      <c r="B7" s="3"/>
      <c r="C7" s="4"/>
      <c r="D7" s="8">
        <v>20</v>
      </c>
      <c r="E7" s="8">
        <v>10</v>
      </c>
      <c r="F7" s="9"/>
      <c r="G7" s="10">
        <v>2000</v>
      </c>
      <c r="H7" s="16">
        <v>47</v>
      </c>
      <c r="I7" s="16">
        <v>6</v>
      </c>
      <c r="J7" s="17">
        <v>1</v>
      </c>
      <c r="K7" s="18">
        <f>880+320+320+880+320+320</f>
        <v>3040</v>
      </c>
      <c r="M7" t="e">
        <f>[1]февраль!O7+лист!#REF!</f>
        <v>#REF!</v>
      </c>
    </row>
    <row r="8" spans="2:13" x14ac:dyDescent="0.25">
      <c r="B8" s="3"/>
      <c r="C8" s="4"/>
      <c r="D8" s="8">
        <v>6</v>
      </c>
      <c r="E8" s="8">
        <v>12</v>
      </c>
      <c r="F8" s="9"/>
      <c r="G8" s="10"/>
      <c r="H8" s="16">
        <v>50</v>
      </c>
      <c r="I8" s="16">
        <v>32</v>
      </c>
      <c r="J8" s="17">
        <v>1</v>
      </c>
      <c r="K8" s="18">
        <f>4480+1200+1600+320+1280+3040+4360</f>
        <v>16280</v>
      </c>
      <c r="M8" t="e">
        <f>[1]февраль!O8+лист!#REF!</f>
        <v>#REF!</v>
      </c>
    </row>
    <row r="9" spans="2:13" x14ac:dyDescent="0.25">
      <c r="B9" s="3"/>
      <c r="C9" s="4"/>
      <c r="D9" s="8">
        <v>5</v>
      </c>
      <c r="E9" s="8">
        <v>6</v>
      </c>
      <c r="F9" s="9">
        <v>1</v>
      </c>
      <c r="G9" s="10">
        <v>1320</v>
      </c>
      <c r="H9" s="16">
        <v>43</v>
      </c>
      <c r="I9" s="16">
        <v>35</v>
      </c>
      <c r="J9" s="17">
        <v>1</v>
      </c>
      <c r="K9" s="18">
        <f>5760+640+5760+1600+2240+640+1920+1280+1280+2560+3200</f>
        <v>26880</v>
      </c>
      <c r="M9" t="e">
        <f>[1]февраль!O9+лист!#REF!</f>
        <v>#REF!</v>
      </c>
    </row>
    <row r="10" spans="2:13" x14ac:dyDescent="0.25">
      <c r="B10" s="3"/>
      <c r="C10" s="4"/>
      <c r="D10" s="8"/>
      <c r="E10" s="8"/>
      <c r="F10" s="9"/>
      <c r="G10" s="10"/>
      <c r="H10" s="16">
        <v>26</v>
      </c>
      <c r="I10" s="16">
        <v>26</v>
      </c>
      <c r="J10" s="17">
        <v>1</v>
      </c>
      <c r="K10" s="18">
        <f>5200+880+1760+1280+320+3160+1760+2720+5200</f>
        <v>22280</v>
      </c>
      <c r="M10" t="e">
        <f>[1]февраль!O10+лист!#REF!</f>
        <v>#REF!</v>
      </c>
    </row>
    <row r="11" spans="2:13" x14ac:dyDescent="0.25">
      <c r="B11" s="3"/>
      <c r="C11" s="4"/>
      <c r="D11" s="8">
        <v>15</v>
      </c>
      <c r="E11" s="8">
        <v>2</v>
      </c>
      <c r="F11" s="9">
        <v>1</v>
      </c>
      <c r="G11" s="10">
        <v>1280</v>
      </c>
      <c r="H11" s="16">
        <v>42</v>
      </c>
      <c r="I11" s="16">
        <v>27</v>
      </c>
      <c r="J11" s="17">
        <v>1</v>
      </c>
      <c r="K11" s="18">
        <f>3600+640+3120+960+1280+640+1280+640+320+1760+880</f>
        <v>15120</v>
      </c>
      <c r="M11" t="e">
        <f>[1]февраль!O11+лист!#REF!</f>
        <v>#REF!</v>
      </c>
    </row>
    <row r="12" spans="2:13" x14ac:dyDescent="0.25">
      <c r="B12" s="3"/>
      <c r="C12" s="4"/>
      <c r="D12" s="8"/>
      <c r="E12" s="8"/>
      <c r="F12" s="9"/>
      <c r="G12" s="10"/>
      <c r="H12" s="16">
        <v>17</v>
      </c>
      <c r="I12" s="16">
        <v>17</v>
      </c>
      <c r="J12" s="17">
        <v>1</v>
      </c>
      <c r="K12" s="18">
        <f>2680+1280+2200+3080+880+2080+3120+1320</f>
        <v>16640</v>
      </c>
      <c r="M12" t="e">
        <f>[1]февраль!O12+лист!#REF!</f>
        <v>#REF!</v>
      </c>
    </row>
    <row r="13" spans="2:13" x14ac:dyDescent="0.25">
      <c r="B13" s="5"/>
      <c r="C13" s="5"/>
      <c r="D13" s="11">
        <f>D7+D8+D9+D10+D11+D12</f>
        <v>46</v>
      </c>
      <c r="E13" s="11">
        <f>E7+E8+E9+E10+E11+E12</f>
        <v>30</v>
      </c>
      <c r="F13" s="12">
        <v>1</v>
      </c>
      <c r="G13" s="13">
        <f>G7+G8+G9+G10+G11+G12</f>
        <v>4600</v>
      </c>
      <c r="H13" s="19">
        <f>H7+H8+H9+H10+H11+H12</f>
        <v>225</v>
      </c>
      <c r="I13" s="19">
        <f>I7+I8+I9+I10+I11+I12</f>
        <v>143</v>
      </c>
      <c r="J13" s="20">
        <v>1</v>
      </c>
      <c r="K13" s="21">
        <f>K7+K8+K9+K10+K11+K12</f>
        <v>100240</v>
      </c>
    </row>
  </sheetData>
  <mergeCells count="6">
    <mergeCell ref="B13:C13"/>
    <mergeCell ref="D3:K3"/>
    <mergeCell ref="B5:B6"/>
    <mergeCell ref="C5:C6"/>
    <mergeCell ref="D5:G5"/>
    <mergeCell ref="H5:K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Аккубекова Л.Я.</dc:creator>
  <cp:lastModifiedBy>Аккубекова Л.Я.</cp:lastModifiedBy>
  <dcterms:created xsi:type="dcterms:W3CDTF">2023-12-06T19:29:01Z</dcterms:created>
  <dcterms:modified xsi:type="dcterms:W3CDTF">2023-12-06T19:36:35Z</dcterms:modified>
</cp:coreProperties>
</file>