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" sheetId="1" r:id="rId1"/>
    <sheet name="Склад 1" sheetId="2" r:id="rId2"/>
    <sheet name="Склад 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C3" i="1"/>
  <c r="D3" i="1"/>
  <c r="E3" i="1"/>
  <c r="B3" i="1"/>
  <c r="M7" i="1"/>
  <c r="L7" i="1"/>
  <c r="K7" i="1"/>
  <c r="M6" i="1"/>
  <c r="L6" i="1"/>
  <c r="K6" i="1"/>
  <c r="M5" i="1"/>
  <c r="L5" i="1"/>
  <c r="K5" i="1"/>
  <c r="M4" i="1"/>
  <c r="L4" i="1"/>
  <c r="K4" i="1"/>
  <c r="M3" i="1"/>
  <c r="L3" i="1"/>
  <c r="K3" i="1"/>
  <c r="J7" i="1"/>
  <c r="J6" i="1"/>
  <c r="J5" i="1"/>
  <c r="J4" i="1"/>
  <c r="J3" i="1"/>
  <c r="G4" i="1"/>
  <c r="H4" i="1"/>
  <c r="I4" i="1"/>
  <c r="G5" i="1"/>
  <c r="H5" i="1"/>
  <c r="I5" i="1"/>
  <c r="G6" i="1"/>
  <c r="H6" i="1"/>
  <c r="I6" i="1"/>
  <c r="G7" i="1"/>
  <c r="H7" i="1"/>
  <c r="I7" i="1"/>
  <c r="I3" i="1"/>
  <c r="H3" i="1"/>
  <c r="G3" i="1"/>
  <c r="F4" i="1"/>
  <c r="F5" i="1"/>
  <c r="F6" i="1"/>
  <c r="F7" i="1"/>
  <c r="F3" i="1"/>
</calcChain>
</file>

<file path=xl/sharedStrings.xml><?xml version="1.0" encoding="utf-8"?>
<sst xmlns="http://schemas.openxmlformats.org/spreadsheetml/2006/main" count="37" uniqueCount="11">
  <si>
    <t>Артикул 1</t>
  </si>
  <si>
    <t>Артикул 2</t>
  </si>
  <si>
    <t>Артикул 3</t>
  </si>
  <si>
    <t>Артикул 4</t>
  </si>
  <si>
    <t>Артикул 5</t>
  </si>
  <si>
    <t>Остаток</t>
  </si>
  <si>
    <t>Приход</t>
  </si>
  <si>
    <t>Расход</t>
  </si>
  <si>
    <t>Итого:</t>
  </si>
  <si>
    <t>Склад 2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</si>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</sst>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C5" sqref="C5"/>
    </sheetView>
  </sheetViews>
  <sheetFormatPr defaultRowHeight="15" x14ac:dyDescent="0.25"/>
  <cols>
    <col min="1" max="1" width="10" bestFit="1" customWidth="1"/>
  </cols>
  <sheetData>
    <row r="1" spans="1:13" ht="15.75" thickBot="1" x14ac:dyDescent="0.3">
      <c r="A1" s="12" t="s">
        <v>10</v>
      </c>
      <c r="B1" s="6" t="s">
        <v>8</v>
      </c>
      <c r="C1" s="7"/>
      <c r="D1" s="7"/>
      <c r="E1" s="8"/>
      <c r="F1" s="6" t="s">
        <v>9</v>
      </c>
      <c r="G1" s="7"/>
      <c r="H1" s="7"/>
      <c r="I1" s="8"/>
      <c r="J1" s="6" t="s">
        <v>9</v>
      </c>
      <c r="K1" s="7"/>
      <c r="L1" s="7"/>
      <c r="M1" s="8"/>
    </row>
    <row r="2" spans="1:13" ht="15.75" thickBot="1" x14ac:dyDescent="0.3">
      <c r="A2" s="13"/>
      <c r="B2" s="9" t="s">
        <v>5</v>
      </c>
      <c r="C2" s="10" t="s">
        <v>6</v>
      </c>
      <c r="D2" s="10" t="s">
        <v>7</v>
      </c>
      <c r="E2" s="11" t="s">
        <v>5</v>
      </c>
      <c r="F2" s="9" t="s">
        <v>5</v>
      </c>
      <c r="G2" s="10" t="s">
        <v>6</v>
      </c>
      <c r="H2" s="10" t="s">
        <v>7</v>
      </c>
      <c r="I2" s="11" t="s">
        <v>5</v>
      </c>
      <c r="J2" s="3" t="s">
        <v>5</v>
      </c>
      <c r="K2" s="4" t="s">
        <v>6</v>
      </c>
      <c r="L2" s="4" t="s">
        <v>7</v>
      </c>
      <c r="M2" s="5" t="s">
        <v>5</v>
      </c>
    </row>
    <row r="3" spans="1:13" x14ac:dyDescent="0.25">
      <c r="A3" s="14" t="s">
        <v>0</v>
      </c>
      <c r="B3" s="16">
        <f>F3+J3</f>
        <v>139</v>
      </c>
      <c r="C3" s="17">
        <f t="shared" ref="C3:E3" si="0">G3+K3</f>
        <v>444</v>
      </c>
      <c r="D3" s="17">
        <f t="shared" si="0"/>
        <v>169</v>
      </c>
      <c r="E3" s="18">
        <f t="shared" si="0"/>
        <v>414</v>
      </c>
      <c r="F3" s="19">
        <f>VLOOKUP(A3,'Склад 1'!$A:$E,2,0)</f>
        <v>108</v>
      </c>
      <c r="G3" s="17">
        <f>VLOOKUP(A3,'Склад 1'!$A:$E,3,0)</f>
        <v>252</v>
      </c>
      <c r="H3" s="17">
        <f>VLOOKUP(A3,'Склад 1'!$A:$E,4,0)</f>
        <v>67</v>
      </c>
      <c r="I3" s="18">
        <f>VLOOKUP(A3,'Склад 1'!$A:$E,5,0)</f>
        <v>293</v>
      </c>
      <c r="J3" s="20">
        <f>VLOOKUP(A3,'Склад 2'!$A:$E,2,0)</f>
        <v>31</v>
      </c>
      <c r="K3" s="21">
        <f>VLOOKUP(A3,'Склад 2'!$A:$E,3,0)</f>
        <v>192</v>
      </c>
      <c r="L3" s="21">
        <f>VLOOKUP(A3,'Склад 2'!$A:$E,4,0)</f>
        <v>102</v>
      </c>
      <c r="M3" s="22">
        <f>VLOOKUP(A3,'Склад 2'!$A:$E,5,0)</f>
        <v>121</v>
      </c>
    </row>
    <row r="4" spans="1:13" x14ac:dyDescent="0.25">
      <c r="A4" s="14" t="s">
        <v>1</v>
      </c>
      <c r="B4" s="20">
        <f t="shared" ref="B4:B7" si="1">F4+J4</f>
        <v>64</v>
      </c>
      <c r="C4" s="21">
        <f t="shared" ref="C4:C7" si="2">G4+K4</f>
        <v>0</v>
      </c>
      <c r="D4" s="21">
        <f t="shared" ref="D4:D7" si="3">H4+L4</f>
        <v>33</v>
      </c>
      <c r="E4" s="22">
        <f t="shared" ref="E4:E7" si="4">I4+M4</f>
        <v>31</v>
      </c>
      <c r="F4" s="23">
        <f>VLOOKUP(A4,'Склад 1'!$A:$E,2,0)</f>
        <v>46</v>
      </c>
      <c r="G4" s="21">
        <f>VLOOKUP(A4,'Склад 1'!$A:$E,3,0)</f>
        <v>0</v>
      </c>
      <c r="H4" s="21">
        <f>VLOOKUP(A4,'Склад 1'!$A:$E,4,0)</f>
        <v>20</v>
      </c>
      <c r="I4" s="22">
        <f>VLOOKUP(A4,'Склад 1'!$A:$E,5,0)</f>
        <v>26</v>
      </c>
      <c r="J4" s="20">
        <f>VLOOKUP(A4,'Склад 2'!$A:$E,2,0)</f>
        <v>18</v>
      </c>
      <c r="K4" s="21">
        <f>VLOOKUP(A4,'Склад 2'!$A:$E,3,0)</f>
        <v>0</v>
      </c>
      <c r="L4" s="21">
        <f>VLOOKUP(A4,'Склад 2'!$A:$E,4,0)</f>
        <v>13</v>
      </c>
      <c r="M4" s="22">
        <f>VLOOKUP(A4,'Склад 2'!$A:$E,5,0)</f>
        <v>5</v>
      </c>
    </row>
    <row r="5" spans="1:13" x14ac:dyDescent="0.25">
      <c r="A5" s="14" t="s">
        <v>2</v>
      </c>
      <c r="B5" s="28" t="e">
        <f t="shared" si="1"/>
        <v>#N/A</v>
      </c>
      <c r="C5" s="29" t="e">
        <f t="shared" si="2"/>
        <v>#N/A</v>
      </c>
      <c r="D5" s="29" t="e">
        <f t="shared" si="3"/>
        <v>#N/A</v>
      </c>
      <c r="E5" s="30" t="e">
        <f t="shared" si="4"/>
        <v>#N/A</v>
      </c>
      <c r="F5" s="23">
        <f>VLOOKUP(A5,'Склад 1'!$A:$E,2,0)</f>
        <v>2830</v>
      </c>
      <c r="G5" s="21">
        <f>VLOOKUP(A5,'Склад 1'!$A:$E,3,0)</f>
        <v>3000</v>
      </c>
      <c r="H5" s="21">
        <f>VLOOKUP(A5,'Склад 1'!$A:$E,4,0)</f>
        <v>4781</v>
      </c>
      <c r="I5" s="22">
        <f>VLOOKUP(A5,'Склад 1'!$A:$E,5,0)</f>
        <v>1049</v>
      </c>
      <c r="J5" s="20" t="e">
        <f>VLOOKUP(A5,'Склад 2'!$A:$E,2,0)</f>
        <v>#N/A</v>
      </c>
      <c r="K5" s="21" t="e">
        <f>VLOOKUP(A5,'Склад 2'!$A:$E,3,0)</f>
        <v>#N/A</v>
      </c>
      <c r="L5" s="21" t="e">
        <f>VLOOKUP(A5,'Склад 2'!$A:$E,4,0)</f>
        <v>#N/A</v>
      </c>
      <c r="M5" s="22" t="e">
        <f>VLOOKUP(A5,'Склад 2'!$A:$E,5,0)</f>
        <v>#N/A</v>
      </c>
    </row>
    <row r="6" spans="1:13" x14ac:dyDescent="0.25">
      <c r="A6" s="14" t="s">
        <v>3</v>
      </c>
      <c r="B6" s="20">
        <f t="shared" si="1"/>
        <v>7371</v>
      </c>
      <c r="C6" s="21">
        <f t="shared" si="2"/>
        <v>12536</v>
      </c>
      <c r="D6" s="21">
        <f t="shared" si="3"/>
        <v>8121</v>
      </c>
      <c r="E6" s="22">
        <f t="shared" si="4"/>
        <v>11786</v>
      </c>
      <c r="F6" s="23">
        <f>VLOOKUP(A6,'Склад 1'!$A:$E,2,0)</f>
        <v>7128</v>
      </c>
      <c r="G6" s="21">
        <f>VLOOKUP(A6,'Склад 1'!$A:$E,3,0)</f>
        <v>8000</v>
      </c>
      <c r="H6" s="21">
        <f>VLOOKUP(A6,'Склад 1'!$A:$E,4,0)</f>
        <v>5061</v>
      </c>
      <c r="I6" s="22">
        <f>VLOOKUP(A6,'Склад 1'!$A:$E,5,0)</f>
        <v>10067</v>
      </c>
      <c r="J6" s="20">
        <f>VLOOKUP(A6,'Склад 2'!$A:$E,2,0)</f>
        <v>243</v>
      </c>
      <c r="K6" s="21">
        <f>VLOOKUP(A6,'Склад 2'!$A:$E,3,0)</f>
        <v>4536</v>
      </c>
      <c r="L6" s="21">
        <f>VLOOKUP(A6,'Склад 2'!$A:$E,4,0)</f>
        <v>3060</v>
      </c>
      <c r="M6" s="22">
        <f>VLOOKUP(A6,'Склад 2'!$A:$E,5,0)</f>
        <v>1719</v>
      </c>
    </row>
    <row r="7" spans="1:13" ht="15.75" thickBot="1" x14ac:dyDescent="0.3">
      <c r="A7" s="15" t="s">
        <v>4</v>
      </c>
      <c r="B7" s="31" t="e">
        <f t="shared" si="1"/>
        <v>#N/A</v>
      </c>
      <c r="C7" s="32" t="e">
        <f t="shared" si="2"/>
        <v>#N/A</v>
      </c>
      <c r="D7" s="32" t="e">
        <f t="shared" si="3"/>
        <v>#N/A</v>
      </c>
      <c r="E7" s="33" t="e">
        <f t="shared" si="4"/>
        <v>#N/A</v>
      </c>
      <c r="F7" s="27" t="e">
        <f>VLOOKUP(A7,'Склад 1'!$A:$E,2,0)</f>
        <v>#N/A</v>
      </c>
      <c r="G7" s="25" t="e">
        <f>VLOOKUP(A7,'Склад 1'!$A:$E,3,0)</f>
        <v>#N/A</v>
      </c>
      <c r="H7" s="25" t="e">
        <f>VLOOKUP(A7,'Склад 1'!$A:$E,4,0)</f>
        <v>#N/A</v>
      </c>
      <c r="I7" s="26" t="e">
        <f>VLOOKUP(A7,'Склад 1'!$A:$E,5,0)</f>
        <v>#N/A</v>
      </c>
      <c r="J7" s="24">
        <f>VLOOKUP(A7,'Склад 2'!$A:$E,2,0)</f>
        <v>460</v>
      </c>
      <c r="K7" s="25">
        <f>VLOOKUP(A7,'Склад 2'!$A:$E,3,0)</f>
        <v>540</v>
      </c>
      <c r="L7" s="25">
        <f>VLOOKUP(A7,'Склад 2'!$A:$E,4,0)</f>
        <v>768</v>
      </c>
      <c r="M7" s="26">
        <f>VLOOKUP(A7,'Склад 2'!$A:$E,5,0)</f>
        <v>232</v>
      </c>
    </row>
  </sheetData>
  <mergeCells count="4">
    <mergeCell ref="B1:E1"/>
    <mergeCell ref="F1:I1"/>
    <mergeCell ref="J1:M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2" sqref="B2:E5"/>
    </sheetView>
  </sheetViews>
  <sheetFormatPr defaultRowHeight="15" x14ac:dyDescent="0.25"/>
  <cols>
    <col min="1" max="1" width="10" bestFit="1" customWidth="1"/>
  </cols>
  <sheetData>
    <row r="1" spans="1:5" x14ac:dyDescent="0.25">
      <c r="A1" s="1"/>
      <c r="B1" s="1" t="s">
        <v>5</v>
      </c>
      <c r="C1" s="1" t="s">
        <v>6</v>
      </c>
      <c r="D1" s="1" t="s">
        <v>7</v>
      </c>
      <c r="E1" s="1" t="s">
        <v>5</v>
      </c>
    </row>
    <row r="2" spans="1:5" x14ac:dyDescent="0.25">
      <c r="A2" s="1" t="s">
        <v>0</v>
      </c>
      <c r="B2" s="2">
        <v>108</v>
      </c>
      <c r="C2" s="2">
        <v>252</v>
      </c>
      <c r="D2" s="2">
        <v>67</v>
      </c>
      <c r="E2" s="2">
        <v>293</v>
      </c>
    </row>
    <row r="3" spans="1:5" x14ac:dyDescent="0.25">
      <c r="A3" s="1" t="s">
        <v>1</v>
      </c>
      <c r="B3" s="2">
        <v>46</v>
      </c>
      <c r="C3" s="2">
        <v>0</v>
      </c>
      <c r="D3" s="2">
        <v>20</v>
      </c>
      <c r="E3" s="2">
        <v>26</v>
      </c>
    </row>
    <row r="4" spans="1:5" x14ac:dyDescent="0.25">
      <c r="A4" s="1" t="s">
        <v>2</v>
      </c>
      <c r="B4" s="2">
        <v>2830</v>
      </c>
      <c r="C4" s="2">
        <v>3000</v>
      </c>
      <c r="D4" s="2">
        <v>4781</v>
      </c>
      <c r="E4" s="2">
        <v>1049</v>
      </c>
    </row>
    <row r="5" spans="1:5" x14ac:dyDescent="0.25">
      <c r="A5" s="1" t="s">
        <v>3</v>
      </c>
      <c r="B5" s="2">
        <v>7128</v>
      </c>
      <c r="C5" s="2">
        <v>8000</v>
      </c>
      <c r="D5" s="2">
        <v>5061</v>
      </c>
      <c r="E5" s="2">
        <v>10067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2" sqref="B2:E5"/>
    </sheetView>
  </sheetViews>
  <sheetFormatPr defaultRowHeight="15" x14ac:dyDescent="0.25"/>
  <cols>
    <col min="1" max="1" width="10" bestFit="1" customWidth="1"/>
  </cols>
  <sheetData>
    <row r="1" spans="1:5" x14ac:dyDescent="0.25">
      <c r="A1" s="1"/>
      <c r="B1" s="1" t="s">
        <v>5</v>
      </c>
      <c r="C1" s="1" t="s">
        <v>6</v>
      </c>
      <c r="D1" s="1" t="s">
        <v>7</v>
      </c>
      <c r="E1" s="1" t="s">
        <v>5</v>
      </c>
    </row>
    <row r="2" spans="1:5" x14ac:dyDescent="0.25">
      <c r="A2" s="1" t="s">
        <v>0</v>
      </c>
      <c r="B2" s="1">
        <v>31</v>
      </c>
      <c r="C2" s="1">
        <v>192</v>
      </c>
      <c r="D2" s="1">
        <v>102</v>
      </c>
      <c r="E2" s="1">
        <v>121</v>
      </c>
    </row>
    <row r="3" spans="1:5" x14ac:dyDescent="0.25">
      <c r="A3" s="1" t="s">
        <v>1</v>
      </c>
      <c r="B3" s="1">
        <v>18</v>
      </c>
      <c r="C3" s="1">
        <v>0</v>
      </c>
      <c r="D3" s="1">
        <v>13</v>
      </c>
      <c r="E3" s="1">
        <v>5</v>
      </c>
    </row>
    <row r="4" spans="1:5" x14ac:dyDescent="0.25">
      <c r="A4" s="1" t="s">
        <v>3</v>
      </c>
      <c r="B4" s="1">
        <v>243</v>
      </c>
      <c r="C4" s="1">
        <v>4536</v>
      </c>
      <c r="D4" s="1">
        <v>3060</v>
      </c>
      <c r="E4" s="1">
        <v>1719</v>
      </c>
    </row>
    <row r="5" spans="1:5" x14ac:dyDescent="0.25">
      <c r="A5" s="1" t="s">
        <v>4</v>
      </c>
      <c r="B5" s="1">
        <v>460</v>
      </c>
      <c r="C5" s="1">
        <v>540</v>
      </c>
      <c r="D5" s="1">
        <v>768</v>
      </c>
      <c r="E5" s="1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Склад 1</vt:lpstr>
      <vt:lpstr>Склад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2023-12-03T17:24:52Z</dcterms:modified>
</cp:coreProperties>
</file>