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tovceva_tn\Desktop\"/>
    </mc:Choice>
  </mc:AlternateContent>
  <bookViews>
    <workbookView xWindow="120" yWindow="45" windowWidth="15270" windowHeight="9510" tabRatio="223"/>
  </bookViews>
  <sheets>
    <sheet name="2024" sheetId="7" r:id="rId1"/>
    <sheet name="Данные" sheetId="8" r:id="rId2"/>
  </sheets>
  <definedNames>
    <definedName name="Индекс">Таблица419[]</definedName>
  </definedNames>
  <calcPr calcId="162913"/>
  <customWorkbookViews>
    <customWorkbookView name="gotovceva_tn - Личное представление" guid="{D3BE4741-18BA-4849-9407-E354B2A7114C}" mergeInterval="0" personalView="1" maximized="1" xWindow="1" yWindow="1" windowWidth="1916" windowHeight="846" tabRatio="223" activeSheetId="1"/>
    <customWorkbookView name="Копылова - Личное представление" guid="{6F7134A2-F5F1-4F0B-832B-83D8CFD4E9A8}" mergeInterval="0" personalView="1" maximized="1" xWindow="1" yWindow="1" windowWidth="1276" windowHeight="804" tabRatio="223" activeSheetId="2" showComments="commIndAndComment"/>
    <customWorkbookView name="kulik_ea - Личное представление" guid="{B5DB0607-EA0A-4591-89F5-26A6B6212F6E}" mergeInterval="0" personalView="1" maximized="1" xWindow="1" yWindow="1" windowWidth="1916" windowHeight="846" tabRatio="223" activeSheetId="2"/>
    <customWorkbookView name="kopilova_zo - Личное представление" guid="{B2401DAB-AFE8-4D17-9977-2D3CB327EDFE}" mergeInterval="0" personalView="1" maximized="1" xWindow="1" yWindow="1" windowWidth="1916" windowHeight="846" tabRatio="223" activeSheetId="2"/>
  </customWorkbookViews>
</workbook>
</file>

<file path=xl/calcChain.xml><?xml version="1.0" encoding="utf-8"?>
<calcChain xmlns="http://schemas.openxmlformats.org/spreadsheetml/2006/main">
  <c r="F5" i="7" l="1"/>
  <c r="D5" i="7"/>
  <c r="D3" i="7"/>
  <c r="F3" i="7" s="1"/>
  <c r="D4" i="7"/>
  <c r="D2" i="7"/>
  <c r="F2" i="7" s="1"/>
  <c r="F4" i="7" l="1"/>
  <c r="H2" i="7"/>
</calcChain>
</file>

<file path=xl/sharedStrings.xml><?xml version="1.0" encoding="utf-8"?>
<sst xmlns="http://schemas.openxmlformats.org/spreadsheetml/2006/main" count="33" uniqueCount="23">
  <si>
    <t>Дата очередной аттестации</t>
  </si>
  <si>
    <t>Подразделение</t>
  </si>
  <si>
    <t>ФИО аттестуемого сотрудника</t>
  </si>
  <si>
    <t>Должность</t>
  </si>
  <si>
    <t>Кладовщик</t>
  </si>
  <si>
    <t>-</t>
  </si>
  <si>
    <t>Номер удостоверения</t>
  </si>
  <si>
    <t>Срок действия удостоверения</t>
  </si>
  <si>
    <t>Дата протокола аттестации</t>
  </si>
  <si>
    <t>Номер протокола аттестации</t>
  </si>
  <si>
    <t>Подразделения</t>
  </si>
  <si>
    <t>Сотрудники</t>
  </si>
  <si>
    <t>Столбец1</t>
  </si>
  <si>
    <t>Бухгалтер</t>
  </si>
  <si>
    <t>Начальник ОК</t>
  </si>
  <si>
    <t>ОК</t>
  </si>
  <si>
    <t>Бухгалтерия</t>
  </si>
  <si>
    <t>Склад</t>
  </si>
  <si>
    <t>ФЭО</t>
  </si>
  <si>
    <t>Отдел снабжения</t>
  </si>
  <si>
    <t>Иванов И.И.</t>
  </si>
  <si>
    <t>Петров П.П.</t>
  </si>
  <si>
    <t>Сидоров С.С.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</si>
</sst>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 Cyr"/>
      <charset val="204"/>
    </font>
    <font>
      <b/>
      <sz val="10"/>
      <name val="Arial Cyr"/>
      <charset val="204"/>
    </font>
    <font>
      <sz val="10"/>
      <color theme="1"/>
      <name val="Arial Cyr"/>
    </font>
    <font>
      <b/>
      <sz val="10"/>
      <color theme="0"/>
      <name val="Arial"/>
      <family val="2"/>
      <charset val="204"/>
    </font>
    <font>
      <b/>
      <sz val="10"/>
      <color theme="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</fills>
  <borders count="6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0" fillId="0" borderId="1" xfId="0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center"/>
    </xf>
  </cellXfs>
  <cellStyles count="1">
    <cellStyle name="Обычный" xfId="0" builtinId="0"/>
  </cellStyles>
  <dxfs count="2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bgColor indexed="65"/>
        </patternFill>
      </fill>
    </dxf>
    <dxf>
      <border outline="0">
        <bottom style="thin">
          <color theme="4" tint="0.39997558519241921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bgColor indexed="65"/>
        </patternFill>
      </fill>
    </dxf>
    <dxf>
      <font>
        <b/>
        <strike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numFmt numFmtId="19" formatCode="dd/mm/yyyy"/>
      <alignment horizontal="center" vertical="center" textRotation="0" wrapText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left" vertical="center" textRotation="0" indent="0" justifyLastLine="0" shrinkToFit="0" readingOrder="0"/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 Cyr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418" name="Таблица418" displayName="Таблица418" ref="A1:H6" totalsRowShown="0" headerRowDxfId="20" headerRowBorderDxfId="19" tableBorderDxfId="18">
  <autoFilter ref="A1:H6"/>
  <tableColumns count="8">
    <tableColumn id="1" name="ФИО аттестуемого сотрудника" dataDxfId="17"/>
    <tableColumn id="2" name="Должность" dataDxfId="16"/>
    <tableColumn id="3" name="Подразделение" dataDxfId="15"/>
    <tableColumn id="5" name="Номер протокола аттестации" dataDxfId="14"/>
    <tableColumn id="9" name="Дата протокола аттестации" dataDxfId="13"/>
    <tableColumn id="6" name="Номер удостоверения" dataDxfId="3">
      <calculatedColumnFormula>COUNTA(Таблица418[[#This Row],[Номер протокола аттестации]]:Таблица418[[#This Row],[Номер протокола аттестации]])&amp;"-"&amp;Таблица418[[#This Row],[Номер протокола аттестации]]&amp;"-2024"</calculatedColumnFormula>
    </tableColumn>
    <tableColumn id="7" name="Срок действия удостоверения" dataDxfId="12"/>
    <tableColumn id="8" name="Дата очередной аттестации" dataDxfId="11"/>
  </tableColumns>
  <tableStyleInfo name="TableStyleLight13" showFirstColumn="0" showLastColumn="0" showRowStripes="1" showColumnStripes="0"/>
</table>
</file>

<file path=xl/tables/table2.xml><?xml version="1.0" encoding="utf-8"?>
<table xmlns="http://schemas.openxmlformats.org/spreadsheetml/2006/main" id="419" name="Таблица419" displayName="Таблица419" ref="E1:F6" totalsRowShown="0">
  <autoFilter ref="E1:F6"/>
  <sortState ref="E2:E8">
    <sortCondition ref="E2"/>
  </sortState>
  <tableColumns count="2">
    <tableColumn id="1" name="Подразделения"/>
    <tableColumn id="2" name="Столбец1"/>
  </tableColumns>
  <tableStyleInfo name="TableStyleMedium8" showFirstColumn="0" showLastColumn="0" showRowStripes="1" showColumnStripes="0"/>
</table>
</file>

<file path=xl/tables/table3.xml><?xml version="1.0" encoding="utf-8"?>
<table xmlns="http://schemas.openxmlformats.org/spreadsheetml/2006/main" id="420" name="Таблица420" displayName="Таблица420" ref="A1:A4" totalsRowShown="0" dataDxfId="10" tableBorderDxfId="9">
  <autoFilter ref="A1:A4"/>
  <tableColumns count="1">
    <tableColumn id="1" name="Сотрудники" dataDxfId="8"/>
  </tableColumns>
  <tableStyleInfo name="TableStyleLight2" showFirstColumn="0" showLastColumn="0" showRowStripes="1" showColumnStripes="0"/>
</table>
</file>

<file path=xl/tables/table4.xml><?xml version="1.0" encoding="utf-8"?>
<table xmlns="http://schemas.openxmlformats.org/spreadsheetml/2006/main" id="421" name="Таблица421" displayName="Таблица421" ref="C1:C4" totalsRowShown="0" headerRowDxfId="7" dataDxfId="6" tableBorderDxfId="5">
  <autoFilter ref="C1:C4"/>
  <tableColumns count="1">
    <tableColumn id="1" name="Должность" dataDxfId="4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topLeftCell="B1" workbookViewId="0">
      <selection activeCell="H13" sqref="H13"/>
    </sheetView>
  </sheetViews>
  <sheetFormatPr defaultRowHeight="12.75" x14ac:dyDescent="0.2"/>
  <cols>
    <col min="1" max="1" width="32" style="13" customWidth="1"/>
    <col min="2" max="2" width="19.85546875" style="2" customWidth="1"/>
    <col min="3" max="3" width="16.28515625" style="2" customWidth="1"/>
    <col min="4" max="4" width="12.7109375" customWidth="1"/>
    <col min="5" max="5" width="15.28515625" customWidth="1"/>
    <col min="6" max="6" width="23.85546875" customWidth="1"/>
    <col min="7" max="7" width="15.85546875" style="2" customWidth="1"/>
    <col min="8" max="8" width="17" customWidth="1"/>
  </cols>
  <sheetData>
    <row r="1" spans="1:8" ht="38.25" x14ac:dyDescent="0.2">
      <c r="A1" s="6" t="s">
        <v>2</v>
      </c>
      <c r="B1" s="7" t="s">
        <v>3</v>
      </c>
      <c r="C1" s="7" t="s">
        <v>1</v>
      </c>
      <c r="D1" s="8" t="s">
        <v>9</v>
      </c>
      <c r="E1" s="8" t="s">
        <v>8</v>
      </c>
      <c r="F1" s="8" t="s">
        <v>6</v>
      </c>
      <c r="G1" s="8" t="s">
        <v>7</v>
      </c>
      <c r="H1" s="9" t="s">
        <v>0</v>
      </c>
    </row>
    <row r="2" spans="1:8" x14ac:dyDescent="0.2">
      <c r="A2" s="13" t="s">
        <v>20</v>
      </c>
      <c r="B2" s="1" t="s">
        <v>13</v>
      </c>
      <c r="C2" s="1" t="s">
        <v>16</v>
      </c>
      <c r="D2" s="2" t="str">
        <f>VLOOKUP(Таблица418[[#This Row],[Подразделение]],Индекс,2,0)&amp;"/"&amp;COUNTIF(Таблица418[[#This Row],[Подразделение]]:Таблица418[[#This Row],[Подразделение]],Таблица418[[#This Row],[Подразделение]])</f>
        <v>106/1</v>
      </c>
      <c r="E2" s="3">
        <v>45310</v>
      </c>
      <c r="F2" s="2" t="str">
        <f>COUNTA(Таблица418[[#This Row],[Номер протокола аттестации]]:Таблица418[[#This Row],[Номер протокола аттестации]])&amp;"-"&amp;Таблица418[[#This Row],[Номер протокола аттестации]]&amp;"-2024"</f>
        <v>1-106/1-2024</v>
      </c>
      <c r="G2" s="3" t="s">
        <v>5</v>
      </c>
      <c r="H2" s="3">
        <f>E3+365</f>
        <v>45675</v>
      </c>
    </row>
    <row r="3" spans="1:8" x14ac:dyDescent="0.2">
      <c r="B3" s="1" t="s">
        <v>4</v>
      </c>
      <c r="C3" s="2" t="s">
        <v>17</v>
      </c>
      <c r="D3" s="2" t="str">
        <f>VLOOKUP(Таблица418[[#This Row],[Подразделение]],Индекс,2,0)&amp;"/"&amp;COUNTIF(Таблица418[[#This Row],[Подразделение]]:Таблица418[[#This Row],[Подразделение]],Таблица418[[#This Row],[Подразделение]])</f>
        <v>76/1</v>
      </c>
      <c r="E3" s="3">
        <v>45310</v>
      </c>
      <c r="F3" s="2" t="str">
        <f>COUNTA(Таблица418[[#This Row],[Номер протокола аттестации]]:Таблица418[[#This Row],[Номер протокола аттестации]])&amp;"-"&amp;Таблица418[[#This Row],[Номер протокола аттестации]]&amp;"-2024"</f>
        <v>1-76/1-2024</v>
      </c>
      <c r="H3" s="3"/>
    </row>
    <row r="4" spans="1:8" x14ac:dyDescent="0.2">
      <c r="B4" s="2" t="s">
        <v>14</v>
      </c>
      <c r="C4" s="2" t="s">
        <v>15</v>
      </c>
      <c r="D4" s="2" t="str">
        <f>VLOOKUP(Таблица418[[#This Row],[Подразделение]],Индекс,2,0)&amp;"/"&amp;COUNTIF(Таблица418[[#This Row],[Подразделение]]:Таблица418[[#This Row],[Подразделение]],Таблица418[[#This Row],[Подразделение]])</f>
        <v>20/1</v>
      </c>
      <c r="E4" s="2"/>
      <c r="F4" s="2" t="str">
        <f>COUNTA(Таблица418[[#This Row],[Номер протокола аттестации]]:Таблица418[[#This Row],[Номер протокола аттестации]])&amp;"-"&amp;Таблица418[[#This Row],[Номер протокола аттестации]]&amp;"-2024"</f>
        <v>1-20/1-2024</v>
      </c>
      <c r="H4" s="3"/>
    </row>
    <row r="5" spans="1:8" x14ac:dyDescent="0.2">
      <c r="B5" s="2" t="s">
        <v>14</v>
      </c>
      <c r="C5" s="2" t="s">
        <v>15</v>
      </c>
      <c r="D5" s="2" t="str">
        <f>VLOOKUP(Таблица418[[#This Row],[Подразделение]],Индекс,2,0)&amp;"/"&amp;COUNTIF(Таблица418[[#This Row],[Подразделение]]:Таблица418[[#This Row],[Подразделение]],Таблица418[[#This Row],[Подразделение]])</f>
        <v>20/1</v>
      </c>
      <c r="E5" s="2"/>
      <c r="F5" s="2" t="str">
        <f>COUNTA(Таблица418[[#This Row],[Номер протокола аттестации]]:Таблица418[[#This Row],[Номер протокола аттестации]])&amp;"-"&amp;Таблица418[[#This Row],[Номер протокола аттестации]]&amp;"-2024"</f>
        <v>1-20/1-2024</v>
      </c>
      <c r="H5" s="3"/>
    </row>
    <row r="6" spans="1:8" x14ac:dyDescent="0.2">
      <c r="D6" s="2"/>
      <c r="E6" s="2"/>
      <c r="H6" s="3"/>
    </row>
  </sheetData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Данные!$C$2:$C$37</xm:f>
          </x14:formula1>
          <xm:sqref>B2:B6</xm:sqref>
        </x14:dataValidation>
        <x14:dataValidation type="list" allowBlank="1" showInputMessage="1" showErrorMessage="1">
          <x14:formula1>
            <xm:f>Данные!$E$2:$E$6</xm:f>
          </x14:formula1>
          <xm:sqref>C2:C6</xm:sqref>
        </x14:dataValidation>
        <x14:dataValidation type="list" allowBlank="1" showInputMessage="1" showErrorMessage="1">
          <x14:formula1>
            <xm:f>Данные!$A$2:$A$4</xm:f>
          </x14:formula1>
          <xm:sqref>A2:A6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workbookViewId="0">
      <selection activeCell="E35" sqref="E35"/>
    </sheetView>
  </sheetViews>
  <sheetFormatPr defaultRowHeight="12.75" x14ac:dyDescent="0.2"/>
  <cols>
    <col min="1" max="1" width="34.42578125" customWidth="1"/>
    <col min="3" max="3" width="43.140625" customWidth="1"/>
    <col min="5" max="6" width="17.5703125" customWidth="1"/>
  </cols>
  <sheetData>
    <row r="1" spans="1:6" x14ac:dyDescent="0.2">
      <c r="A1" t="s">
        <v>11</v>
      </c>
      <c r="C1" s="10" t="s">
        <v>3</v>
      </c>
      <c r="E1" t="s">
        <v>10</v>
      </c>
      <c r="F1" t="s">
        <v>12</v>
      </c>
    </row>
    <row r="2" spans="1:6" ht="12.75" customHeight="1" x14ac:dyDescent="0.2">
      <c r="A2" t="s">
        <v>20</v>
      </c>
      <c r="C2" s="11" t="s">
        <v>13</v>
      </c>
      <c r="E2" t="s">
        <v>16</v>
      </c>
      <c r="F2">
        <v>106</v>
      </c>
    </row>
    <row r="3" spans="1:6" ht="12.75" customHeight="1" x14ac:dyDescent="0.2">
      <c r="A3" t="s">
        <v>21</v>
      </c>
      <c r="C3" s="11" t="s">
        <v>4</v>
      </c>
      <c r="E3" t="s">
        <v>18</v>
      </c>
      <c r="F3">
        <v>61</v>
      </c>
    </row>
    <row r="4" spans="1:6" ht="12.75" customHeight="1" x14ac:dyDescent="0.2">
      <c r="A4" t="s">
        <v>22</v>
      </c>
      <c r="C4" s="11" t="s">
        <v>14</v>
      </c>
      <c r="E4" t="s">
        <v>15</v>
      </c>
      <c r="F4">
        <v>20</v>
      </c>
    </row>
    <row r="5" spans="1:6" ht="12.75" customHeight="1" x14ac:dyDescent="0.2">
      <c r="C5" s="11"/>
      <c r="E5" t="s">
        <v>17</v>
      </c>
      <c r="F5">
        <v>76</v>
      </c>
    </row>
    <row r="6" spans="1:6" ht="12.75" customHeight="1" x14ac:dyDescent="0.2">
      <c r="C6" s="11"/>
      <c r="E6" t="s">
        <v>19</v>
      </c>
      <c r="F6">
        <v>72</v>
      </c>
    </row>
    <row r="7" spans="1:6" ht="12.75" customHeight="1" x14ac:dyDescent="0.2">
      <c r="C7" s="11"/>
    </row>
    <row r="8" spans="1:6" ht="12.75" customHeight="1" x14ac:dyDescent="0.2">
      <c r="C8" s="11"/>
    </row>
    <row r="9" spans="1:6" ht="12.75" customHeight="1" x14ac:dyDescent="0.2">
      <c r="C9" s="11"/>
    </row>
    <row r="10" spans="1:6" x14ac:dyDescent="0.2">
      <c r="C10" s="11"/>
    </row>
    <row r="11" spans="1:6" x14ac:dyDescent="0.2">
      <c r="C11" s="11"/>
    </row>
    <row r="12" spans="1:6" x14ac:dyDescent="0.2">
      <c r="C12" s="11"/>
    </row>
    <row r="13" spans="1:6" x14ac:dyDescent="0.2">
      <c r="C13" s="11"/>
    </row>
    <row r="14" spans="1:6" x14ac:dyDescent="0.2">
      <c r="C14" s="11"/>
    </row>
    <row r="15" spans="1:6" x14ac:dyDescent="0.2">
      <c r="C15" s="11"/>
    </row>
    <row r="16" spans="1:6" x14ac:dyDescent="0.2">
      <c r="C16" s="11"/>
    </row>
    <row r="17" spans="3:3" x14ac:dyDescent="0.2">
      <c r="C17" s="11"/>
    </row>
    <row r="18" spans="3:3" x14ac:dyDescent="0.2">
      <c r="C18" s="11"/>
    </row>
    <row r="19" spans="3:3" x14ac:dyDescent="0.2">
      <c r="C19" s="11"/>
    </row>
    <row r="20" spans="3:3" x14ac:dyDescent="0.2">
      <c r="C20" s="11"/>
    </row>
    <row r="21" spans="3:3" x14ac:dyDescent="0.2">
      <c r="C21" s="11"/>
    </row>
    <row r="22" spans="3:3" x14ac:dyDescent="0.2">
      <c r="C22" s="11"/>
    </row>
    <row r="23" spans="3:3" x14ac:dyDescent="0.2">
      <c r="C23" s="11"/>
    </row>
    <row r="24" spans="3:3" x14ac:dyDescent="0.2">
      <c r="C24" s="11"/>
    </row>
    <row r="25" spans="3:3" x14ac:dyDescent="0.2">
      <c r="C25" s="11"/>
    </row>
    <row r="26" spans="3:3" x14ac:dyDescent="0.2">
      <c r="C26" s="11"/>
    </row>
    <row r="27" spans="3:3" x14ac:dyDescent="0.2">
      <c r="C27" s="11"/>
    </row>
    <row r="28" spans="3:3" x14ac:dyDescent="0.2">
      <c r="C28" s="11"/>
    </row>
    <row r="29" spans="3:3" x14ac:dyDescent="0.2">
      <c r="C29" s="11"/>
    </row>
    <row r="30" spans="3:3" x14ac:dyDescent="0.2">
      <c r="C30" s="11"/>
    </row>
    <row r="31" spans="3:3" x14ac:dyDescent="0.2">
      <c r="C31" s="11"/>
    </row>
    <row r="32" spans="3:3" x14ac:dyDescent="0.2">
      <c r="C32" s="11"/>
    </row>
    <row r="33" spans="1:3" x14ac:dyDescent="0.2">
      <c r="C33" s="11"/>
    </row>
    <row r="34" spans="1:3" x14ac:dyDescent="0.2">
      <c r="C34" s="11"/>
    </row>
    <row r="35" spans="1:3" x14ac:dyDescent="0.2">
      <c r="C35" s="11"/>
    </row>
    <row r="36" spans="1:3" x14ac:dyDescent="0.2">
      <c r="C36" s="11"/>
    </row>
    <row r="37" spans="1:3" x14ac:dyDescent="0.2">
      <c r="C37" s="12"/>
    </row>
    <row r="43" spans="1:3" x14ac:dyDescent="0.2">
      <c r="A43" s="4"/>
    </row>
    <row r="44" spans="1:3" x14ac:dyDescent="0.2">
      <c r="A44" s="5"/>
    </row>
    <row r="45" spans="1:3" x14ac:dyDescent="0.2">
      <c r="A45" s="5"/>
    </row>
  </sheetData>
  <conditionalFormatting sqref="A43:A45 C2:C4">
    <cfRule type="duplicateValues" dxfId="0" priority="21" stopIfTrue="1"/>
  </conditionalFormatting>
  <pageMargins left="0.7" right="0.7" top="0.75" bottom="0.75" header="0.3" footer="0.3"/>
  <pageSetup paperSize="9" orientation="portrait"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2024</vt:lpstr>
      <vt:lpstr>Данные</vt:lpstr>
      <vt:lpstr>Индекс</vt:lpstr>
    </vt:vector>
  </TitlesOfParts>
  <Company>NAVIS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androsenko_tn</dc:creator>
  <cp:lastModifiedBy>gotovceva_tn</cp:lastModifiedBy>
  <cp:lastPrinted>2023-09-13T09:01:53Z</cp:lastPrinted>
  <dcterms:created xsi:type="dcterms:W3CDTF">2009-04-02T12:07:10Z</dcterms:created>
  <dcterms:modified xsi:type="dcterms:W3CDTF">2024-01-19T10:42:30Z</dcterms:modified>
</cp:coreProperties>
</file>