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vkov\Downloads\"/>
    </mc:Choice>
  </mc:AlternateContent>
  <bookViews>
    <workbookView xWindow="0" yWindow="0" windowWidth="22950" windowHeight="96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F2" i="1" l="1"/>
  <c r="AF3" i="1" s="1"/>
  <c r="B2" i="1"/>
  <c r="B3" i="1" s="1"/>
  <c r="C2" i="1" l="1"/>
  <c r="C3" i="1" s="1"/>
  <c r="D2" i="1" l="1"/>
  <c r="D3" i="1" s="1"/>
  <c r="E2" i="1" l="1"/>
  <c r="E3" i="1" s="1"/>
  <c r="F2" i="1" l="1"/>
  <c r="F3" i="1" s="1"/>
  <c r="G2" i="1" l="1"/>
  <c r="G3" i="1" s="1"/>
  <c r="H2" i="1" l="1"/>
  <c r="H3" i="1" s="1"/>
  <c r="I2" i="1" l="1"/>
  <c r="I3" i="1" s="1"/>
  <c r="J2" i="1" l="1"/>
  <c r="J3" i="1" s="1"/>
  <c r="K2" i="1" l="1"/>
  <c r="K3" i="1" s="1"/>
  <c r="L2" i="1" l="1"/>
  <c r="L3" i="1" s="1"/>
  <c r="M2" i="1" l="1"/>
  <c r="M3" i="1" s="1"/>
  <c r="N2" i="1" l="1"/>
  <c r="N3" i="1" s="1"/>
  <c r="O2" i="1" l="1"/>
  <c r="O3" i="1" s="1"/>
  <c r="P2" i="1" l="1"/>
  <c r="P3" i="1" s="1"/>
  <c r="Q2" i="1" l="1"/>
  <c r="Q3" i="1" s="1"/>
  <c r="R2" i="1" l="1"/>
  <c r="R3" i="1" s="1"/>
  <c r="S2" i="1" l="1"/>
  <c r="S3" i="1" s="1"/>
  <c r="T2" i="1" l="1"/>
  <c r="T3" i="1" s="1"/>
  <c r="U2" i="1" l="1"/>
  <c r="U3" i="1" s="1"/>
  <c r="V2" i="1" l="1"/>
  <c r="V3" i="1" s="1"/>
  <c r="W2" i="1" l="1"/>
  <c r="W3" i="1" s="1"/>
  <c r="X2" i="1" l="1"/>
  <c r="X3" i="1" s="1"/>
  <c r="Y2" i="1" l="1"/>
  <c r="Y3" i="1" s="1"/>
  <c r="Z2" i="1" l="1"/>
  <c r="Z3" i="1" s="1"/>
  <c r="AA2" i="1" l="1"/>
  <c r="AA3" i="1" s="1"/>
  <c r="AB2" i="1" l="1"/>
  <c r="AB3" i="1" s="1"/>
  <c r="AC2" i="1" l="1"/>
  <c r="AC3" i="1" l="1"/>
  <c r="AD2" i="1"/>
  <c r="AD3" i="1" l="1"/>
  <c r="AE2" i="1"/>
  <c r="AE3" i="1" s="1"/>
</calcChain>
</file>

<file path=xl/sharedStrings.xml><?xml version="1.0" encoding="utf-8"?>
<sst xmlns="http://schemas.openxmlformats.org/spreadsheetml/2006/main" count="7" uniqueCount="7">
  <si>
    <t>Часы</t>
  </si>
  <si>
    <t>Месяц</t>
  </si>
  <si>
    <t>Дни</t>
  </si>
  <si>
    <t>Рабочие</t>
  </si>
  <si>
    <t>Суббота</t>
  </si>
  <si>
    <t>Воскресенье</t>
  </si>
  <si>
    <t>Приздничные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</si>
</sst>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/>
  </cellStyleXfs>
  <cellXfs count="12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</cellXfs>
  <cellStyles count="2">
    <cellStyle name="Обычный" xfId="0" builtinId="0"/>
    <cellStyle name="Процентный 2" xfId="1"/>
  </cellStyles>
  <dxfs count="8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workbookViewId="0">
      <selection activeCell="V7" sqref="V7"/>
    </sheetView>
  </sheetViews>
  <sheetFormatPr defaultRowHeight="15" x14ac:dyDescent="0.25"/>
  <cols>
    <col min="1" max="1" width="17.85546875" customWidth="1"/>
    <col min="2" max="32" width="3.7109375" customWidth="1"/>
    <col min="34" max="34" width="12.42578125" customWidth="1"/>
    <col min="35" max="35" width="12" customWidth="1"/>
    <col min="36" max="36" width="13.85546875" customWidth="1"/>
  </cols>
  <sheetData>
    <row r="1" spans="1:36" ht="30" customHeight="1" x14ac:dyDescent="0.25">
      <c r="A1" s="2" t="s">
        <v>1</v>
      </c>
      <c r="B1" s="7">
        <v>45323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2" t="s">
        <v>3</v>
      </c>
      <c r="AH1" s="4" t="s">
        <v>4</v>
      </c>
      <c r="AI1" s="2" t="s">
        <v>5</v>
      </c>
      <c r="AJ1" s="5" t="s">
        <v>6</v>
      </c>
    </row>
    <row r="2" spans="1:36" x14ac:dyDescent="0.25">
      <c r="A2" s="3" t="s">
        <v>2</v>
      </c>
      <c r="B2" s="9">
        <f>DATE(YEAR($B$1),MONTH($B$1),1)</f>
        <v>45323</v>
      </c>
      <c r="C2" s="9">
        <f>B2+1</f>
        <v>45324</v>
      </c>
      <c r="D2" s="9">
        <f t="shared" ref="D2:AF2" si="0">C2+1</f>
        <v>45325</v>
      </c>
      <c r="E2" s="9">
        <f t="shared" si="0"/>
        <v>45326</v>
      </c>
      <c r="F2" s="9">
        <f t="shared" si="0"/>
        <v>45327</v>
      </c>
      <c r="G2" s="9">
        <f t="shared" si="0"/>
        <v>45328</v>
      </c>
      <c r="H2" s="9">
        <f t="shared" si="0"/>
        <v>45329</v>
      </c>
      <c r="I2" s="9">
        <f t="shared" si="0"/>
        <v>45330</v>
      </c>
      <c r="J2" s="9">
        <f t="shared" si="0"/>
        <v>45331</v>
      </c>
      <c r="K2" s="9">
        <f t="shared" si="0"/>
        <v>45332</v>
      </c>
      <c r="L2" s="9">
        <f t="shared" si="0"/>
        <v>45333</v>
      </c>
      <c r="M2" s="9">
        <f t="shared" si="0"/>
        <v>45334</v>
      </c>
      <c r="N2" s="9">
        <f t="shared" si="0"/>
        <v>45335</v>
      </c>
      <c r="O2" s="9">
        <f t="shared" si="0"/>
        <v>45336</v>
      </c>
      <c r="P2" s="9">
        <f t="shared" si="0"/>
        <v>45337</v>
      </c>
      <c r="Q2" s="9">
        <f t="shared" si="0"/>
        <v>45338</v>
      </c>
      <c r="R2" s="9">
        <f t="shared" si="0"/>
        <v>45339</v>
      </c>
      <c r="S2" s="9">
        <f t="shared" si="0"/>
        <v>45340</v>
      </c>
      <c r="T2" s="9">
        <f t="shared" si="0"/>
        <v>45341</v>
      </c>
      <c r="U2" s="9">
        <f t="shared" si="0"/>
        <v>45342</v>
      </c>
      <c r="V2" s="9">
        <f t="shared" si="0"/>
        <v>45343</v>
      </c>
      <c r="W2" s="9">
        <f t="shared" si="0"/>
        <v>45344</v>
      </c>
      <c r="X2" s="9">
        <f t="shared" si="0"/>
        <v>45345</v>
      </c>
      <c r="Y2" s="9">
        <f t="shared" si="0"/>
        <v>45346</v>
      </c>
      <c r="Z2" s="9">
        <f t="shared" si="0"/>
        <v>45347</v>
      </c>
      <c r="AA2" s="9">
        <f t="shared" si="0"/>
        <v>45348</v>
      </c>
      <c r="AB2" s="9">
        <f t="shared" si="0"/>
        <v>45349</v>
      </c>
      <c r="AC2" s="9">
        <f t="shared" si="0"/>
        <v>45350</v>
      </c>
      <c r="AD2" s="9">
        <f>IF(DAY(EOMONTH($B$1,0))&gt;28,AC2+1,"")</f>
        <v>45351</v>
      </c>
      <c r="AE2" s="9" t="str">
        <f>IF(DAY(EOMONTH($B$1,0))&gt;29,AD2+1,"")</f>
        <v/>
      </c>
      <c r="AF2" s="9" t="str">
        <f>IF(DAY(EOMONTH($B$1,0))&gt;30,AE2+1,"")</f>
        <v/>
      </c>
      <c r="AG2" s="8">
        <v>8</v>
      </c>
      <c r="AH2" s="8">
        <v>4</v>
      </c>
      <c r="AI2" s="8">
        <v>2</v>
      </c>
      <c r="AJ2" s="8">
        <v>3</v>
      </c>
    </row>
    <row r="3" spans="1:36" x14ac:dyDescent="0.25">
      <c r="A3" s="3" t="s">
        <v>0</v>
      </c>
      <c r="B3" s="10">
        <f>IFERROR(IF(IFERROR(VLOOKUP(B2,Лист2!$A:$A,1,0),0),$AJ$2,IF(WEEKDAY(B2,2)=6,$AH$2,IF(WEEKDAY(B2,2)=7,$AI$2,$AG$2))),"")</f>
        <v>8</v>
      </c>
      <c r="C3" s="10">
        <f>IFERROR(IF(IFERROR(VLOOKUP(C2,Лист2!$A:$A,1,0),0),$AJ$2,IF(WEEKDAY(C2,2)=6,$AH$2,IF(WEEKDAY(C2,2)=7,$AI$2,$AG$2))),"")</f>
        <v>8</v>
      </c>
      <c r="D3" s="10">
        <f>IFERROR(IF(IFERROR(VLOOKUP(D2,Лист2!$A:$A,1,0),0),$AJ$2,IF(WEEKDAY(D2,2)=6,$AH$2,IF(WEEKDAY(D2,2)=7,$AI$2,$AG$2))),"")</f>
        <v>4</v>
      </c>
      <c r="E3" s="10">
        <f>IFERROR(IF(IFERROR(VLOOKUP(E2,Лист2!$A:$A,1,0),0),$AJ$2,IF(WEEKDAY(E2,2)=6,$AH$2,IF(WEEKDAY(E2,2)=7,$AI$2,$AG$2))),"")</f>
        <v>2</v>
      </c>
      <c r="F3" s="10">
        <f>IFERROR(IF(IFERROR(VLOOKUP(F2,Лист2!$A:$A,1,0),0),$AJ$2,IF(WEEKDAY(F2,2)=6,$AH$2,IF(WEEKDAY(F2,2)=7,$AI$2,$AG$2))),"")</f>
        <v>8</v>
      </c>
      <c r="G3" s="10">
        <f>IFERROR(IF(IFERROR(VLOOKUP(G2,Лист2!$A:$A,1,0),0),$AJ$2,IF(WEEKDAY(G2,2)=6,$AH$2,IF(WEEKDAY(G2,2)=7,$AI$2,$AG$2))),"")</f>
        <v>8</v>
      </c>
      <c r="H3" s="10">
        <f>IFERROR(IF(IFERROR(VLOOKUP(H2,Лист2!$A:$A,1,0),0),$AJ$2,IF(WEEKDAY(H2,2)=6,$AH$2,IF(WEEKDAY(H2,2)=7,$AI$2,$AG$2))),"")</f>
        <v>8</v>
      </c>
      <c r="I3" s="10">
        <f>IFERROR(IF(IFERROR(VLOOKUP(I2,Лист2!$A:$A,1,0),0),$AJ$2,IF(WEEKDAY(I2,2)=6,$AH$2,IF(WEEKDAY(I2,2)=7,$AI$2,$AG$2))),"")</f>
        <v>8</v>
      </c>
      <c r="J3" s="10">
        <f>IFERROR(IF(IFERROR(VLOOKUP(J2,Лист2!$A:$A,1,0),0),$AJ$2,IF(WEEKDAY(J2,2)=6,$AH$2,IF(WEEKDAY(J2,2)=7,$AI$2,$AG$2))),"")</f>
        <v>8</v>
      </c>
      <c r="K3" s="10">
        <f>IFERROR(IF(IFERROR(VLOOKUP(K2,Лист2!$A:$A,1,0),0),$AJ$2,IF(WEEKDAY(K2,2)=6,$AH$2,IF(WEEKDAY(K2,2)=7,$AI$2,$AG$2))),"")</f>
        <v>4</v>
      </c>
      <c r="L3" s="10">
        <f>IFERROR(IF(IFERROR(VLOOKUP(L2,Лист2!$A:$A,1,0),0),$AJ$2,IF(WEEKDAY(L2,2)=6,$AH$2,IF(WEEKDAY(L2,2)=7,$AI$2,$AG$2))),"")</f>
        <v>2</v>
      </c>
      <c r="M3" s="10">
        <f>IFERROR(IF(IFERROR(VLOOKUP(M2,Лист2!$A:$A,1,0),0),$AJ$2,IF(WEEKDAY(M2,2)=6,$AH$2,IF(WEEKDAY(M2,2)=7,$AI$2,$AG$2))),"")</f>
        <v>8</v>
      </c>
      <c r="N3" s="10">
        <f>IFERROR(IF(IFERROR(VLOOKUP(N2,Лист2!$A:$A,1,0),0),$AJ$2,IF(WEEKDAY(N2,2)=6,$AH$2,IF(WEEKDAY(N2,2)=7,$AI$2,$AG$2))),"")</f>
        <v>8</v>
      </c>
      <c r="O3" s="10">
        <f>IFERROR(IF(IFERROR(VLOOKUP(O2,Лист2!$A:$A,1,0),0),$AJ$2,IF(WEEKDAY(O2,2)=6,$AH$2,IF(WEEKDAY(O2,2)=7,$AI$2,$AG$2))),"")</f>
        <v>8</v>
      </c>
      <c r="P3" s="10">
        <f>IFERROR(IF(IFERROR(VLOOKUP(P2,Лист2!$A:$A,1,0),0),$AJ$2,IF(WEEKDAY(P2,2)=6,$AH$2,IF(WEEKDAY(P2,2)=7,$AI$2,$AG$2))),"")</f>
        <v>8</v>
      </c>
      <c r="Q3" s="10">
        <f>IFERROR(IF(IFERROR(VLOOKUP(Q2,Лист2!$A:$A,1,0),0),$AJ$2,IF(WEEKDAY(Q2,2)=6,$AH$2,IF(WEEKDAY(Q2,2)=7,$AI$2,$AG$2))),"")</f>
        <v>8</v>
      </c>
      <c r="R3" s="10">
        <f>IFERROR(IF(IFERROR(VLOOKUP(R2,Лист2!$A:$A,1,0),0),$AJ$2,IF(WEEKDAY(R2,2)=6,$AH$2,IF(WEEKDAY(R2,2)=7,$AI$2,$AG$2))),"")</f>
        <v>4</v>
      </c>
      <c r="S3" s="10">
        <f>IFERROR(IF(IFERROR(VLOOKUP(S2,Лист2!$A:$A,1,0),0),$AJ$2,IF(WEEKDAY(S2,2)=6,$AH$2,IF(WEEKDAY(S2,2)=7,$AI$2,$AG$2))),"")</f>
        <v>2</v>
      </c>
      <c r="T3" s="10">
        <f>IFERROR(IF(IFERROR(VLOOKUP(T2,Лист2!$A:$A,1,0),0),$AJ$2,IF(WEEKDAY(T2,2)=6,$AH$2,IF(WEEKDAY(T2,2)=7,$AI$2,$AG$2))),"")</f>
        <v>8</v>
      </c>
      <c r="U3" s="10">
        <f>IFERROR(IF(IFERROR(VLOOKUP(U2,Лист2!$A:$A,1,0),0),$AJ$2,IF(WEEKDAY(U2,2)=6,$AH$2,IF(WEEKDAY(U2,2)=7,$AI$2,$AG$2))),"")</f>
        <v>8</v>
      </c>
      <c r="V3" s="10">
        <f>IFERROR(IF(IFERROR(VLOOKUP(V2,Лист2!$A:$A,1,0),0),$AJ$2,IF(WEEKDAY(V2,2)=6,$AH$2,IF(WEEKDAY(V2,2)=7,$AI$2,$AG$2))),"")</f>
        <v>8</v>
      </c>
      <c r="W3" s="10">
        <f>IFERROR(IF(IFERROR(VLOOKUP(W2,Лист2!$A:$A,1,0),0),$AJ$2,IF(WEEKDAY(W2,2)=6,$AH$2,IF(WEEKDAY(W2,2)=7,$AI$2,$AG$2))),"")</f>
        <v>8</v>
      </c>
      <c r="X3" s="10">
        <f>IFERROR(IF(IFERROR(VLOOKUP(X2,Лист2!$A:$A,1,0),0),$AJ$2,IF(WEEKDAY(X2,2)=6,$AH$2,IF(WEEKDAY(X2,2)=7,$AI$2,$AG$2))),"")</f>
        <v>3</v>
      </c>
      <c r="Y3" s="10">
        <f>IFERROR(IF(IFERROR(VLOOKUP(Y2,Лист2!$A:$A,1,0),0),$AJ$2,IF(WEEKDAY(Y2,2)=6,$AH$2,IF(WEEKDAY(Y2,2)=7,$AI$2,$AG$2))),"")</f>
        <v>4</v>
      </c>
      <c r="Z3" s="10">
        <f>IFERROR(IF(IFERROR(VLOOKUP(Z2,Лист2!$A:$A,1,0),0),$AJ$2,IF(WEEKDAY(Z2,2)=6,$AH$2,IF(WEEKDAY(Z2,2)=7,$AI$2,$AG$2))),"")</f>
        <v>2</v>
      </c>
      <c r="AA3" s="10">
        <f>IFERROR(IF(IFERROR(VLOOKUP(AA2,Лист2!$A:$A,1,0),0),$AJ$2,IF(WEEKDAY(AA2,2)=6,$AH$2,IF(WEEKDAY(AA2,2)=7,$AI$2,$AG$2))),"")</f>
        <v>8</v>
      </c>
      <c r="AB3" s="10">
        <f>IFERROR(IF(IFERROR(VLOOKUP(AB2,Лист2!$A:$A,1,0),0),$AJ$2,IF(WEEKDAY(AB2,2)=6,$AH$2,IF(WEEKDAY(AB2,2)=7,$AI$2,$AG$2))),"")</f>
        <v>8</v>
      </c>
      <c r="AC3" s="10">
        <f>IFERROR(IF(IFERROR(VLOOKUP(AC2,Лист2!$A:$A,1,0),0),$AJ$2,IF(WEEKDAY(AC2,2)=6,$AH$2,IF(WEEKDAY(AC2,2)=7,$AI$2,$AG$2))),"")</f>
        <v>8</v>
      </c>
      <c r="AD3" s="10">
        <f>IFERROR(IF(IFERROR(VLOOKUP(AD2,Лист2!$A:$A,1,0),0),$AJ$2,IF(WEEKDAY(AD2,2)=6,$AH$2,IF(WEEKDAY(AD2,2)=7,$AI$2,$AG$2))),"")</f>
        <v>8</v>
      </c>
      <c r="AE3" s="10" t="str">
        <f>IFERROR(IF(IFERROR(VLOOKUP(AE2,Лист2!$A:$A,1,0),0),$AJ$2,IF(WEEKDAY(AE2,2)=6,$AH$2,IF(WEEKDAY(AE2,2)=7,$AI$2,$AG$2))),"")</f>
        <v/>
      </c>
      <c r="AF3" s="10" t="str">
        <f>IFERROR(IF(IFERROR(VLOOKUP(AF2,Лист2!$A:$A,1,0),0),$AJ$2,IF(WEEKDAY(AF2,2)=6,$AH$2,IF(WEEKDAY(AF2,2)=7,$AI$2,$AG$2))),"")</f>
        <v/>
      </c>
      <c r="AG3" s="8"/>
      <c r="AH3" s="8"/>
      <c r="AI3" s="8"/>
      <c r="AJ3" s="8"/>
    </row>
    <row r="4" spans="1:36" x14ac:dyDescent="0.25">
      <c r="A4" s="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6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6" x14ac:dyDescent="0.2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6" x14ac:dyDescent="0.2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6" x14ac:dyDescent="0.2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6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6" x14ac:dyDescent="0.2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6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6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</sheetData>
  <mergeCells count="5">
    <mergeCell ref="B1:AF1"/>
    <mergeCell ref="AG2:AG3"/>
    <mergeCell ref="AH2:AH3"/>
    <mergeCell ref="AI2:AI3"/>
    <mergeCell ref="AJ2:AJ3"/>
  </mergeCells>
  <conditionalFormatting sqref="B2:AF2">
    <cfRule type="expression" dxfId="4" priority="2">
      <formula>WEEKDAY(B2,2)&gt;5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D3329E9-301E-4D97-A8B1-4B207559C79E}">
            <xm:f>VLOOKUP(B2,Лист2!$A:$A,1,0)</xm:f>
            <x14:dxf>
              <fill>
                <patternFill>
                  <bgColor rgb="FFFF0000"/>
                </patternFill>
              </fill>
            </x14:dxf>
          </x14:cfRule>
          <xm:sqref>B2:AF2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5" x14ac:dyDescent="0.25"/>
  <cols>
    <col min="1" max="1" width="10.140625" bestFit="1" customWidth="1"/>
  </cols>
  <sheetData>
    <row r="1" spans="1:1" x14ac:dyDescent="0.25">
      <c r="A1" s="6">
        <v>45292</v>
      </c>
    </row>
    <row r="2" spans="1:1" x14ac:dyDescent="0.25">
      <c r="A2" s="6">
        <v>45293</v>
      </c>
    </row>
    <row r="3" spans="1:1" x14ac:dyDescent="0.25">
      <c r="A3" s="6">
        <v>45294</v>
      </c>
    </row>
    <row r="4" spans="1:1" x14ac:dyDescent="0.25">
      <c r="A4" s="6">
        <v>45295</v>
      </c>
    </row>
    <row r="5" spans="1:1" x14ac:dyDescent="0.25">
      <c r="A5" s="6">
        <v>45296</v>
      </c>
    </row>
    <row r="6" spans="1:1" x14ac:dyDescent="0.25">
      <c r="A6" s="6">
        <v>45297</v>
      </c>
    </row>
    <row r="7" spans="1:1" x14ac:dyDescent="0.25">
      <c r="A7" s="6">
        <v>45298</v>
      </c>
    </row>
    <row r="8" spans="1:1" x14ac:dyDescent="0.25">
      <c r="A8" s="6">
        <v>45299</v>
      </c>
    </row>
    <row r="9" spans="1:1" x14ac:dyDescent="0.25">
      <c r="A9" s="6">
        <v>45345</v>
      </c>
    </row>
    <row r="10" spans="1:1" x14ac:dyDescent="0.25">
      <c r="A10" s="6">
        <v>45359</v>
      </c>
    </row>
    <row r="11" spans="1:1" x14ac:dyDescent="0.25">
      <c r="A11" s="6">
        <v>45413</v>
      </c>
    </row>
    <row r="12" spans="1:1" x14ac:dyDescent="0.25">
      <c r="A12" s="6"/>
    </row>
    <row r="13" spans="1:1" x14ac:dyDescent="0.25">
      <c r="A13" s="6">
        <v>45421</v>
      </c>
    </row>
    <row r="14" spans="1:1" x14ac:dyDescent="0.25">
      <c r="A14" s="6">
        <v>45422</v>
      </c>
    </row>
    <row r="15" spans="1:1" x14ac:dyDescent="0.25">
      <c r="A15" s="6">
        <v>45455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Еловков Юрий Евгеньевич</cp:lastModifiedBy>
  <dcterms:created xsi:type="dcterms:W3CDTF">2023-12-26T11:48:17Z</dcterms:created>
  <dcterms:modified xsi:type="dcterms:W3CDTF">2023-12-26T13:32:25Z</dcterms:modified>
</cp:coreProperties>
</file>