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91"/>
  </bookViews>
  <sheets>
    <sheet name="Лист1" sheetId="1" r:id="rId1"/>
  </sheets>
  <definedNames>
    <definedName name="_xlnm._FilterDatabase" localSheetId="0" hidden="1">Лист1!$A$1:$P$26</definedName>
  </definedNames>
  <calcPr calcId="114210" calcOnSave="0"/>
</workbook>
</file>

<file path=xl/calcChain.xml><?xml version="1.0" encoding="utf-8"?>
<calcChain xmlns="http://schemas.openxmlformats.org/spreadsheetml/2006/main">
  <c r="A25" i="1"/>
  <c r="A24"/>
  <c r="A23"/>
  <c r="A22"/>
  <c r="A21"/>
  <c r="A20"/>
  <c r="A19"/>
  <c r="A17"/>
  <c r="A16"/>
  <c r="A14"/>
  <c r="A13"/>
  <c r="A12"/>
  <c r="A10"/>
  <c r="A8"/>
  <c r="A6"/>
  <c r="A5"/>
  <c r="A4"/>
  <c r="A3"/>
  <c r="A2"/>
</calcChain>
</file>

<file path=xl/sharedStrings.xml><?xml version="1.0" encoding="utf-8"?>
<sst xmlns="http://schemas.openxmlformats.org/spreadsheetml/2006/main" count="117" uniqueCount="117">
  <si>
    <t>Наименование</t>
  </si>
  <si>
    <t>Кол-во</t>
  </si>
  <si>
    <t>Сумма</t>
  </si>
  <si>
    <t>№ документа</t>
  </si>
  <si>
    <t>Дата</t>
  </si>
  <si>
    <t>Кол-во</t>
  </si>
  <si>
    <t>Цена</t>
  </si>
  <si>
    <t>Сумма</t>
  </si>
  <si>
    <t>№ документа</t>
  </si>
  <si>
    <t>Дата</t>
  </si>
  <si>
    <t>Кол-во</t>
  </si>
  <si>
    <t>Цена</t>
  </si>
  <si>
    <t>Сумма</t>
  </si>
  <si>
    <t>Кол-во</t>
  </si>
  <si>
    <t>Сумма</t>
  </si>
  <si>
    <t>4918</t>
  </si>
  <si>
    <t>01.09.2022</t>
  </si>
  <si>
    <t>7020</t>
  </si>
  <si>
    <t>28.02.2022</t>
  </si>
  <si>
    <t>5120</t>
  </si>
  <si>
    <t>20.10.2022</t>
  </si>
  <si>
    <t>13617</t>
  </si>
  <si>
    <t>31.03.2022</t>
  </si>
  <si>
    <t/>
  </si>
  <si>
    <t/>
  </si>
  <si>
    <t/>
  </si>
  <si>
    <t>2100082</t>
  </si>
  <si>
    <t>30.09.2022</t>
  </si>
  <si>
    <t/>
  </si>
  <si>
    <t/>
  </si>
  <si>
    <t/>
  </si>
  <si>
    <t>2101328</t>
  </si>
  <si>
    <t>29.11.2022</t>
  </si>
  <si>
    <t/>
  </si>
  <si>
    <t/>
  </si>
  <si>
    <t/>
  </si>
  <si>
    <t>2101767</t>
  </si>
  <si>
    <t>31.12.2022</t>
  </si>
  <si>
    <t>L-тироксин 100 мкг</t>
  </si>
  <si>
    <t>таб</t>
  </si>
  <si>
    <t>92808</t>
  </si>
  <si>
    <t>19.09.2022</t>
  </si>
  <si>
    <t/>
  </si>
  <si>
    <t/>
  </si>
  <si>
    <t/>
  </si>
  <si>
    <t>Nutrilak Premium ПРЕ смесь ,0,350 гр</t>
  </si>
  <si>
    <t>Кг</t>
  </si>
  <si>
    <t>99502</t>
  </si>
  <si>
    <t>10.10.2022</t>
  </si>
  <si>
    <t>2101492</t>
  </si>
  <si>
    <t>31.12.2022</t>
  </si>
  <si>
    <t>Nutrilon  Pre 1 смесь ,400гр</t>
  </si>
  <si>
    <t>Кг</t>
  </si>
  <si>
    <t>6185</t>
  </si>
  <si>
    <t>12.05.2022</t>
  </si>
  <si>
    <t>2098546</t>
  </si>
  <si>
    <t>12.05.2022</t>
  </si>
  <si>
    <t/>
  </si>
  <si>
    <t/>
  </si>
  <si>
    <t/>
  </si>
  <si>
    <t>2098546</t>
  </si>
  <si>
    <t>12.05.2022</t>
  </si>
  <si>
    <t/>
  </si>
  <si>
    <t/>
  </si>
  <si>
    <t/>
  </si>
  <si>
    <t>2098546</t>
  </si>
  <si>
    <t>12.05.2022</t>
  </si>
  <si>
    <t>Автошина</t>
  </si>
  <si>
    <t>шт</t>
  </si>
  <si>
    <t/>
  </si>
  <si>
    <t/>
  </si>
  <si>
    <t/>
  </si>
  <si>
    <t>5503</t>
  </si>
  <si>
    <t>31.01.2022</t>
  </si>
  <si>
    <t/>
  </si>
  <si>
    <t/>
  </si>
  <si>
    <t/>
  </si>
  <si>
    <t>14979</t>
  </si>
  <si>
    <t>30.04.2022</t>
  </si>
  <si>
    <t>Агар MRS(среда для выращивания лактобацил)</t>
  </si>
  <si>
    <t>Кг</t>
  </si>
  <si>
    <t>496</t>
  </si>
  <si>
    <t>27.04.2022</t>
  </si>
  <si>
    <t>14979</t>
  </si>
  <si>
    <t>30.04.2022</t>
  </si>
  <si>
    <t>545</t>
  </si>
  <si>
    <t>13.05.2022</t>
  </si>
  <si>
    <t>2098405</t>
  </si>
  <si>
    <t>30.06.2022</t>
  </si>
  <si>
    <t/>
  </si>
  <si>
    <t/>
  </si>
  <si>
    <t/>
  </si>
  <si>
    <t>2098803</t>
  </si>
  <si>
    <t>31.07.2022</t>
  </si>
  <si>
    <t/>
  </si>
  <si>
    <t/>
  </si>
  <si>
    <t/>
  </si>
  <si>
    <t>2099476</t>
  </si>
  <si>
    <t>31.08.2022</t>
  </si>
  <si>
    <t/>
  </si>
  <si>
    <t/>
  </si>
  <si>
    <t/>
  </si>
  <si>
    <t>19609</t>
  </si>
  <si>
    <t>31.05.2022</t>
  </si>
  <si>
    <t/>
  </si>
  <si>
    <t/>
  </si>
  <si>
    <t/>
  </si>
  <si>
    <t>2099474</t>
  </si>
  <si>
    <t>31.08.2022</t>
  </si>
  <si>
    <t/>
  </si>
  <si>
    <t/>
  </si>
  <si>
    <t/>
  </si>
  <si>
    <t>2099948</t>
  </si>
  <si>
    <t>30.09.2022</t>
  </si>
  <si>
    <t>Агар Мак-Конки хромогенный агар</t>
  </si>
  <si>
    <t>шт</t>
  </si>
  <si>
    <t>Форма выпуска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</si>
</sst>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/mm/yy;@"/>
  </numFmts>
  <fonts count="5">
    <font>
      <sz val="11"/>
      <color rgb="FF000000"/>
      <name val="Calibri"/>
      <family val="2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i/>
      <sz val="10"/>
      <color indexed="8"/>
      <name val="Tahoma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2" fillId="2" borderId="1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shrinkToFit="1"/>
    </xf>
    <xf numFmtId="164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5" fontId="1" fillId="0" borderId="2" xfId="0" applyNumberFormat="1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65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shrinkToFit="1"/>
    </xf>
    <xf numFmtId="0" fontId="2" fillId="0" borderId="1" xfId="0" applyFont="1" applyBorder="1" applyAlignment="1">
      <alignment horizontal="left" vertical="top" wrapText="1" shrinkToFit="1"/>
    </xf>
    <xf numFmtId="164" fontId="1" fillId="0" borderId="0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left" vertical="top"/>
    </xf>
    <xf numFmtId="4" fontId="2" fillId="0" borderId="3" xfId="0" applyNumberFormat="1" applyFont="1" applyBorder="1" applyAlignment="1">
      <alignment horizontal="left" vertical="top"/>
    </xf>
    <xf numFmtId="4" fontId="3" fillId="0" borderId="3" xfId="0" applyNumberFormat="1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165" fontId="2" fillId="2" borderId="3" xfId="0" applyNumberFormat="1" applyFont="1" applyFill="1" applyBorder="1" applyAlignment="1">
      <alignment horizontal="left" vertical="top"/>
    </xf>
    <xf numFmtId="164" fontId="3" fillId="2" borderId="3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left" vertical="top"/>
    </xf>
    <xf numFmtId="4" fontId="3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 shrinkToFit="1"/>
    </xf>
    <xf numFmtId="164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2" borderId="0" xfId="0" applyFill="1" applyAlignment="1">
      <alignment horizontal="left" vertical="top"/>
    </xf>
    <xf numFmtId="165" fontId="0" fillId="2" borderId="0" xfId="0" applyNumberFormat="1" applyFill="1" applyAlignment="1">
      <alignment horizontal="left" vertical="top"/>
    </xf>
    <xf numFmtId="164" fontId="0" fillId="2" borderId="0" xfId="0" applyNumberFormat="1" applyFill="1" applyAlignment="1">
      <alignment horizontal="left" vertical="top"/>
    </xf>
    <xf numFmtId="4" fontId="0" fillId="2" borderId="0" xfId="0" applyNumberForma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25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27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28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29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31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32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33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66675</xdr:colOff>
      <xdr:row>26</xdr:row>
      <xdr:rowOff>0</xdr:rowOff>
    </xdr:to>
    <xdr:sp macro="" textlink="">
      <xdr:nvSpPr>
        <xdr:cNvPr id="1034" name="shapetype_202" hidden="1"/>
        <xdr:cNvSpPr txBox="1">
          <a:spLocks noSelect="1" noChangeArrowheads="1"/>
        </xdr:cNvSpPr>
      </xdr:nvSpPr>
      <xdr:spPr bwMode="auto">
        <a:xfrm>
          <a:off x="0" y="0"/>
          <a:ext cx="10696575" cy="6419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showGridLines="0" tabSelected="1" zoomScale="70" zoomScaleNormal="70" zoomScalePageLayoutView="85" workbookViewId="0">
      <selection activeCell="A19" sqref="A19:A25"/>
    </sheetView>
  </sheetViews>
  <sheetFormatPr defaultColWidth="8.5703125" defaultRowHeight="15"/>
  <cols>
    <col min="1" max="1" width="34.42578125" style="36" customWidth="1"/>
    <col min="2" max="2" width="9.85546875" style="36" customWidth="1"/>
    <col min="3" max="3" width="12.5703125" style="37" customWidth="1"/>
    <col min="4" max="4" width="13" style="38" customWidth="1"/>
    <col min="5" max="5" width="17.7109375" style="39" customWidth="1"/>
    <col min="6" max="6" width="10.42578125" style="40" customWidth="1"/>
    <col min="7" max="7" width="10.42578125" style="37" customWidth="1"/>
    <col min="8" max="8" width="10.42578125" style="38" customWidth="1"/>
    <col min="9" max="9" width="12.42578125" style="38" customWidth="1"/>
    <col min="10" max="10" width="17.7109375" style="41" customWidth="1"/>
    <col min="11" max="11" width="10.42578125" style="42" customWidth="1"/>
    <col min="12" max="12" width="11.28515625" style="43" customWidth="1"/>
    <col min="13" max="13" width="9.140625" style="44" customWidth="1"/>
    <col min="14" max="14" width="12.42578125" style="44" customWidth="1"/>
    <col min="15" max="15" width="12.140625" style="43" customWidth="1"/>
    <col min="16" max="16" width="14" style="44" customWidth="1"/>
  </cols>
  <sheetData>
    <row r="1" spans="1:16" ht="25.5">
      <c r="A1" s="2" t="s">
        <v>0</v>
      </c>
      <c r="B1" s="2" t="s">
        <v>116</v>
      </c>
      <c r="C1" s="3" t="s">
        <v>1</v>
      </c>
      <c r="D1" s="4" t="s">
        <v>2</v>
      </c>
      <c r="E1" s="5" t="s">
        <v>3</v>
      </c>
      <c r="F1" s="6" t="s">
        <v>4</v>
      </c>
      <c r="G1" s="3" t="s">
        <v>5</v>
      </c>
      <c r="H1" s="4" t="s">
        <v>6</v>
      </c>
      <c r="I1" s="4" t="s">
        <v>7</v>
      </c>
      <c r="J1" s="7" t="s">
        <v>8</v>
      </c>
      <c r="K1" s="8" t="s">
        <v>9</v>
      </c>
      <c r="L1" s="9" t="s">
        <v>10</v>
      </c>
      <c r="M1" s="10" t="s">
        <v>11</v>
      </c>
      <c r="N1" s="10" t="s">
        <v>12</v>
      </c>
      <c r="O1" s="9" t="s">
        <v>13</v>
      </c>
      <c r="P1" s="10" t="s">
        <v>14</v>
      </c>
    </row>
    <row r="2" spans="1:16" ht="15" customHeight="1">
      <c r="A2" s="11" t="str">
        <f>VLOOKUP("*",A3:A26,1,)</f>
        <v>L-тироксин 100 мкг</v>
      </c>
      <c r="B2" s="12"/>
      <c r="C2" s="13"/>
      <c r="D2" s="14"/>
      <c r="E2" s="15" t="s">
        <v>15</v>
      </c>
      <c r="F2" s="16" t="s">
        <v>16</v>
      </c>
      <c r="G2" s="17">
        <v>200</v>
      </c>
      <c r="H2" s="18">
        <v>1.08</v>
      </c>
      <c r="I2" s="18">
        <v>216</v>
      </c>
      <c r="J2" s="19" t="s">
        <v>17</v>
      </c>
      <c r="K2" s="20" t="s">
        <v>18</v>
      </c>
      <c r="L2" s="1">
        <v>9</v>
      </c>
      <c r="M2" s="21">
        <v>1.99</v>
      </c>
      <c r="N2" s="21">
        <v>17.91</v>
      </c>
      <c r="O2" s="1"/>
      <c r="P2" s="22"/>
    </row>
    <row r="3" spans="1:16" ht="15" customHeight="1">
      <c r="A3" s="11" t="str">
        <f>VLOOKUP("*",A4:A27,1,)</f>
        <v>L-тироксин 100 мкг</v>
      </c>
      <c r="B3" s="12"/>
      <c r="C3" s="13"/>
      <c r="D3" s="14"/>
      <c r="E3" s="15" t="s">
        <v>19</v>
      </c>
      <c r="F3" s="16" t="s">
        <v>20</v>
      </c>
      <c r="G3" s="17">
        <v>500</v>
      </c>
      <c r="H3" s="18">
        <v>1.034</v>
      </c>
      <c r="I3" s="18">
        <v>517</v>
      </c>
      <c r="J3" s="19" t="s">
        <v>21</v>
      </c>
      <c r="K3" s="20" t="s">
        <v>22</v>
      </c>
      <c r="L3" s="1">
        <v>41</v>
      </c>
      <c r="M3" s="21">
        <v>1.9929268292682927</v>
      </c>
      <c r="N3" s="21">
        <v>81.709999999999994</v>
      </c>
      <c r="O3" s="1"/>
      <c r="P3" s="22"/>
    </row>
    <row r="4" spans="1:16" ht="15" customHeight="1">
      <c r="A4" s="11" t="str">
        <f>VLOOKUP("*",A5:A28,1,)</f>
        <v>L-тироксин 100 мкг</v>
      </c>
      <c r="B4" s="12"/>
      <c r="C4" s="13"/>
      <c r="D4" s="14"/>
      <c r="E4" s="15" t="s">
        <v>23</v>
      </c>
      <c r="F4" s="16" t="s">
        <v>24</v>
      </c>
      <c r="G4" s="17">
        <v>0</v>
      </c>
      <c r="H4" s="18" t="s">
        <v>25</v>
      </c>
      <c r="I4" s="18">
        <v>0</v>
      </c>
      <c r="J4" s="19" t="s">
        <v>26</v>
      </c>
      <c r="K4" s="20" t="s">
        <v>27</v>
      </c>
      <c r="L4" s="1">
        <v>2</v>
      </c>
      <c r="M4" s="21">
        <v>1.08</v>
      </c>
      <c r="N4" s="21">
        <v>2.16</v>
      </c>
      <c r="O4" s="1"/>
      <c r="P4" s="22"/>
    </row>
    <row r="5" spans="1:16" ht="15" customHeight="1">
      <c r="A5" s="11" t="str">
        <f>VLOOKUP("*",A6:A29,1,)</f>
        <v>L-тироксин 100 мкг</v>
      </c>
      <c r="B5" s="12"/>
      <c r="C5" s="13"/>
      <c r="D5" s="14"/>
      <c r="E5" s="15" t="s">
        <v>28</v>
      </c>
      <c r="F5" s="16" t="s">
        <v>29</v>
      </c>
      <c r="G5" s="17">
        <v>0</v>
      </c>
      <c r="H5" s="18" t="s">
        <v>30</v>
      </c>
      <c r="I5" s="18">
        <v>0</v>
      </c>
      <c r="J5" s="19" t="s">
        <v>31</v>
      </c>
      <c r="K5" s="20" t="s">
        <v>32</v>
      </c>
      <c r="L5" s="1">
        <v>9</v>
      </c>
      <c r="M5" s="21">
        <v>1.08</v>
      </c>
      <c r="N5" s="21">
        <v>9.7200000000000006</v>
      </c>
      <c r="O5" s="1"/>
      <c r="P5" s="22"/>
    </row>
    <row r="6" spans="1:16" ht="15" customHeight="1">
      <c r="A6" s="11" t="str">
        <f>VLOOKUP("*",A7:A30,1,)</f>
        <v>L-тироксин 100 мкг</v>
      </c>
      <c r="B6" s="12"/>
      <c r="C6" s="13"/>
      <c r="D6" s="14"/>
      <c r="E6" s="15" t="s">
        <v>33</v>
      </c>
      <c r="F6" s="16" t="s">
        <v>34</v>
      </c>
      <c r="G6" s="17">
        <v>0</v>
      </c>
      <c r="H6" s="18" t="s">
        <v>35</v>
      </c>
      <c r="I6" s="18">
        <v>0</v>
      </c>
      <c r="J6" s="19" t="s">
        <v>36</v>
      </c>
      <c r="K6" s="20" t="s">
        <v>37</v>
      </c>
      <c r="L6" s="1">
        <v>3</v>
      </c>
      <c r="M6" s="21">
        <v>1.08</v>
      </c>
      <c r="N6" s="21">
        <v>3.24</v>
      </c>
      <c r="O6" s="1"/>
      <c r="P6" s="22"/>
    </row>
    <row r="7" spans="1:16" ht="30" customHeight="1">
      <c r="A7" s="23" t="s">
        <v>38</v>
      </c>
      <c r="B7" s="23" t="s">
        <v>39</v>
      </c>
      <c r="C7" s="24">
        <v>50</v>
      </c>
      <c r="D7" s="25">
        <v>99.62</v>
      </c>
      <c r="E7" s="26"/>
      <c r="F7" s="27"/>
      <c r="G7" s="24">
        <v>700</v>
      </c>
      <c r="H7" s="28"/>
      <c r="I7" s="29">
        <v>733</v>
      </c>
      <c r="J7" s="30"/>
      <c r="K7" s="31"/>
      <c r="L7" s="32">
        <v>64</v>
      </c>
      <c r="M7" s="33"/>
      <c r="N7" s="34">
        <v>114.74</v>
      </c>
      <c r="O7" s="32">
        <v>686</v>
      </c>
      <c r="P7" s="34">
        <v>717.88</v>
      </c>
    </row>
    <row r="8" spans="1:16" ht="15" customHeight="1">
      <c r="A8" s="11" t="str">
        <f>VLOOKUP("*",A9:A32,1,)</f>
        <v>Nutrilak Premium ПРЕ смесь ,0,350 гр</v>
      </c>
      <c r="B8" s="12"/>
      <c r="C8" s="13"/>
      <c r="D8" s="14"/>
      <c r="E8" s="15" t="s">
        <v>40</v>
      </c>
      <c r="F8" s="16" t="s">
        <v>41</v>
      </c>
      <c r="G8" s="17">
        <v>1.75</v>
      </c>
      <c r="H8" s="18">
        <v>2806.5714285714284</v>
      </c>
      <c r="I8" s="18">
        <v>4911.5</v>
      </c>
      <c r="J8" s="19" t="s">
        <v>42</v>
      </c>
      <c r="K8" s="20" t="s">
        <v>43</v>
      </c>
      <c r="L8" s="1">
        <v>0</v>
      </c>
      <c r="M8" s="21" t="s">
        <v>44</v>
      </c>
      <c r="N8" s="21">
        <v>0</v>
      </c>
      <c r="O8" s="1"/>
      <c r="P8" s="22"/>
    </row>
    <row r="9" spans="1:16" ht="45" customHeight="1">
      <c r="A9" s="35" t="s">
        <v>45</v>
      </c>
      <c r="B9" s="23" t="s">
        <v>46</v>
      </c>
      <c r="C9" s="24">
        <v>0</v>
      </c>
      <c r="D9" s="25">
        <v>0</v>
      </c>
      <c r="E9" s="26"/>
      <c r="F9" s="27"/>
      <c r="G9" s="24">
        <v>1.75</v>
      </c>
      <c r="H9" s="28"/>
      <c r="I9" s="29">
        <v>4911.5</v>
      </c>
      <c r="J9" s="30"/>
      <c r="K9" s="31"/>
      <c r="L9" s="32">
        <v>0</v>
      </c>
      <c r="M9" s="33"/>
      <c r="N9" s="34">
        <v>0</v>
      </c>
      <c r="O9" s="32">
        <v>1.75</v>
      </c>
      <c r="P9" s="34">
        <v>4911.5</v>
      </c>
    </row>
    <row r="10" spans="1:16" ht="15" customHeight="1">
      <c r="A10" s="11" t="str">
        <f>VLOOKUP("*",A11:A34,1,)</f>
        <v>Nutrilon  Pre 1 смесь ,400гр</v>
      </c>
      <c r="B10" s="12"/>
      <c r="C10" s="13"/>
      <c r="D10" s="14"/>
      <c r="E10" s="15" t="s">
        <v>47</v>
      </c>
      <c r="F10" s="16" t="s">
        <v>48</v>
      </c>
      <c r="G10" s="17">
        <v>4.8</v>
      </c>
      <c r="H10" s="18">
        <v>4287.25</v>
      </c>
      <c r="I10" s="18">
        <v>20578.8</v>
      </c>
      <c r="J10" s="19" t="s">
        <v>49</v>
      </c>
      <c r="K10" s="20" t="s">
        <v>50</v>
      </c>
      <c r="L10" s="1">
        <v>4.8</v>
      </c>
      <c r="M10" s="21">
        <v>4287.25</v>
      </c>
      <c r="N10" s="21">
        <v>20578.8</v>
      </c>
      <c r="O10" s="1"/>
      <c r="P10" s="22"/>
    </row>
    <row r="11" spans="1:16" ht="30" customHeight="1">
      <c r="A11" s="35" t="s">
        <v>51</v>
      </c>
      <c r="B11" s="23" t="s">
        <v>52</v>
      </c>
      <c r="C11" s="24">
        <v>0</v>
      </c>
      <c r="D11" s="25">
        <v>0</v>
      </c>
      <c r="E11" s="26"/>
      <c r="F11" s="27"/>
      <c r="G11" s="24">
        <v>4.8</v>
      </c>
      <c r="H11" s="28"/>
      <c r="I11" s="29">
        <v>20578.8</v>
      </c>
      <c r="J11" s="30"/>
      <c r="K11" s="31"/>
      <c r="L11" s="32">
        <v>4.8</v>
      </c>
      <c r="M11" s="33"/>
      <c r="N11" s="34">
        <v>20578.8</v>
      </c>
      <c r="O11" s="32">
        <v>0</v>
      </c>
      <c r="P11" s="34">
        <v>0</v>
      </c>
    </row>
    <row r="12" spans="1:16" ht="15" customHeight="1">
      <c r="A12" s="11" t="str">
        <f>VLOOKUP("*",A13:A36,1,)</f>
        <v>Автошина</v>
      </c>
      <c r="B12" s="12"/>
      <c r="C12" s="13"/>
      <c r="D12" s="14"/>
      <c r="E12" s="15" t="s">
        <v>53</v>
      </c>
      <c r="F12" s="16" t="s">
        <v>54</v>
      </c>
      <c r="G12" s="17">
        <v>12</v>
      </c>
      <c r="H12" s="18">
        <v>4230</v>
      </c>
      <c r="I12" s="18">
        <v>50760</v>
      </c>
      <c r="J12" s="19" t="s">
        <v>55</v>
      </c>
      <c r="K12" s="20" t="s">
        <v>56</v>
      </c>
      <c r="L12" s="1">
        <v>4</v>
      </c>
      <c r="M12" s="21">
        <v>4230</v>
      </c>
      <c r="N12" s="21">
        <v>16920</v>
      </c>
      <c r="O12" s="1"/>
      <c r="P12" s="22"/>
    </row>
    <row r="13" spans="1:16" ht="15" customHeight="1">
      <c r="A13" s="11" t="str">
        <f>VLOOKUP("*",A14:A37,1,)</f>
        <v>Автошина</v>
      </c>
      <c r="B13" s="12"/>
      <c r="C13" s="13"/>
      <c r="D13" s="14"/>
      <c r="E13" s="15" t="s">
        <v>57</v>
      </c>
      <c r="F13" s="16" t="s">
        <v>58</v>
      </c>
      <c r="G13" s="17">
        <v>0</v>
      </c>
      <c r="H13" s="18" t="s">
        <v>59</v>
      </c>
      <c r="I13" s="18">
        <v>0</v>
      </c>
      <c r="J13" s="19" t="s">
        <v>60</v>
      </c>
      <c r="K13" s="20" t="s">
        <v>61</v>
      </c>
      <c r="L13" s="1">
        <v>4</v>
      </c>
      <c r="M13" s="21">
        <v>4230</v>
      </c>
      <c r="N13" s="21">
        <v>16920</v>
      </c>
      <c r="O13" s="1"/>
      <c r="P13" s="22"/>
    </row>
    <row r="14" spans="1:16" ht="15" customHeight="1">
      <c r="A14" s="11" t="str">
        <f>VLOOKUP("*",A15:A38,1,)</f>
        <v>Автошина</v>
      </c>
      <c r="B14" s="12"/>
      <c r="C14" s="13"/>
      <c r="D14" s="14"/>
      <c r="E14" s="15" t="s">
        <v>62</v>
      </c>
      <c r="F14" s="16" t="s">
        <v>63</v>
      </c>
      <c r="G14" s="17">
        <v>0</v>
      </c>
      <c r="H14" s="18" t="s">
        <v>64</v>
      </c>
      <c r="I14" s="18">
        <v>0</v>
      </c>
      <c r="J14" s="19" t="s">
        <v>65</v>
      </c>
      <c r="K14" s="20" t="s">
        <v>66</v>
      </c>
      <c r="L14" s="1">
        <v>4</v>
      </c>
      <c r="M14" s="21">
        <v>4230</v>
      </c>
      <c r="N14" s="21">
        <v>16920</v>
      </c>
      <c r="O14" s="1"/>
      <c r="P14" s="22"/>
    </row>
    <row r="15" spans="1:16" ht="15" customHeight="1">
      <c r="A15" s="23" t="s">
        <v>67</v>
      </c>
      <c r="B15" s="23" t="s">
        <v>68</v>
      </c>
      <c r="C15" s="24">
        <v>0</v>
      </c>
      <c r="D15" s="25">
        <v>0</v>
      </c>
      <c r="E15" s="26"/>
      <c r="F15" s="27"/>
      <c r="G15" s="24">
        <v>12</v>
      </c>
      <c r="H15" s="28"/>
      <c r="I15" s="29">
        <v>50760</v>
      </c>
      <c r="J15" s="30"/>
      <c r="K15" s="31"/>
      <c r="L15" s="32">
        <v>12</v>
      </c>
      <c r="M15" s="33"/>
      <c r="N15" s="34">
        <v>50760</v>
      </c>
      <c r="O15" s="32">
        <v>0</v>
      </c>
      <c r="P15" s="34">
        <v>0</v>
      </c>
    </row>
    <row r="16" spans="1:16" ht="15" customHeight="1">
      <c r="A16" s="11" t="str">
        <f>VLOOKUP("*",A17:A40,1,)</f>
        <v>Агар MRS(среда для выращивания лактобацил)</v>
      </c>
      <c r="B16" s="12"/>
      <c r="C16" s="13"/>
      <c r="D16" s="14"/>
      <c r="E16" s="15" t="s">
        <v>69</v>
      </c>
      <c r="F16" s="16" t="s">
        <v>70</v>
      </c>
      <c r="G16" s="17">
        <v>0</v>
      </c>
      <c r="H16" s="18" t="s">
        <v>71</v>
      </c>
      <c r="I16" s="18">
        <v>0</v>
      </c>
      <c r="J16" s="19" t="s">
        <v>72</v>
      </c>
      <c r="K16" s="20" t="s">
        <v>73</v>
      </c>
      <c r="L16" s="1">
        <v>0.25</v>
      </c>
      <c r="M16" s="21">
        <v>15878</v>
      </c>
      <c r="N16" s="21">
        <v>3969.5</v>
      </c>
      <c r="O16" s="1"/>
      <c r="P16" s="22"/>
    </row>
    <row r="17" spans="1:16" ht="15" customHeight="1">
      <c r="A17" s="11" t="str">
        <f>VLOOKUP("*",A18:A41,1,)</f>
        <v>Агар MRS(среда для выращивания лактобацил)</v>
      </c>
      <c r="B17" s="12"/>
      <c r="C17" s="13"/>
      <c r="D17" s="14"/>
      <c r="E17" s="15" t="s">
        <v>74</v>
      </c>
      <c r="F17" s="16" t="s">
        <v>75</v>
      </c>
      <c r="G17" s="17">
        <v>0</v>
      </c>
      <c r="H17" s="18" t="s">
        <v>76</v>
      </c>
      <c r="I17" s="18">
        <v>0</v>
      </c>
      <c r="J17" s="19" t="s">
        <v>77</v>
      </c>
      <c r="K17" s="20" t="s">
        <v>78</v>
      </c>
      <c r="L17" s="1">
        <v>0.25</v>
      </c>
      <c r="M17" s="21">
        <v>15878</v>
      </c>
      <c r="N17" s="21">
        <v>3969.5</v>
      </c>
      <c r="O17" s="1"/>
      <c r="P17" s="22"/>
    </row>
    <row r="18" spans="1:16" ht="45" customHeight="1">
      <c r="A18" s="23" t="s">
        <v>79</v>
      </c>
      <c r="B18" s="23" t="s">
        <v>80</v>
      </c>
      <c r="C18" s="24">
        <v>0.5</v>
      </c>
      <c r="D18" s="25">
        <v>7939</v>
      </c>
      <c r="E18" s="26"/>
      <c r="F18" s="27"/>
      <c r="G18" s="24">
        <v>0</v>
      </c>
      <c r="H18" s="28"/>
      <c r="I18" s="29">
        <v>0</v>
      </c>
      <c r="J18" s="30"/>
      <c r="K18" s="31"/>
      <c r="L18" s="32">
        <v>0.5</v>
      </c>
      <c r="M18" s="33"/>
      <c r="N18" s="34">
        <v>7939</v>
      </c>
      <c r="O18" s="32">
        <v>0</v>
      </c>
      <c r="P18" s="34">
        <v>0</v>
      </c>
    </row>
    <row r="19" spans="1:16" ht="15" customHeight="1">
      <c r="A19" s="11" t="str">
        <f t="shared" ref="A19:A25" si="0">VLOOKUP("*",A20:A43,1,)</f>
        <v>Агар Мак-Конки хромогенный агар</v>
      </c>
      <c r="B19" s="12"/>
      <c r="C19" s="13"/>
      <c r="D19" s="14"/>
      <c r="E19" s="15" t="s">
        <v>81</v>
      </c>
      <c r="F19" s="16" t="s">
        <v>82</v>
      </c>
      <c r="G19" s="17">
        <v>1060</v>
      </c>
      <c r="H19" s="18">
        <v>158</v>
      </c>
      <c r="I19" s="18">
        <v>167480</v>
      </c>
      <c r="J19" s="19" t="s">
        <v>83</v>
      </c>
      <c r="K19" s="20" t="s">
        <v>84</v>
      </c>
      <c r="L19" s="1">
        <v>60</v>
      </c>
      <c r="M19" s="21">
        <v>158</v>
      </c>
      <c r="N19" s="21">
        <v>9480</v>
      </c>
      <c r="O19" s="1"/>
      <c r="P19" s="22"/>
    </row>
    <row r="20" spans="1:16" ht="15" customHeight="1">
      <c r="A20" s="11" t="str">
        <f t="shared" si="0"/>
        <v>Агар Мак-Конки хромогенный агар</v>
      </c>
      <c r="B20" s="12"/>
      <c r="C20" s="13"/>
      <c r="D20" s="14"/>
      <c r="E20" s="15" t="s">
        <v>85</v>
      </c>
      <c r="F20" s="16" t="s">
        <v>86</v>
      </c>
      <c r="G20" s="17">
        <v>440</v>
      </c>
      <c r="H20" s="18">
        <v>158</v>
      </c>
      <c r="I20" s="18">
        <v>69520</v>
      </c>
      <c r="J20" s="19" t="s">
        <v>87</v>
      </c>
      <c r="K20" s="20" t="s">
        <v>88</v>
      </c>
      <c r="L20" s="1">
        <v>400</v>
      </c>
      <c r="M20" s="21">
        <v>158</v>
      </c>
      <c r="N20" s="21">
        <v>63200</v>
      </c>
      <c r="O20" s="1"/>
      <c r="P20" s="22"/>
    </row>
    <row r="21" spans="1:16" ht="15" customHeight="1">
      <c r="A21" s="11" t="str">
        <f t="shared" si="0"/>
        <v>Агар Мак-Конки хромогенный агар</v>
      </c>
      <c r="B21" s="12"/>
      <c r="C21" s="13"/>
      <c r="D21" s="14"/>
      <c r="E21" s="15" t="s">
        <v>89</v>
      </c>
      <c r="F21" s="16" t="s">
        <v>90</v>
      </c>
      <c r="G21" s="17">
        <v>0</v>
      </c>
      <c r="H21" s="18" t="s">
        <v>91</v>
      </c>
      <c r="I21" s="18">
        <v>0</v>
      </c>
      <c r="J21" s="19" t="s">
        <v>92</v>
      </c>
      <c r="K21" s="20" t="s">
        <v>93</v>
      </c>
      <c r="L21" s="1">
        <v>500</v>
      </c>
      <c r="M21" s="21">
        <v>158</v>
      </c>
      <c r="N21" s="21">
        <v>79000</v>
      </c>
      <c r="O21" s="1"/>
      <c r="P21" s="22"/>
    </row>
    <row r="22" spans="1:16" ht="15" customHeight="1">
      <c r="A22" s="11" t="str">
        <f t="shared" si="0"/>
        <v>Агар Мак-Конки хромогенный агар</v>
      </c>
      <c r="B22" s="12"/>
      <c r="C22" s="13"/>
      <c r="D22" s="14"/>
      <c r="E22" s="15" t="s">
        <v>94</v>
      </c>
      <c r="F22" s="16" t="s">
        <v>95</v>
      </c>
      <c r="G22" s="17">
        <v>0</v>
      </c>
      <c r="H22" s="18" t="s">
        <v>96</v>
      </c>
      <c r="I22" s="18">
        <v>0</v>
      </c>
      <c r="J22" s="19" t="s">
        <v>97</v>
      </c>
      <c r="K22" s="20" t="s">
        <v>98</v>
      </c>
      <c r="L22" s="1">
        <v>100</v>
      </c>
      <c r="M22" s="21">
        <v>158</v>
      </c>
      <c r="N22" s="21">
        <v>15800</v>
      </c>
      <c r="O22" s="1"/>
      <c r="P22" s="22"/>
    </row>
    <row r="23" spans="1:16" ht="15" customHeight="1">
      <c r="A23" s="11" t="str">
        <f t="shared" si="0"/>
        <v>Агар Мак-Конки хромогенный агар</v>
      </c>
      <c r="B23" s="12"/>
      <c r="C23" s="13"/>
      <c r="D23" s="14"/>
      <c r="E23" s="15" t="s">
        <v>99</v>
      </c>
      <c r="F23" s="16" t="s">
        <v>100</v>
      </c>
      <c r="G23" s="17">
        <v>0</v>
      </c>
      <c r="H23" s="18" t="s">
        <v>101</v>
      </c>
      <c r="I23" s="18">
        <v>0</v>
      </c>
      <c r="J23" s="19" t="s">
        <v>102</v>
      </c>
      <c r="K23" s="20" t="s">
        <v>103</v>
      </c>
      <c r="L23" s="1">
        <v>240</v>
      </c>
      <c r="M23" s="21">
        <v>158</v>
      </c>
      <c r="N23" s="21">
        <v>37920</v>
      </c>
      <c r="O23" s="1"/>
      <c r="P23" s="22"/>
    </row>
    <row r="24" spans="1:16" ht="15" customHeight="1">
      <c r="A24" s="11" t="str">
        <f t="shared" si="0"/>
        <v>Агар Мак-Конки хромогенный агар</v>
      </c>
      <c r="B24" s="12"/>
      <c r="C24" s="13"/>
      <c r="D24" s="14"/>
      <c r="E24" s="15" t="s">
        <v>104</v>
      </c>
      <c r="F24" s="16" t="s">
        <v>105</v>
      </c>
      <c r="G24" s="17">
        <v>0</v>
      </c>
      <c r="H24" s="18" t="s">
        <v>106</v>
      </c>
      <c r="I24" s="18">
        <v>0</v>
      </c>
      <c r="J24" s="19" t="s">
        <v>107</v>
      </c>
      <c r="K24" s="20" t="s">
        <v>108</v>
      </c>
      <c r="L24" s="1">
        <v>100</v>
      </c>
      <c r="M24" s="21">
        <v>158</v>
      </c>
      <c r="N24" s="21">
        <v>15800</v>
      </c>
      <c r="O24" s="1"/>
      <c r="P24" s="22"/>
    </row>
    <row r="25" spans="1:16" ht="15" customHeight="1">
      <c r="A25" s="11" t="str">
        <f t="shared" si="0"/>
        <v>Агар Мак-Конки хромогенный агар</v>
      </c>
      <c r="B25" s="12"/>
      <c r="C25" s="13"/>
      <c r="D25" s="14"/>
      <c r="E25" s="15" t="s">
        <v>109</v>
      </c>
      <c r="F25" s="16" t="s">
        <v>110</v>
      </c>
      <c r="G25" s="17">
        <v>0</v>
      </c>
      <c r="H25" s="18" t="s">
        <v>111</v>
      </c>
      <c r="I25" s="18">
        <v>0</v>
      </c>
      <c r="J25" s="19" t="s">
        <v>112</v>
      </c>
      <c r="K25" s="20" t="s">
        <v>113</v>
      </c>
      <c r="L25" s="1">
        <v>100</v>
      </c>
      <c r="M25" s="21">
        <v>158</v>
      </c>
      <c r="N25" s="21">
        <v>15800</v>
      </c>
      <c r="O25" s="1"/>
      <c r="P25" s="22"/>
    </row>
    <row r="26" spans="1:16" ht="30" customHeight="1">
      <c r="A26" s="23" t="s">
        <v>114</v>
      </c>
      <c r="B26" s="23" t="s">
        <v>115</v>
      </c>
      <c r="C26" s="24">
        <v>0</v>
      </c>
      <c r="D26" s="25">
        <v>0</v>
      </c>
      <c r="E26" s="26"/>
      <c r="F26" s="27"/>
      <c r="G26" s="24">
        <v>1500</v>
      </c>
      <c r="H26" s="28"/>
      <c r="I26" s="29">
        <v>237000</v>
      </c>
      <c r="J26" s="30"/>
      <c r="K26" s="31"/>
      <c r="L26" s="32">
        <v>1500</v>
      </c>
      <c r="M26" s="33"/>
      <c r="N26" s="34">
        <v>237000</v>
      </c>
      <c r="O26" s="32">
        <v>0</v>
      </c>
      <c r="P26" s="34">
        <v>0</v>
      </c>
    </row>
  </sheetData>
  <autoFilter ref="A1:P26"/>
  <phoneticPr fontId="4" type="noConversion"/>
  <pageMargins left="0.70833333333333304" right="0.70833333333333304" top="0.74791666666666701" bottom="0.74791666666666701" header="0.51180555555555496" footer="0.51180555555555496"/>
  <pageSetup paperSize="9" fitToHeight="0" pageOrder="overThenDown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Громоздина</dc:creator>
  <cp:lastModifiedBy>AlexM</cp:lastModifiedBy>
  <cp:revision>1</cp:revision>
  <cp:lastPrinted>2015-09-28T05:36:41Z</cp:lastPrinted>
  <dcterms:created xsi:type="dcterms:W3CDTF">2015-05-14T07:25:58Z</dcterms:created>
  <dcterms:modified xsi:type="dcterms:W3CDTF">2024-01-17T13:02:53Z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