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1840" windowHeight="119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F19" i="1" s="1"/>
  <c r="E2" i="1"/>
  <c r="F12" i="1"/>
  <c r="F11" i="1" s="1"/>
  <c r="F10" i="1" s="1"/>
  <c r="F9" i="1" s="1"/>
  <c r="F8" i="1" s="1"/>
  <c r="F7" i="1" s="1"/>
  <c r="F6" i="1" s="1"/>
  <c r="F5" i="1" s="1"/>
  <c r="F4" i="1" s="1"/>
  <c r="F3" i="1" s="1"/>
  <c r="H3" i="1"/>
  <c r="H4" i="1"/>
  <c r="H2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" i="1"/>
  <c r="F18" i="1" l="1"/>
  <c r="F17" i="1" s="1"/>
  <c r="F16" i="1" s="1"/>
  <c r="F15" i="1" s="1"/>
  <c r="F14" i="1" s="1"/>
  <c r="F13" i="1" s="1"/>
  <c r="F2" i="1"/>
</calcChain>
</file>

<file path=xl/sharedStrings.xml><?xml version="1.0" encoding="utf-8"?>
<sst xmlns="http://schemas.openxmlformats.org/spreadsheetml/2006/main" count="36" uniqueCount="6">
  <si>
    <t>Яблоки</t>
  </si>
  <si>
    <t>Груши</t>
  </si>
  <si>
    <t>Персики</t>
  </si>
  <si>
    <t>Хурма</t>
  </si>
  <si>
    <t>Иванов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</si>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</sst>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1.85546875" customWidth="1"/>
    <col min="8" max="8" width="11.85546875" customWidth="1"/>
    <col min="9" max="9" width="27.140625" bestFit="1" customWidth="1"/>
  </cols>
  <sheetData>
    <row r="2" spans="2:9" x14ac:dyDescent="0.25">
      <c r="B2" t="s">
        <v>4</v>
      </c>
      <c r="C2" t="s">
        <v>0</v>
      </c>
      <c r="D2" s="1">
        <f>IF(MATCH(B2,B$2:B2,)=ROW(D1),D1+1,D1)</f>
        <v>1</v>
      </c>
      <c r="E2" t="str">
        <f>IF(COUNTIFS(B$2:B2,B2,C$2:C2,C2)-1,"",IF(MATCH(D2,D$2:D2,)=ROW(E1),"",";")&amp;C2)</f>
        <v>Яблоки</v>
      </c>
      <c r="F2" t="str">
        <f>E2&amp;IFERROR(VLOOKUP(B2,B3:F$99999,5,),"")</f>
        <v>Яблоки;Груши;Персики;Хурма</v>
      </c>
      <c r="H2" s="1" t="str">
        <f>INDEX(B:B,MATCH(ROW(H1),D:D,))</f>
        <v>Иванов</v>
      </c>
      <c r="I2" t="str">
        <f>VLOOKUP(H2,B:F,5,)</f>
        <v>Яблоки;Груши;Персики;Хурма</v>
      </c>
    </row>
    <row r="3" spans="2:9" x14ac:dyDescent="0.25">
      <c r="B3" t="s">
        <v>4</v>
      </c>
      <c r="C3" t="s">
        <v>1</v>
      </c>
      <c r="D3" s="1">
        <f>IF(MATCH(B3,B$2:B3,)=ROW(D2),D2+1,D2)</f>
        <v>1</v>
      </c>
      <c r="E3" t="str">
        <f>IF(COUNTIFS(B$2:B3,B3,C$2:C3,C3)-1,"",IF(MATCH(D3,D$2:D3,)=ROW(E2),"",";")&amp;C3)</f>
        <v>;Груши</v>
      </c>
      <c r="F3" t="str">
        <f>E3&amp;IFERROR(VLOOKUP(B3,B4:F$99999,5,),"")</f>
        <v>;Груши;Персики;Хурма</v>
      </c>
      <c r="H3" s="1" t="str">
        <f t="shared" ref="H3:H4" si="0">INDEX(B:B,MATCH(ROW(H2),D:D,))</f>
        <v>Петров</v>
      </c>
      <c r="I3" t="str">
        <f t="shared" ref="I3:I4" si="1">VLOOKUP(H3,B:F,5,)</f>
        <v>Хурма;Персики</v>
      </c>
    </row>
    <row r="4" spans="2:9" x14ac:dyDescent="0.25">
      <c r="B4" t="s">
        <v>4</v>
      </c>
      <c r="C4" t="s">
        <v>2</v>
      </c>
      <c r="D4" s="1">
        <f>IF(MATCH(B4,B$2:B4,)=ROW(D3),D3+1,D3)</f>
        <v>1</v>
      </c>
      <c r="E4" t="str">
        <f>IF(COUNTIFS(B$2:B4,B4,C$2:C4,C4)-1,"",IF(MATCH(D4,D$2:D4,)=ROW(E3),"",";")&amp;C4)</f>
        <v>;Персики</v>
      </c>
      <c r="F4" t="str">
        <f>E4&amp;IFERROR(VLOOKUP(B4,B5:F$99999,5,),"")</f>
        <v>;Персики;Хурма</v>
      </c>
      <c r="H4" s="1" t="e">
        <f t="shared" si="0"/>
        <v>#N/A</v>
      </c>
      <c r="I4" t="e">
        <f t="shared" si="1"/>
        <v>#N/A</v>
      </c>
    </row>
    <row r="5" spans="2:9" x14ac:dyDescent="0.25">
      <c r="B5" t="s">
        <v>4</v>
      </c>
      <c r="C5" t="s">
        <v>3</v>
      </c>
      <c r="D5" s="1">
        <f>IF(MATCH(B5,B$2:B5,)=ROW(D4),D4+1,D4)</f>
        <v>1</v>
      </c>
      <c r="E5" t="str">
        <f>IF(COUNTIFS(B$2:B5,B5,C$2:C5,C5)-1,"",IF(MATCH(D5,D$2:D5,)=ROW(E4),"",";")&amp;C5)</f>
        <v>;Хурма</v>
      </c>
      <c r="F5" t="str">
        <f>E5&amp;IFERROR(VLOOKUP(B5,B6:F$99999,5,),"")</f>
        <v>;Хурма</v>
      </c>
    </row>
    <row r="6" spans="2:9" x14ac:dyDescent="0.25">
      <c r="B6" t="s">
        <v>4</v>
      </c>
      <c r="C6" t="s">
        <v>0</v>
      </c>
      <c r="D6" s="1">
        <f>IF(MATCH(B6,B$2:B6,)=ROW(D5),D5+1,D5)</f>
        <v>1</v>
      </c>
      <c r="E6" t="str">
        <f>IF(COUNTIFS(B$2:B6,B6,C$2:C6,C6)-1,"",IF(MATCH(D6,D$2:D6,)=ROW(E5),"",";")&amp;C6)</f>
        <v/>
      </c>
      <c r="F6" t="str">
        <f>E6&amp;IFERROR(VLOOKUP(B6,B7:F$99999,5,),"")</f>
        <v/>
      </c>
    </row>
    <row r="7" spans="2:9" x14ac:dyDescent="0.25">
      <c r="B7" t="s">
        <v>4</v>
      </c>
      <c r="C7" t="s">
        <v>1</v>
      </c>
      <c r="D7" s="1">
        <f>IF(MATCH(B7,B$2:B7,)=ROW(D6),D6+1,D6)</f>
        <v>1</v>
      </c>
      <c r="E7" t="str">
        <f>IF(COUNTIFS(B$2:B7,B7,C$2:C7,C7)-1,"",IF(MATCH(D7,D$2:D7,)=ROW(E6),"",";")&amp;C7)</f>
        <v/>
      </c>
      <c r="F7" t="str">
        <f>E7&amp;IFERROR(VLOOKUP(B7,B8:F$99999,5,),"")</f>
        <v/>
      </c>
    </row>
    <row r="8" spans="2:9" x14ac:dyDescent="0.25">
      <c r="B8" t="s">
        <v>4</v>
      </c>
      <c r="C8" t="s">
        <v>2</v>
      </c>
      <c r="D8" s="1">
        <f>IF(MATCH(B8,B$2:B8,)=ROW(D7),D7+1,D7)</f>
        <v>1</v>
      </c>
      <c r="E8" t="str">
        <f>IF(COUNTIFS(B$2:B8,B8,C$2:C8,C8)-1,"",IF(MATCH(D8,D$2:D8,)=ROW(E7),"",";")&amp;C8)</f>
        <v/>
      </c>
      <c r="F8" t="str">
        <f>E8&amp;IFERROR(VLOOKUP(B8,B9:F$99999,5,),"")</f>
        <v/>
      </c>
    </row>
    <row r="9" spans="2:9" x14ac:dyDescent="0.25">
      <c r="B9" t="s">
        <v>4</v>
      </c>
      <c r="C9" t="s">
        <v>3</v>
      </c>
      <c r="D9" s="1">
        <f>IF(MATCH(B9,B$2:B9,)=ROW(D8),D8+1,D8)</f>
        <v>1</v>
      </c>
      <c r="E9" t="str">
        <f>IF(COUNTIFS(B$2:B9,B9,C$2:C9,C9)-1,"",IF(MATCH(D9,D$2:D9,)=ROW(E8),"",";")&amp;C9)</f>
        <v/>
      </c>
      <c r="F9" t="str">
        <f>E9&amp;IFERROR(VLOOKUP(B9,B10:F$99999,5,),"")</f>
        <v/>
      </c>
    </row>
    <row r="10" spans="2:9" x14ac:dyDescent="0.25">
      <c r="B10" t="s">
        <v>4</v>
      </c>
      <c r="C10" t="s">
        <v>0</v>
      </c>
      <c r="D10" s="1">
        <f>IF(MATCH(B10,B$2:B10,)=ROW(D9),D9+1,D9)</f>
        <v>1</v>
      </c>
      <c r="E10" t="str">
        <f>IF(COUNTIFS(B$2:B10,B10,C$2:C10,C10)-1,"",IF(MATCH(D10,D$2:D10,)=ROW(E9),"",";")&amp;C10)</f>
        <v/>
      </c>
      <c r="F10" t="str">
        <f>E10&amp;IFERROR(VLOOKUP(B10,B11:F$99999,5,),"")</f>
        <v/>
      </c>
    </row>
    <row r="11" spans="2:9" x14ac:dyDescent="0.25">
      <c r="B11" t="s">
        <v>4</v>
      </c>
      <c r="C11" t="s">
        <v>1</v>
      </c>
      <c r="D11" s="1">
        <f>IF(MATCH(B11,B$2:B11,)=ROW(D10),D10+1,D10)</f>
        <v>1</v>
      </c>
      <c r="E11" t="str">
        <f>IF(COUNTIFS(B$2:B11,B11,C$2:C11,C11)-1,"",IF(MATCH(D11,D$2:D11,)=ROW(E10),"",";")&amp;C11)</f>
        <v/>
      </c>
      <c r="F11" t="str">
        <f>E11&amp;IFERROR(VLOOKUP(B11,B12:F$99999,5,),"")</f>
        <v/>
      </c>
    </row>
    <row r="12" spans="2:9" x14ac:dyDescent="0.25">
      <c r="B12" t="s">
        <v>4</v>
      </c>
      <c r="C12" t="s">
        <v>2</v>
      </c>
      <c r="D12" s="1">
        <f>IF(MATCH(B12,B$2:B12,)=ROW(D11),D11+1,D11)</f>
        <v>1</v>
      </c>
      <c r="E12" t="str">
        <f>IF(COUNTIFS(B$2:B12,B12,C$2:C12,C12)-1,"",IF(MATCH(D12,D$2:D12,)=ROW(E11),"",";")&amp;C12)</f>
        <v/>
      </c>
      <c r="F12" t="str">
        <f>E12&amp;IFERROR(VLOOKUP(B12,B13:F$99999,5,),"")</f>
        <v/>
      </c>
    </row>
    <row r="13" spans="2:9" x14ac:dyDescent="0.25">
      <c r="B13" t="s">
        <v>5</v>
      </c>
      <c r="C13" t="s">
        <v>3</v>
      </c>
      <c r="D13" s="1">
        <f>IF(MATCH(B13,B$2:B13,)=ROW(D12),D12+1,D12)</f>
        <v>2</v>
      </c>
      <c r="E13" t="str">
        <f>IF(COUNTIFS(B$2:B13,B13,C$2:C13,C13)-1,"",IF(MATCH(D13,D$2:D13,)=ROW(E12),"",";")&amp;C13)</f>
        <v>Хурма</v>
      </c>
      <c r="F13" t="str">
        <f>E13&amp;IFERROR(VLOOKUP(B13,B14:F$99999,5,),"")</f>
        <v>Хурма;Персики</v>
      </c>
    </row>
    <row r="14" spans="2:9" x14ac:dyDescent="0.25">
      <c r="B14" t="s">
        <v>5</v>
      </c>
      <c r="C14" t="s">
        <v>3</v>
      </c>
      <c r="D14" s="1">
        <f>IF(MATCH(B14,B$2:B14,)=ROW(D13),D13+1,D13)</f>
        <v>2</v>
      </c>
      <c r="E14" t="str">
        <f>IF(COUNTIFS(B$2:B14,B14,C$2:C14,C14)-1,"",IF(MATCH(D14,D$2:D14,)=ROW(E13),"",";")&amp;C14)</f>
        <v/>
      </c>
      <c r="F14" t="str">
        <f>E14&amp;IFERROR(VLOOKUP(B14,B15:F$99999,5,),"")</f>
        <v>;Персики</v>
      </c>
    </row>
    <row r="15" spans="2:9" x14ac:dyDescent="0.25">
      <c r="B15" t="s">
        <v>5</v>
      </c>
      <c r="C15" t="s">
        <v>3</v>
      </c>
      <c r="D15" s="1">
        <f>IF(MATCH(B15,B$2:B15,)=ROW(D14),D14+1,D14)</f>
        <v>2</v>
      </c>
      <c r="E15" t="str">
        <f>IF(COUNTIFS(B$2:B15,B15,C$2:C15,C15)-1,"",IF(MATCH(D15,D$2:D15,)=ROW(E14),"",";")&amp;C15)</f>
        <v/>
      </c>
      <c r="F15" t="str">
        <f>E15&amp;IFERROR(VLOOKUP(B15,B16:F$99999,5,),"")</f>
        <v>;Персики</v>
      </c>
    </row>
    <row r="16" spans="2:9" x14ac:dyDescent="0.25">
      <c r="B16" t="s">
        <v>5</v>
      </c>
      <c r="C16" t="s">
        <v>3</v>
      </c>
      <c r="D16" s="1">
        <f>IF(MATCH(B16,B$2:B16,)=ROW(D15),D15+1,D15)</f>
        <v>2</v>
      </c>
      <c r="E16" t="str">
        <f>IF(COUNTIFS(B$2:B16,B16,C$2:C16,C16)-1,"",IF(MATCH(D16,D$2:D16,)=ROW(E15),"",";")&amp;C16)</f>
        <v/>
      </c>
      <c r="F16" t="str">
        <f>E16&amp;IFERROR(VLOOKUP(B16,B17:F$99999,5,),"")</f>
        <v>;Персики</v>
      </c>
    </row>
    <row r="17" spans="2:6" x14ac:dyDescent="0.25">
      <c r="B17" t="s">
        <v>5</v>
      </c>
      <c r="C17" t="s">
        <v>2</v>
      </c>
      <c r="D17" s="1">
        <f>IF(MATCH(B17,B$2:B17,)=ROW(D16),D16+1,D16)</f>
        <v>2</v>
      </c>
      <c r="E17" t="str">
        <f>IF(COUNTIFS(B$2:B17,B17,C$2:C17,C17)-1,"",IF(MATCH(D17,D$2:D17,)=ROW(E16),"",";")&amp;C17)</f>
        <v>;Персики</v>
      </c>
      <c r="F17" t="str">
        <f>E17&amp;IFERROR(VLOOKUP(B17,B18:F$99999,5,),"")</f>
        <v>;Персики</v>
      </c>
    </row>
    <row r="18" spans="2:6" x14ac:dyDescent="0.25">
      <c r="B18" t="s">
        <v>5</v>
      </c>
      <c r="C18" t="s">
        <v>2</v>
      </c>
      <c r="D18" s="1">
        <f>IF(MATCH(B18,B$2:B18,)=ROW(D17),D17+1,D17)</f>
        <v>2</v>
      </c>
      <c r="E18" t="str">
        <f>IF(COUNTIFS(B$2:B18,B18,C$2:C18,C18)-1,"",IF(MATCH(D18,D$2:D18,)=ROW(E17),"",";")&amp;C18)</f>
        <v/>
      </c>
      <c r="F18" t="str">
        <f>E18&amp;IFERROR(VLOOKUP(B18,B19:F$99999,5,),"")</f>
        <v/>
      </c>
    </row>
    <row r="19" spans="2:6" x14ac:dyDescent="0.25">
      <c r="B19" t="s">
        <v>5</v>
      </c>
      <c r="C19" t="s">
        <v>2</v>
      </c>
      <c r="D19" s="1">
        <f>IF(MATCH(B19,B$2:B19,)=ROW(D18),D18+1,D18)</f>
        <v>2</v>
      </c>
      <c r="E19" t="str">
        <f>IF(COUNTIFS(B$2:B19,B19,C$2:C19,C19)-1,"",IF(MATCH(D19,D$2:D19,)=ROW(E18),"",";")&amp;C19)</f>
        <v/>
      </c>
      <c r="F19" t="str">
        <f>E19&amp;IFERROR(VLOOKUP(B19,B20:F$99999,5,),"")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2024-02-07T06:31:51Z</dcterms:created>
  <dcterms:modified xsi:type="dcterms:W3CDTF">2024-02-07T06:56:10Z</dcterms:modified>
</cp:coreProperties>
</file>