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320" windowHeight="11430"/>
  </bookViews>
  <sheets>
    <sheet name="Лист1" sheetId="1" r:id="rId1"/>
  </sheets>
  <calcPr calcId="114210" calcOnSave="0"/>
</workbook>
</file>

<file path=xl/calcChain.xml><?xml version="1.0" encoding="utf-8"?>
<calcChain xmlns="http://schemas.openxmlformats.org/spreadsheetml/2006/main">
  <c r="E21" i="1"/>
  <c r="O21"/>
  <c r="O2"/>
  <c r="O3"/>
  <c r="E4"/>
  <c r="O4"/>
  <c r="E5"/>
  <c r="O5"/>
  <c r="O6"/>
  <c r="E7"/>
  <c r="O7"/>
  <c r="E8"/>
  <c r="O8"/>
  <c r="O9"/>
  <c r="O10"/>
  <c r="E11"/>
  <c r="O11"/>
  <c r="E12"/>
  <c r="O12"/>
  <c r="O13"/>
  <c r="E14"/>
  <c r="O14"/>
  <c r="E15"/>
  <c r="O15"/>
  <c r="O16"/>
  <c r="O17"/>
  <c r="E18"/>
  <c r="O18"/>
  <c r="E19"/>
  <c r="O19"/>
  <c r="O20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N21"/>
  <c r="M21"/>
  <c r="D20"/>
  <c r="C20"/>
  <c r="E20"/>
  <c r="M20"/>
  <c r="M2"/>
  <c r="D3"/>
  <c r="C3"/>
  <c r="E3"/>
  <c r="M3"/>
  <c r="M4"/>
  <c r="M5"/>
  <c r="D6"/>
  <c r="C6"/>
  <c r="E6"/>
  <c r="M6"/>
  <c r="M7"/>
  <c r="M8"/>
  <c r="M9"/>
  <c r="D10"/>
  <c r="C10"/>
  <c r="E10"/>
  <c r="M10"/>
  <c r="M11"/>
  <c r="M12"/>
  <c r="D13"/>
  <c r="C13"/>
  <c r="E13"/>
  <c r="M13"/>
  <c r="M14"/>
  <c r="M15"/>
  <c r="M16"/>
  <c r="D17"/>
  <c r="C17"/>
  <c r="E17"/>
  <c r="M17"/>
  <c r="M18"/>
  <c r="M19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L3"/>
  <c r="L4"/>
  <c r="L5"/>
  <c r="L6"/>
  <c r="L7"/>
  <c r="L8"/>
  <c r="D9"/>
  <c r="C9"/>
  <c r="E9"/>
  <c r="K9"/>
  <c r="D2"/>
  <c r="C2"/>
  <c r="E2"/>
  <c r="K2"/>
  <c r="K3"/>
  <c r="K4"/>
  <c r="K5"/>
  <c r="K6"/>
  <c r="K7"/>
  <c r="K8"/>
  <c r="K10"/>
  <c r="K11"/>
  <c r="K12"/>
  <c r="K13"/>
  <c r="K14"/>
  <c r="K15"/>
  <c r="D16"/>
  <c r="C16"/>
  <c r="E16"/>
  <c r="K16"/>
  <c r="K17"/>
  <c r="K18"/>
  <c r="K19"/>
  <c r="K20"/>
  <c r="K21"/>
  <c r="L9"/>
  <c r="L10"/>
  <c r="L11"/>
  <c r="L12"/>
  <c r="L13"/>
  <c r="L14"/>
  <c r="L15"/>
  <c r="L16"/>
  <c r="L17"/>
  <c r="L18"/>
  <c r="L19"/>
  <c r="L20"/>
  <c r="L21"/>
  <c r="L2"/>
  <c r="F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<sst xmlns="http://schemas.openxmlformats.org/spreadsheetml/2006/main" count="48" uniqueCount="27">
  <si>
    <t>Склад Иваново</t>
  </si>
  <si>
    <t>Воробьева</t>
  </si>
  <si>
    <t>Алексеева</t>
  </si>
  <si>
    <t>Петрова</t>
  </si>
  <si>
    <t>Цветкова</t>
  </si>
  <si>
    <t>Титова</t>
  </si>
  <si>
    <t>Смирнова</t>
  </si>
  <si>
    <t>Центр</t>
  </si>
  <si>
    <t>Северо-запад</t>
  </si>
  <si>
    <t>Склад Санкт-Петербург</t>
  </si>
  <si>
    <t>Склад Вологда</t>
  </si>
  <si>
    <t>Крылова</t>
  </si>
  <si>
    <t>Носова</t>
  </si>
  <si>
    <t>Склад Пермь</t>
  </si>
  <si>
    <t>Волкова</t>
  </si>
  <si>
    <t>Частова</t>
  </si>
  <si>
    <t>план</t>
  </si>
  <si>
    <t>факт</t>
  </si>
  <si>
    <t>Склад Кострома</t>
  </si>
  <si>
    <t>Склад Екатеринбург</t>
  </si>
  <si>
    <t>Яблоков</t>
  </si>
  <si>
    <t>% выполнения</t>
  </si>
  <si>
    <t>р</t>
  </si>
  <si>
    <t>г</t>
  </si>
  <si>
    <t>с</t>
  </si>
  <si>
    <t>Должно быть</t>
  </si>
  <si>
    <t>Получилось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</si>
</sst>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0" fillId="0" borderId="1" xfId="0" applyBorder="1"/>
    <xf numFmtId="10" fontId="0" fillId="0" borderId="0" xfId="0" applyNumberFormat="1"/>
    <xf numFmtId="10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</cellXfs>
  <cellStyles count="2">
    <cellStyle name="Обычный" xfId="0" builtinId="0"/>
    <cellStyle name="Обычный_Факт Январь (день)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F24" sqref="F24"/>
    </sheetView>
  </sheetViews>
  <sheetFormatPr defaultRowHeight="15"/>
  <cols>
    <col min="1" max="1" width="2.85546875" customWidth="1"/>
    <col min="2" max="2" width="27.5703125" bestFit="1" customWidth="1"/>
    <col min="5" max="5" width="14.42578125" customWidth="1"/>
    <col min="6" max="6" width="11.85546875" customWidth="1"/>
    <col min="7" max="7" width="13.5703125" customWidth="1"/>
  </cols>
  <sheetData>
    <row r="1" spans="1:16">
      <c r="C1" t="s">
        <v>16</v>
      </c>
      <c r="D1" t="s">
        <v>17</v>
      </c>
      <c r="E1" t="s">
        <v>21</v>
      </c>
      <c r="F1" t="s">
        <v>26</v>
      </c>
      <c r="G1" t="s">
        <v>25</v>
      </c>
      <c r="K1" s="4" t="s">
        <v>22</v>
      </c>
      <c r="L1" s="4"/>
      <c r="M1" s="4" t="s">
        <v>23</v>
      </c>
      <c r="N1" s="4"/>
      <c r="O1" s="4" t="s">
        <v>24</v>
      </c>
      <c r="P1" s="4"/>
    </row>
    <row r="2" spans="1:16">
      <c r="A2" s="8" t="s">
        <v>22</v>
      </c>
      <c r="B2" s="8" t="s">
        <v>7</v>
      </c>
      <c r="C2" s="9">
        <f>C3+C6</f>
        <v>100</v>
      </c>
      <c r="D2" s="9">
        <f>D3+D6</f>
        <v>130</v>
      </c>
      <c r="E2" s="12">
        <f>D2/C2</f>
        <v>1.3</v>
      </c>
      <c r="F2" s="9">
        <f t="shared" ref="F2:F21" si="0">SUMPRODUCT((E$2:E$21&gt;=E2)*(A$2:A$21=A2))</f>
        <v>1</v>
      </c>
      <c r="G2" s="4">
        <v>1</v>
      </c>
      <c r="J2" s="5"/>
      <c r="K2" s="6">
        <f>IF($A2=K$1,$E2,"")</f>
        <v>1.3</v>
      </c>
      <c r="L2" s="7">
        <f>IF($A2=K$1,RANK(K2,K$2:K$21),"")</f>
        <v>1</v>
      </c>
      <c r="M2" s="6" t="str">
        <f>IF($A2=M$1,$E2,"")</f>
        <v/>
      </c>
      <c r="N2" s="7" t="str">
        <f>IF($A2=M$1,RANK(M2,M$2:M$21),"")</f>
        <v/>
      </c>
      <c r="O2" s="6" t="str">
        <f>IF($A2=O$1,$E2,"")</f>
        <v/>
      </c>
      <c r="P2" s="7" t="str">
        <f t="shared" ref="P2:P21" si="1">IF($A2=O$1,RANK(O2,O$2:O$21),"")</f>
        <v/>
      </c>
    </row>
    <row r="3" spans="1:16">
      <c r="A3" s="3" t="s">
        <v>23</v>
      </c>
      <c r="B3" s="3" t="s">
        <v>0</v>
      </c>
      <c r="C3" s="10">
        <f>SUM(C4:C5)</f>
        <v>30</v>
      </c>
      <c r="D3" s="10">
        <f>SUM(D4:D5)</f>
        <v>55</v>
      </c>
      <c r="E3" s="13">
        <f t="shared" ref="E3:E21" si="2">D3/C3</f>
        <v>1.8333333333333333</v>
      </c>
      <c r="F3" s="10">
        <f t="shared" si="0"/>
        <v>1</v>
      </c>
      <c r="G3" s="4">
        <v>1</v>
      </c>
      <c r="J3" s="5"/>
      <c r="K3" s="6" t="str">
        <f t="shared" ref="K3:O21" si="3">IF($A3=K$1,$E3,"")</f>
        <v/>
      </c>
      <c r="L3" s="7" t="str">
        <f t="shared" ref="L3:N21" si="4">IF($A3=K$1,RANK(K3,K$2:K$21),"")</f>
        <v/>
      </c>
      <c r="M3" s="6">
        <f t="shared" si="3"/>
        <v>1.8333333333333333</v>
      </c>
      <c r="N3" s="7">
        <f t="shared" si="4"/>
        <v>1</v>
      </c>
      <c r="O3" s="6" t="str">
        <f t="shared" si="3"/>
        <v/>
      </c>
      <c r="P3" s="7" t="str">
        <f t="shared" si="1"/>
        <v/>
      </c>
    </row>
    <row r="4" spans="1:16">
      <c r="A4" s="1" t="s">
        <v>24</v>
      </c>
      <c r="B4" s="1" t="s">
        <v>1</v>
      </c>
      <c r="C4" s="11">
        <v>10</v>
      </c>
      <c r="D4" s="11">
        <v>40</v>
      </c>
      <c r="E4" s="14">
        <f t="shared" si="2"/>
        <v>4</v>
      </c>
      <c r="F4" s="11">
        <f t="shared" si="0"/>
        <v>1</v>
      </c>
      <c r="G4" s="4">
        <v>1</v>
      </c>
      <c r="J4" s="5"/>
      <c r="K4" s="6" t="str">
        <f t="shared" si="3"/>
        <v/>
      </c>
      <c r="L4" s="7" t="str">
        <f t="shared" si="4"/>
        <v/>
      </c>
      <c r="M4" s="6" t="str">
        <f t="shared" si="3"/>
        <v/>
      </c>
      <c r="N4" s="7" t="str">
        <f t="shared" si="4"/>
        <v/>
      </c>
      <c r="O4" s="6">
        <f t="shared" si="3"/>
        <v>4</v>
      </c>
      <c r="P4" s="7">
        <f t="shared" si="1"/>
        <v>1</v>
      </c>
    </row>
    <row r="5" spans="1:16">
      <c r="A5" s="1" t="s">
        <v>24</v>
      </c>
      <c r="B5" s="1" t="s">
        <v>2</v>
      </c>
      <c r="C5" s="11">
        <v>20</v>
      </c>
      <c r="D5" s="11">
        <v>15</v>
      </c>
      <c r="E5" s="14">
        <f t="shared" si="2"/>
        <v>0.75</v>
      </c>
      <c r="F5" s="11">
        <f t="shared" si="0"/>
        <v>8</v>
      </c>
      <c r="G5" s="4">
        <v>7</v>
      </c>
      <c r="J5" s="5"/>
      <c r="K5" s="6" t="str">
        <f t="shared" si="3"/>
        <v/>
      </c>
      <c r="L5" s="7" t="str">
        <f t="shared" si="4"/>
        <v/>
      </c>
      <c r="M5" s="6" t="str">
        <f t="shared" si="3"/>
        <v/>
      </c>
      <c r="N5" s="7" t="str">
        <f t="shared" si="4"/>
        <v/>
      </c>
      <c r="O5" s="6">
        <f t="shared" si="3"/>
        <v>0.75</v>
      </c>
      <c r="P5" s="7">
        <f t="shared" si="1"/>
        <v>8</v>
      </c>
    </row>
    <row r="6" spans="1:16">
      <c r="A6" s="3" t="s">
        <v>23</v>
      </c>
      <c r="B6" s="3" t="s">
        <v>18</v>
      </c>
      <c r="C6" s="10">
        <f>C7+C8</f>
        <v>70</v>
      </c>
      <c r="D6" s="10">
        <f>D7+D8</f>
        <v>75</v>
      </c>
      <c r="E6" s="13">
        <f t="shared" si="2"/>
        <v>1.0714285714285714</v>
      </c>
      <c r="F6" s="10">
        <f t="shared" si="0"/>
        <v>2</v>
      </c>
      <c r="G6" s="4">
        <v>3</v>
      </c>
      <c r="J6" s="5"/>
      <c r="K6" s="6" t="str">
        <f t="shared" si="3"/>
        <v/>
      </c>
      <c r="L6" s="7" t="str">
        <f t="shared" si="4"/>
        <v/>
      </c>
      <c r="M6" s="6">
        <f t="shared" si="3"/>
        <v>1.0714285714285714</v>
      </c>
      <c r="N6" s="7">
        <f t="shared" si="4"/>
        <v>2</v>
      </c>
      <c r="O6" s="6" t="str">
        <f t="shared" si="3"/>
        <v/>
      </c>
      <c r="P6" s="7" t="str">
        <f t="shared" si="1"/>
        <v/>
      </c>
    </row>
    <row r="7" spans="1:16">
      <c r="A7" s="1" t="s">
        <v>24</v>
      </c>
      <c r="B7" s="1" t="s">
        <v>4</v>
      </c>
      <c r="C7" s="11">
        <v>30</v>
      </c>
      <c r="D7" s="11">
        <v>25</v>
      </c>
      <c r="E7" s="14">
        <f t="shared" si="2"/>
        <v>0.83333333333333337</v>
      </c>
      <c r="F7" s="11">
        <f t="shared" si="0"/>
        <v>6</v>
      </c>
      <c r="G7" s="4">
        <v>6</v>
      </c>
      <c r="J7" s="5"/>
      <c r="K7" s="6" t="str">
        <f t="shared" si="3"/>
        <v/>
      </c>
      <c r="L7" s="7" t="str">
        <f t="shared" si="4"/>
        <v/>
      </c>
      <c r="M7" s="6" t="str">
        <f t="shared" si="3"/>
        <v/>
      </c>
      <c r="N7" s="7" t="str">
        <f t="shared" si="4"/>
        <v/>
      </c>
      <c r="O7" s="6">
        <f t="shared" si="3"/>
        <v>0.83333333333333337</v>
      </c>
      <c r="P7" s="7">
        <f t="shared" si="1"/>
        <v>6</v>
      </c>
    </row>
    <row r="8" spans="1:16">
      <c r="A8" s="1" t="s">
        <v>24</v>
      </c>
      <c r="B8" s="1" t="s">
        <v>3</v>
      </c>
      <c r="C8" s="11">
        <v>40</v>
      </c>
      <c r="D8" s="11">
        <v>50</v>
      </c>
      <c r="E8" s="14">
        <f t="shared" si="2"/>
        <v>1.25</v>
      </c>
      <c r="F8" s="11">
        <f t="shared" si="0"/>
        <v>2</v>
      </c>
      <c r="G8" s="4">
        <v>2</v>
      </c>
      <c r="J8" s="5"/>
      <c r="K8" s="6" t="str">
        <f t="shared" si="3"/>
        <v/>
      </c>
      <c r="L8" s="7" t="str">
        <f t="shared" si="4"/>
        <v/>
      </c>
      <c r="M8" s="6" t="str">
        <f t="shared" si="3"/>
        <v/>
      </c>
      <c r="N8" s="7" t="str">
        <f t="shared" si="4"/>
        <v/>
      </c>
      <c r="O8" s="6">
        <f t="shared" si="3"/>
        <v>1.25</v>
      </c>
      <c r="P8" s="7">
        <f t="shared" si="1"/>
        <v>2</v>
      </c>
    </row>
    <row r="9" spans="1:16">
      <c r="A9" s="2" t="s">
        <v>22</v>
      </c>
      <c r="B9" s="2" t="s">
        <v>8</v>
      </c>
      <c r="C9" s="9">
        <f>C10+C13</f>
        <v>45</v>
      </c>
      <c r="D9" s="9">
        <f>D10+D13</f>
        <v>34</v>
      </c>
      <c r="E9" s="12">
        <f t="shared" si="2"/>
        <v>0.75555555555555554</v>
      </c>
      <c r="F9" s="9">
        <f t="shared" si="0"/>
        <v>2</v>
      </c>
      <c r="G9" s="4">
        <v>2</v>
      </c>
      <c r="J9" s="5"/>
      <c r="K9" s="6">
        <f t="shared" si="3"/>
        <v>0.75555555555555554</v>
      </c>
      <c r="L9" s="7">
        <f t="shared" si="4"/>
        <v>2</v>
      </c>
      <c r="M9" s="6" t="str">
        <f t="shared" si="3"/>
        <v/>
      </c>
      <c r="N9" s="7" t="str">
        <f t="shared" si="4"/>
        <v/>
      </c>
      <c r="O9" s="6" t="str">
        <f t="shared" si="3"/>
        <v/>
      </c>
      <c r="P9" s="7" t="str">
        <f t="shared" si="1"/>
        <v/>
      </c>
    </row>
    <row r="10" spans="1:16">
      <c r="A10" s="3" t="s">
        <v>23</v>
      </c>
      <c r="B10" s="3" t="s">
        <v>9</v>
      </c>
      <c r="C10" s="10">
        <f>C11+C12</f>
        <v>27</v>
      </c>
      <c r="D10" s="10">
        <f>D11+D12</f>
        <v>19</v>
      </c>
      <c r="E10" s="13">
        <f t="shared" si="2"/>
        <v>0.70370370370370372</v>
      </c>
      <c r="F10" s="10">
        <f t="shared" si="0"/>
        <v>5</v>
      </c>
      <c r="G10" s="4">
        <v>6</v>
      </c>
      <c r="J10" s="5"/>
      <c r="K10" s="6" t="str">
        <f t="shared" si="3"/>
        <v/>
      </c>
      <c r="L10" s="7" t="str">
        <f t="shared" si="4"/>
        <v/>
      </c>
      <c r="M10" s="6">
        <f t="shared" si="3"/>
        <v>0.70370370370370372</v>
      </c>
      <c r="N10" s="7">
        <f t="shared" si="4"/>
        <v>5</v>
      </c>
      <c r="O10" s="6" t="str">
        <f t="shared" si="3"/>
        <v/>
      </c>
      <c r="P10" s="7" t="str">
        <f t="shared" si="1"/>
        <v/>
      </c>
    </row>
    <row r="11" spans="1:16">
      <c r="A11" s="1" t="s">
        <v>24</v>
      </c>
      <c r="B11" s="1" t="s">
        <v>5</v>
      </c>
      <c r="C11" s="11">
        <v>12</v>
      </c>
      <c r="D11" s="11">
        <v>14</v>
      </c>
      <c r="E11" s="14">
        <f t="shared" si="2"/>
        <v>1.1666666666666667</v>
      </c>
      <c r="F11" s="11">
        <f t="shared" si="0"/>
        <v>3</v>
      </c>
      <c r="G11" s="4">
        <v>3</v>
      </c>
      <c r="J11" s="5"/>
      <c r="K11" s="6" t="str">
        <f t="shared" si="3"/>
        <v/>
      </c>
      <c r="L11" s="7" t="str">
        <f t="shared" si="4"/>
        <v/>
      </c>
      <c r="M11" s="6" t="str">
        <f t="shared" si="3"/>
        <v/>
      </c>
      <c r="N11" s="7" t="str">
        <f t="shared" si="4"/>
        <v/>
      </c>
      <c r="O11" s="6">
        <f t="shared" si="3"/>
        <v>1.1666666666666667</v>
      </c>
      <c r="P11" s="7">
        <f t="shared" si="1"/>
        <v>3</v>
      </c>
    </row>
    <row r="12" spans="1:16">
      <c r="A12" s="1" t="s">
        <v>24</v>
      </c>
      <c r="B12" s="1" t="s">
        <v>6</v>
      </c>
      <c r="C12" s="11">
        <v>15</v>
      </c>
      <c r="D12" s="11">
        <v>5</v>
      </c>
      <c r="E12" s="14">
        <f t="shared" si="2"/>
        <v>0.33333333333333331</v>
      </c>
      <c r="F12" s="11">
        <f t="shared" si="0"/>
        <v>10</v>
      </c>
      <c r="G12" s="4">
        <v>9</v>
      </c>
      <c r="J12" s="5"/>
      <c r="K12" s="6" t="str">
        <f t="shared" si="3"/>
        <v/>
      </c>
      <c r="L12" s="7" t="str">
        <f t="shared" si="4"/>
        <v/>
      </c>
      <c r="M12" s="6" t="str">
        <f t="shared" si="3"/>
        <v/>
      </c>
      <c r="N12" s="7" t="str">
        <f t="shared" si="4"/>
        <v/>
      </c>
      <c r="O12" s="6">
        <f t="shared" si="3"/>
        <v>0.33333333333333331</v>
      </c>
      <c r="P12" s="7">
        <f t="shared" si="1"/>
        <v>10</v>
      </c>
    </row>
    <row r="13" spans="1:16">
      <c r="A13" s="3" t="s">
        <v>23</v>
      </c>
      <c r="B13" s="3" t="s">
        <v>10</v>
      </c>
      <c r="C13" s="10">
        <f>C14+C15</f>
        <v>18</v>
      </c>
      <c r="D13" s="10">
        <f>D14+D15</f>
        <v>15</v>
      </c>
      <c r="E13" s="13">
        <f t="shared" si="2"/>
        <v>0.83333333333333337</v>
      </c>
      <c r="F13" s="10">
        <f t="shared" si="0"/>
        <v>4</v>
      </c>
      <c r="G13" s="4">
        <v>5</v>
      </c>
      <c r="J13" s="5"/>
      <c r="K13" s="6" t="str">
        <f t="shared" si="3"/>
        <v/>
      </c>
      <c r="L13" s="7" t="str">
        <f t="shared" si="4"/>
        <v/>
      </c>
      <c r="M13" s="6">
        <f t="shared" si="3"/>
        <v>0.83333333333333337</v>
      </c>
      <c r="N13" s="7">
        <f t="shared" si="4"/>
        <v>4</v>
      </c>
      <c r="O13" s="6" t="str">
        <f t="shared" si="3"/>
        <v/>
      </c>
      <c r="P13" s="7" t="str">
        <f t="shared" si="1"/>
        <v/>
      </c>
    </row>
    <row r="14" spans="1:16">
      <c r="A14" s="4" t="s">
        <v>24</v>
      </c>
      <c r="B14" s="4" t="s">
        <v>11</v>
      </c>
      <c r="C14" s="11">
        <v>7</v>
      </c>
      <c r="D14" s="11">
        <v>7</v>
      </c>
      <c r="E14" s="14">
        <f t="shared" si="2"/>
        <v>1</v>
      </c>
      <c r="F14" s="11">
        <f t="shared" si="0"/>
        <v>5</v>
      </c>
      <c r="G14" s="4">
        <v>5</v>
      </c>
      <c r="J14" s="5"/>
      <c r="K14" s="6" t="str">
        <f t="shared" si="3"/>
        <v/>
      </c>
      <c r="L14" s="7" t="str">
        <f t="shared" si="4"/>
        <v/>
      </c>
      <c r="M14" s="6" t="str">
        <f t="shared" si="3"/>
        <v/>
      </c>
      <c r="N14" s="7" t="str">
        <f t="shared" si="4"/>
        <v/>
      </c>
      <c r="O14" s="6">
        <f t="shared" si="3"/>
        <v>1</v>
      </c>
      <c r="P14" s="7">
        <f t="shared" si="1"/>
        <v>5</v>
      </c>
    </row>
    <row r="15" spans="1:16">
      <c r="A15" s="4" t="s">
        <v>24</v>
      </c>
      <c r="B15" s="4" t="s">
        <v>12</v>
      </c>
      <c r="C15" s="11">
        <v>11</v>
      </c>
      <c r="D15" s="11">
        <v>8</v>
      </c>
      <c r="E15" s="14">
        <f t="shared" si="2"/>
        <v>0.72727272727272729</v>
      </c>
      <c r="F15" s="11">
        <f t="shared" si="0"/>
        <v>9</v>
      </c>
      <c r="G15" s="4">
        <v>8</v>
      </c>
      <c r="J15" s="5"/>
      <c r="K15" s="6" t="str">
        <f t="shared" si="3"/>
        <v/>
      </c>
      <c r="L15" s="7" t="str">
        <f t="shared" si="4"/>
        <v/>
      </c>
      <c r="M15" s="6" t="str">
        <f t="shared" si="3"/>
        <v/>
      </c>
      <c r="N15" s="7" t="str">
        <f t="shared" si="4"/>
        <v/>
      </c>
      <c r="O15" s="6">
        <f t="shared" si="3"/>
        <v>0.72727272727272729</v>
      </c>
      <c r="P15" s="7">
        <f t="shared" si="1"/>
        <v>9</v>
      </c>
    </row>
    <row r="16" spans="1:16">
      <c r="A16" s="2" t="s">
        <v>22</v>
      </c>
      <c r="B16" s="2" t="s">
        <v>8</v>
      </c>
      <c r="C16" s="9">
        <f>C17+C20</f>
        <v>38</v>
      </c>
      <c r="D16" s="9">
        <f>D17+D20</f>
        <v>27</v>
      </c>
      <c r="E16" s="12">
        <f t="shared" si="2"/>
        <v>0.71052631578947367</v>
      </c>
      <c r="F16" s="9">
        <f t="shared" si="0"/>
        <v>3</v>
      </c>
      <c r="G16" s="4">
        <v>3</v>
      </c>
      <c r="J16" s="5"/>
      <c r="K16" s="6">
        <f t="shared" si="3"/>
        <v>0.71052631578947367</v>
      </c>
      <c r="L16" s="7">
        <f t="shared" si="4"/>
        <v>3</v>
      </c>
      <c r="M16" s="6" t="str">
        <f t="shared" si="3"/>
        <v/>
      </c>
      <c r="N16" s="7" t="str">
        <f t="shared" si="4"/>
        <v/>
      </c>
      <c r="O16" s="6" t="str">
        <f t="shared" si="3"/>
        <v/>
      </c>
      <c r="P16" s="7" t="str">
        <f t="shared" si="1"/>
        <v/>
      </c>
    </row>
    <row r="17" spans="1:16">
      <c r="A17" s="3" t="s">
        <v>23</v>
      </c>
      <c r="B17" s="3" t="s">
        <v>13</v>
      </c>
      <c r="C17" s="10">
        <f>C18+C19</f>
        <v>28</v>
      </c>
      <c r="D17" s="10">
        <f>D18+D19</f>
        <v>26</v>
      </c>
      <c r="E17" s="13">
        <f t="shared" si="2"/>
        <v>0.9285714285714286</v>
      </c>
      <c r="F17" s="10">
        <f t="shared" si="0"/>
        <v>3</v>
      </c>
      <c r="G17" s="4">
        <v>4</v>
      </c>
      <c r="J17" s="5"/>
      <c r="K17" s="6" t="str">
        <f t="shared" si="3"/>
        <v/>
      </c>
      <c r="L17" s="7" t="str">
        <f t="shared" si="4"/>
        <v/>
      </c>
      <c r="M17" s="6">
        <f t="shared" si="3"/>
        <v>0.9285714285714286</v>
      </c>
      <c r="N17" s="7">
        <f t="shared" si="4"/>
        <v>3</v>
      </c>
      <c r="O17" s="6" t="str">
        <f t="shared" si="3"/>
        <v/>
      </c>
      <c r="P17" s="7" t="str">
        <f t="shared" si="1"/>
        <v/>
      </c>
    </row>
    <row r="18" spans="1:16">
      <c r="A18" s="4" t="s">
        <v>24</v>
      </c>
      <c r="B18" s="4" t="s">
        <v>14</v>
      </c>
      <c r="C18" s="11">
        <v>15</v>
      </c>
      <c r="D18" s="11">
        <v>16</v>
      </c>
      <c r="E18" s="14">
        <f t="shared" si="2"/>
        <v>1.0666666666666667</v>
      </c>
      <c r="F18" s="11">
        <f t="shared" si="0"/>
        <v>4</v>
      </c>
      <c r="G18" s="4">
        <v>4</v>
      </c>
      <c r="J18" s="5"/>
      <c r="K18" s="6" t="str">
        <f t="shared" si="3"/>
        <v/>
      </c>
      <c r="L18" s="7" t="str">
        <f t="shared" si="4"/>
        <v/>
      </c>
      <c r="M18" s="6" t="str">
        <f t="shared" si="3"/>
        <v/>
      </c>
      <c r="N18" s="7" t="str">
        <f t="shared" si="4"/>
        <v/>
      </c>
      <c r="O18" s="6">
        <f t="shared" si="3"/>
        <v>1.0666666666666667</v>
      </c>
      <c r="P18" s="7">
        <f t="shared" si="1"/>
        <v>4</v>
      </c>
    </row>
    <row r="19" spans="1:16">
      <c r="A19" s="4" t="s">
        <v>24</v>
      </c>
      <c r="B19" s="4" t="s">
        <v>15</v>
      </c>
      <c r="C19" s="11">
        <v>13</v>
      </c>
      <c r="D19" s="11">
        <v>10</v>
      </c>
      <c r="E19" s="14">
        <f t="shared" si="2"/>
        <v>0.76923076923076927</v>
      </c>
      <c r="F19" s="11">
        <f t="shared" si="0"/>
        <v>7</v>
      </c>
      <c r="G19" s="4">
        <v>10</v>
      </c>
      <c r="J19" s="5"/>
      <c r="K19" s="6" t="str">
        <f t="shared" si="3"/>
        <v/>
      </c>
      <c r="L19" s="7" t="str">
        <f t="shared" si="4"/>
        <v/>
      </c>
      <c r="M19" s="6" t="str">
        <f t="shared" si="3"/>
        <v/>
      </c>
      <c r="N19" s="7" t="str">
        <f t="shared" si="4"/>
        <v/>
      </c>
      <c r="O19" s="6">
        <f t="shared" si="3"/>
        <v>0.76923076923076927</v>
      </c>
      <c r="P19" s="7">
        <f t="shared" si="1"/>
        <v>7</v>
      </c>
    </row>
    <row r="20" spans="1:16">
      <c r="A20" s="3" t="s">
        <v>23</v>
      </c>
      <c r="B20" s="3" t="s">
        <v>19</v>
      </c>
      <c r="C20" s="10">
        <f>C21</f>
        <v>10</v>
      </c>
      <c r="D20" s="10">
        <f>D21</f>
        <v>1</v>
      </c>
      <c r="E20" s="13">
        <f t="shared" si="2"/>
        <v>0.1</v>
      </c>
      <c r="F20" s="10">
        <f t="shared" si="0"/>
        <v>6</v>
      </c>
      <c r="G20" s="4">
        <v>2</v>
      </c>
      <c r="J20" s="5"/>
      <c r="K20" s="6" t="str">
        <f t="shared" si="3"/>
        <v/>
      </c>
      <c r="L20" s="7" t="str">
        <f t="shared" si="4"/>
        <v/>
      </c>
      <c r="M20" s="6">
        <f t="shared" si="3"/>
        <v>0.1</v>
      </c>
      <c r="N20" s="7">
        <f t="shared" si="4"/>
        <v>6</v>
      </c>
      <c r="O20" s="6" t="str">
        <f t="shared" si="3"/>
        <v/>
      </c>
      <c r="P20" s="7" t="str">
        <f t="shared" si="1"/>
        <v/>
      </c>
    </row>
    <row r="21" spans="1:16">
      <c r="A21" s="4" t="s">
        <v>24</v>
      </c>
      <c r="B21" s="4" t="s">
        <v>20</v>
      </c>
      <c r="C21" s="11">
        <v>10</v>
      </c>
      <c r="D21" s="11">
        <v>1</v>
      </c>
      <c r="E21" s="14">
        <f t="shared" si="2"/>
        <v>0.1</v>
      </c>
      <c r="F21" s="11">
        <f t="shared" si="0"/>
        <v>11</v>
      </c>
      <c r="G21" s="4">
        <v>11</v>
      </c>
      <c r="J21" s="5"/>
      <c r="K21" s="6" t="str">
        <f t="shared" si="3"/>
        <v/>
      </c>
      <c r="L21" s="7" t="str">
        <f t="shared" si="4"/>
        <v/>
      </c>
      <c r="M21" s="6" t="str">
        <f t="shared" si="3"/>
        <v/>
      </c>
      <c r="N21" s="7" t="str">
        <f t="shared" si="4"/>
        <v/>
      </c>
      <c r="O21" s="6">
        <f t="shared" si="3"/>
        <v>0.1</v>
      </c>
      <c r="P21" s="7">
        <f t="shared" si="1"/>
        <v>11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L1:N21 O1: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Татьяна Ивановна</dc:creator>
  <cp:lastModifiedBy>AlexM</cp:lastModifiedBy>
  <dcterms:created xsi:type="dcterms:W3CDTF">2015-06-05T18:19:34Z</dcterms:created>
  <dcterms:modified xsi:type="dcterms:W3CDTF">2024-01-21T22:16:31Z</dcterms:modified>
</cp:coreProperties>
</file>