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book.xml" ContentType="application/vnd.openxmlformats-officedocument.spreadsheetml.sheet.main+xml"/>
  <Override PartName="/xl/theme/theme1.xml" ContentType="application/vnd.openxmlformats-officedocument.theme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ТаблКЖ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<sst xmlns="http://schemas.openxmlformats.org/spreadsheetml/2006/main" count="332" uniqueCount="63">
  <si>
    <t xml:space="preserve">Гр.</t>
  </si>
  <si>
    <t xml:space="preserve">L=</t>
  </si>
  <si>
    <t xml:space="preserve">N_пп</t>
  </si>
  <si>
    <t xml:space="preserve">Обозначение кабеля, провода</t>
  </si>
  <si>
    <t xml:space="preserve">Начало</t>
  </si>
  <si>
    <t xml:space="preserve">Конец</t>
  </si>
  <si>
    <t xml:space="preserve">Обозначение</t>
  </si>
  <si>
    <t xml:space="preserve">диаметр</t>
  </si>
  <si>
    <t xml:space="preserve">длина, м</t>
  </si>
  <si>
    <t xml:space="preserve">Марка кабеля</t>
  </si>
  <si>
    <t xml:space="preserve">Сечение</t>
  </si>
  <si>
    <t xml:space="preserve">Длина, м2</t>
  </si>
  <si>
    <t xml:space="preserve">Образец:</t>
  </si>
  <si>
    <t xml:space="preserve">Гр.НВ8, ВВГнг(А)-LS 3х1,5; Гш Д20, L=5м; лоток, L=26м; СТ20, L=4м </t>
  </si>
  <si>
    <t xml:space="preserve">НС1-13</t>
  </si>
  <si>
    <t xml:space="preserve">ЩС1</t>
  </si>
  <si>
    <t xml:space="preserve">ШР</t>
  </si>
  <si>
    <t xml:space="preserve">Тр. ПВХ Гш</t>
  </si>
  <si>
    <t xml:space="preserve">ВВГнг(А)-LS</t>
  </si>
  <si>
    <t xml:space="preserve">3х2,5</t>
  </si>
  <si>
    <t xml:space="preserve">лоток</t>
  </si>
  <si>
    <t xml:space="preserve"> </t>
  </si>
  <si>
    <t xml:space="preserve">НС1-14</t>
  </si>
  <si>
    <t xml:space="preserve">5х2,5</t>
  </si>
  <si>
    <t xml:space="preserve">НС1-15</t>
  </si>
  <si>
    <t xml:space="preserve">НС1-16</t>
  </si>
  <si>
    <t xml:space="preserve">Ст.труба</t>
  </si>
  <si>
    <t xml:space="preserve">НС1-17</t>
  </si>
  <si>
    <t xml:space="preserve">НС1-18</t>
  </si>
  <si>
    <t xml:space="preserve">НС1-19</t>
  </si>
  <si>
    <t xml:space="preserve">НС1-20</t>
  </si>
  <si>
    <t xml:space="preserve">НС4-7</t>
  </si>
  <si>
    <t xml:space="preserve">ЩС4</t>
  </si>
  <si>
    <t xml:space="preserve">НС4-8</t>
  </si>
  <si>
    <t xml:space="preserve">НС4-9</t>
  </si>
  <si>
    <t xml:space="preserve">НС5-3</t>
  </si>
  <si>
    <t xml:space="preserve">ЩС5</t>
  </si>
  <si>
    <t xml:space="preserve">НС5-4</t>
  </si>
  <si>
    <t xml:space="preserve">НС5-5</t>
  </si>
  <si>
    <t xml:space="preserve">НС6-3</t>
  </si>
  <si>
    <t xml:space="preserve">ЩС6</t>
  </si>
  <si>
    <t xml:space="preserve">НС6-4</t>
  </si>
  <si>
    <t xml:space="preserve">НС6-5</t>
  </si>
  <si>
    <t xml:space="preserve">НС7-1</t>
  </si>
  <si>
    <t xml:space="preserve">ЩС7</t>
  </si>
  <si>
    <t xml:space="preserve">НС7-2</t>
  </si>
  <si>
    <t xml:space="preserve">НС7-3</t>
  </si>
  <si>
    <t xml:space="preserve">НС7-4</t>
  </si>
  <si>
    <t xml:space="preserve">НС7-5</t>
  </si>
  <si>
    <t xml:space="preserve">НС7-6</t>
  </si>
  <si>
    <t xml:space="preserve">НС7-7</t>
  </si>
  <si>
    <t xml:space="preserve">НС7-8</t>
  </si>
  <si>
    <t xml:space="preserve">НС7-9</t>
  </si>
  <si>
    <t xml:space="preserve">НС7-10</t>
  </si>
  <si>
    <t xml:space="preserve">НС7-11</t>
  </si>
  <si>
    <t xml:space="preserve">НС7-12</t>
  </si>
  <si>
    <t xml:space="preserve">НС7-13</t>
  </si>
  <si>
    <t xml:space="preserve">НС7-14</t>
  </si>
  <si>
    <t xml:space="preserve">НС8-1</t>
  </si>
  <si>
    <t xml:space="preserve">ЩС8</t>
  </si>
  <si>
    <t xml:space="preserve">НС8-2</t>
  </si>
  <si>
    <t xml:space="preserve">НС8-3</t>
  </si>
  <si>
    <t xml:space="preserve">открыто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</si>
</sst>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theme="1"/>
      <name val="ISOCPEU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0000"/>
      <name val="ISOCPEUR"/>
      <family val="2"/>
      <charset val="204"/>
    </font>
    <font>
      <sz val="11"/>
      <color rgb="FFFF00FF"/>
      <name val="ISOCPEUR"/>
      <family val="2"/>
      <charset val="204"/>
    </font>
    <font>
      <b val="true"/>
      <sz val="11"/>
      <color theme="1"/>
      <name val="ISOCPEUR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таблКЖ" displayName="таблКЖ" ref="A2:J53" headerRowCount="1" totalsRowCount="0" totalsRowShown="0">
  <autoFilter ref="A2:J53"/>
  <tableColumns count="10">
    <tableColumn id="1" name="N_пп"/>
    <tableColumn id="2" name="Обозначение кабеля, провода"/>
    <tableColumn id="3" name="Начало"/>
    <tableColumn id="4" name="Конец"/>
    <tableColumn id="5" name="Обозначение"/>
    <tableColumn id="6" name="диаметр"/>
    <tableColumn id="7" name="длина, м"/>
    <tableColumn id="8" name="Марка кабеля"/>
    <tableColumn id="9" name="Сечение"/>
    <tableColumn id="10" name="Длина, м2"/>
  </tableColumns>
</table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53"/>
  <sheetViews>
    <sheetView showFormulas="false" showGridLines="true" showRowColHeaders="true" showZeros="true" rightToLeft="false" tabSelected="true" showOutlineSymbols="true" defaultGridColor="true" view="normal" topLeftCell="F1" colorId="64" zoomScale="110" zoomScaleNormal="110" zoomScalePageLayoutView="100" workbookViewId="0">
      <selection pane="topLeft" activeCell="Q32" activeCellId="0" sqref="Q32"/>
    </sheetView>
  </sheetViews>
  <sheetFormatPr defaultColWidth="8.515625" defaultRowHeight="15" zeroHeight="false" outlineLevelRow="0" outlineLevelCol="0"/>
  <cols>
    <col collapsed="false" customWidth="true" hidden="false" outlineLevel="0" max="1" min="1" style="1" width="9.5"/>
    <col collapsed="false" customWidth="true" hidden="false" outlineLevel="0" max="2" min="2" style="0" width="29.38"/>
    <col collapsed="false" customWidth="true" hidden="false" outlineLevel="0" max="3" min="3" style="0" width="9.13"/>
    <col collapsed="false" customWidth="true" hidden="false" outlineLevel="0" max="5" min="5" style="0" width="13.88"/>
    <col collapsed="false" customWidth="true" hidden="false" outlineLevel="0" max="6" min="6" style="0" width="10.25"/>
    <col collapsed="false" customWidth="true" hidden="false" outlineLevel="0" max="7" min="7" style="2" width="10.38"/>
    <col collapsed="false" customWidth="true" hidden="false" outlineLevel="0" max="8" min="8" style="0" width="10.88"/>
    <col collapsed="false" customWidth="true" hidden="false" outlineLevel="0" max="9" min="9" style="0" width="15.25"/>
    <col collapsed="false" customWidth="true" hidden="false" outlineLevel="0" max="10" min="10" style="0" width="9.75"/>
    <col collapsed="false" customWidth="true" hidden="false" outlineLevel="0" max="11" min="11" style="0" width="11.63"/>
    <col collapsed="false" customWidth="true" hidden="false" outlineLevel="0" max="13" min="13" style="0" width="39.25"/>
  </cols>
  <sheetData>
    <row r="1" customFormat="false" ht="12.8" hidden="false" customHeight="true" outlineLevel="0" collapsed="false">
      <c r="B1" s="3" t="s">
        <v>0</v>
      </c>
      <c r="C1" s="3"/>
      <c r="D1" s="3"/>
      <c r="E1" s="3"/>
      <c r="F1" s="3"/>
      <c r="G1" s="4" t="s">
        <v>1</v>
      </c>
      <c r="H1" s="3"/>
      <c r="I1" s="3"/>
      <c r="J1" s="3" t="s">
        <v>1</v>
      </c>
      <c r="L1" s="5"/>
      <c r="M1" s="6"/>
    </row>
    <row r="2" customFormat="false" ht="26.8" hidden="false" customHeight="true" outlineLevel="0" collapsed="false">
      <c r="A2" s="7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4" t="s">
        <v>8</v>
      </c>
      <c r="H2" s="3" t="s">
        <v>9</v>
      </c>
      <c r="I2" s="3" t="s">
        <v>10</v>
      </c>
      <c r="J2" s="3" t="s">
        <v>11</v>
      </c>
      <c r="L2" s="5" t="s">
        <v>12</v>
      </c>
      <c r="M2" s="6" t="s">
        <v>13</v>
      </c>
    </row>
    <row r="3" customFormat="false" ht="13.8" hidden="false" customHeight="false" outlineLevel="0" collapsed="false">
      <c r="A3" s="1" t="n">
        <v>1</v>
      </c>
      <c r="B3" s="0" t="s">
        <v>14</v>
      </c>
      <c r="C3" s="0" t="s">
        <v>15</v>
      </c>
      <c r="D3" s="0" t="s">
        <v>16</v>
      </c>
      <c r="E3" s="0" t="s">
        <v>17</v>
      </c>
      <c r="F3" s="0" t="n">
        <v>25</v>
      </c>
      <c r="G3" s="2" t="n">
        <v>51</v>
      </c>
      <c r="H3" s="0" t="s">
        <v>18</v>
      </c>
      <c r="I3" s="0" t="s">
        <v>19</v>
      </c>
      <c r="L3" s="0" t="str">
        <f aca="false" t="array" ref="L3:L3">IF(B3=B2,"",_xlfn.TEXTJOIN(", ",1,IF($B$3:$B$53=B3,$B$1:$J$1&amp;$B$3:$J$53,"")))</f>
        <v>Гр.НС1-13, ЩС1, ШР, Тр. ПВХ Гш, 25, L=51, ВВГнг(А)-LS, 3х2,5, L=, Гр.НС1-13, ЩС1, ШР, лоток,  , L=50, ВВГнг(А)-LS, 3х2,5, L=101</v>
      </c>
      <c r="P3" s="6"/>
    </row>
    <row r="4" customFormat="false" ht="13.8" hidden="false" customHeight="false" outlineLevel="0" collapsed="false">
      <c r="A4" s="1" t="n">
        <v>2</v>
      </c>
      <c r="B4" s="0" t="s">
        <v>14</v>
      </c>
      <c r="C4" s="0" t="s">
        <v>15</v>
      </c>
      <c r="D4" s="0" t="s">
        <v>16</v>
      </c>
      <c r="E4" s="0" t="s">
        <v>20</v>
      </c>
      <c r="F4" s="0" t="s">
        <v>21</v>
      </c>
      <c r="G4" s="2" t="n">
        <v>50</v>
      </c>
      <c r="H4" s="0" t="s">
        <v>18</v>
      </c>
      <c r="I4" s="0" t="s">
        <v>19</v>
      </c>
      <c r="J4" s="8" t="n">
        <v>101</v>
      </c>
      <c r="L4" s="0" t="str">
        <f aca="false" t="array" ref="L4:L4">IF(B4=B3,"",_xlfn.TEXTJOIN(", ",1,IF($B$3:$B$53=B4,$B$1:$J$1&amp;$B$3:$J$53,"")))</f>
        <v/>
      </c>
    </row>
    <row r="5" customFormat="false" ht="13.8" hidden="false" customHeight="false" outlineLevel="0" collapsed="false">
      <c r="A5" s="1" t="n">
        <v>3</v>
      </c>
      <c r="B5" s="0" t="s">
        <v>22</v>
      </c>
      <c r="C5" s="0" t="s">
        <v>15</v>
      </c>
      <c r="D5" s="0" t="s">
        <v>16</v>
      </c>
      <c r="E5" s="0" t="s">
        <v>17</v>
      </c>
      <c r="F5" s="0" t="n">
        <v>32</v>
      </c>
      <c r="G5" s="2" t="n">
        <v>49</v>
      </c>
      <c r="H5" s="0" t="s">
        <v>18</v>
      </c>
      <c r="I5" s="0" t="s">
        <v>23</v>
      </c>
      <c r="J5" s="8"/>
      <c r="L5" s="0" t="str">
        <f aca="false" t="array" ref="L5:L5">IF(B5=B4,"",_xlfn.TEXTJOIN(", ",1,IF($B$3:$B$53=B5,$B$1:$J$1&amp;$B$3:$J$53,"")))</f>
        <v>Гр.НС1-14, ЩС1, ШР, Тр. ПВХ Гш, 32, L=49, ВВГнг(А)-LS, 5х2,5, L=, Гр.НС1-14, ЩС1, ШР, лоток,  , L=50, ВВГнг(А)-LS, 5х2,5, L=99</v>
      </c>
    </row>
    <row r="6" customFormat="false" ht="13.8" hidden="false" customHeight="false" outlineLevel="0" collapsed="false">
      <c r="A6" s="1" t="n">
        <v>4</v>
      </c>
      <c r="B6" s="0" t="s">
        <v>22</v>
      </c>
      <c r="C6" s="0" t="s">
        <v>15</v>
      </c>
      <c r="D6" s="0" t="s">
        <v>16</v>
      </c>
      <c r="E6" s="0" t="s">
        <v>20</v>
      </c>
      <c r="F6" s="0" t="s">
        <v>21</v>
      </c>
      <c r="G6" s="2" t="n">
        <v>50</v>
      </c>
      <c r="H6" s="0" t="s">
        <v>18</v>
      </c>
      <c r="I6" s="0" t="s">
        <v>23</v>
      </c>
      <c r="J6" s="8" t="n">
        <v>99</v>
      </c>
      <c r="L6" s="0" t="str">
        <f aca="false" t="array" ref="L6:L6">IF(B6=B5,"",_xlfn.TEXTJOIN(", ",1,IF($B$3:$B$53=B6,$B$1:$J$1&amp;$B$3:$J$53,"")))</f>
        <v/>
      </c>
    </row>
    <row r="7" customFormat="false" ht="13.8" hidden="false" customHeight="false" outlineLevel="0" collapsed="false">
      <c r="A7" s="1" t="n">
        <v>5</v>
      </c>
      <c r="B7" s="0" t="s">
        <v>24</v>
      </c>
      <c r="C7" s="0" t="s">
        <v>15</v>
      </c>
      <c r="D7" s="0" t="s">
        <v>16</v>
      </c>
      <c r="E7" s="0" t="s">
        <v>17</v>
      </c>
      <c r="F7" s="0" t="n">
        <v>32</v>
      </c>
      <c r="G7" s="2" t="n">
        <v>49</v>
      </c>
      <c r="H7" s="0" t="s">
        <v>18</v>
      </c>
      <c r="I7" s="0" t="s">
        <v>23</v>
      </c>
      <c r="J7" s="8"/>
      <c r="L7" s="0" t="str">
        <f aca="false" t="array" ref="L7:L7">IF(B7=B6,"",_xlfn.TEXTJOIN(", ",1,IF($B$3:$B$53=B7,$B$1:$J$1&amp;$B$3:$J$53,"")))</f>
        <v>Гр.НС1-15, ЩС1, ШР, Тр. ПВХ Гш, 32, L=49, ВВГнг(А)-LS, 5х2,5, L=, Гр.НС1-15, ЩС1, ШР, лоток,  , L=50, ВВГнг(А)-LS, 5х2,5, L=99</v>
      </c>
    </row>
    <row r="8" customFormat="false" ht="13.8" hidden="false" customHeight="false" outlineLevel="0" collapsed="false">
      <c r="A8" s="1" t="n">
        <v>6</v>
      </c>
      <c r="B8" s="0" t="s">
        <v>24</v>
      </c>
      <c r="C8" s="0" t="s">
        <v>15</v>
      </c>
      <c r="D8" s="0" t="s">
        <v>16</v>
      </c>
      <c r="E8" s="0" t="s">
        <v>20</v>
      </c>
      <c r="F8" s="0" t="s">
        <v>21</v>
      </c>
      <c r="G8" s="2" t="n">
        <v>50</v>
      </c>
      <c r="H8" s="0" t="s">
        <v>18</v>
      </c>
      <c r="I8" s="0" t="s">
        <v>23</v>
      </c>
      <c r="J8" s="8" t="n">
        <v>99</v>
      </c>
      <c r="L8" s="0" t="str">
        <f aca="false" t="array" ref="L8:L8">IF(B8=B7,"",_xlfn.TEXTJOIN(", ",1,IF($B$3:$B$53=B8,$B$1:$J$1&amp;$B$3:$J$53,"")))</f>
        <v/>
      </c>
    </row>
    <row r="9" customFormat="false" ht="13.8" hidden="false" customHeight="false" outlineLevel="0" collapsed="false">
      <c r="A9" s="1" t="n">
        <v>7</v>
      </c>
      <c r="B9" s="0" t="s">
        <v>25</v>
      </c>
      <c r="C9" s="0" t="s">
        <v>15</v>
      </c>
      <c r="D9" s="0" t="s">
        <v>16</v>
      </c>
      <c r="E9" s="0" t="s">
        <v>17</v>
      </c>
      <c r="F9" s="0" t="n">
        <v>25</v>
      </c>
      <c r="G9" s="2" t="n">
        <v>47</v>
      </c>
      <c r="H9" s="0" t="s">
        <v>18</v>
      </c>
      <c r="I9" s="0" t="s">
        <v>19</v>
      </c>
      <c r="J9" s="8"/>
      <c r="L9" s="0" t="str">
        <f aca="false" t="array" ref="L9:L9">IF(B9=B8,"",_xlfn.TEXTJOIN(", ",1,IF($B$3:$B$53=B9,$B$1:$J$1&amp;$B$3:$J$53,"")))</f>
        <v>Гр.НС1-16, ЩС1, ШР, Тр. ПВХ Гш, 25, L=47, ВВГнг(А)-LS, 3х2,5, L=, Гр.НС1-16, ЩС1, ШР, лоток,  , L=22, ВВГнг(А)-LS, 3х2,5, L=, Гр.НС1-16, ЩС1, ШР, Ст.труба, 20, L=5, ВВГнг(А)-LS, 3х2,5, L=74</v>
      </c>
    </row>
    <row r="10" customFormat="false" ht="13.8" hidden="false" customHeight="false" outlineLevel="0" collapsed="false">
      <c r="A10" s="1" t="n">
        <v>8</v>
      </c>
      <c r="B10" s="0" t="s">
        <v>25</v>
      </c>
      <c r="C10" s="0" t="s">
        <v>15</v>
      </c>
      <c r="D10" s="0" t="s">
        <v>16</v>
      </c>
      <c r="E10" s="0" t="s">
        <v>20</v>
      </c>
      <c r="F10" s="0" t="s">
        <v>21</v>
      </c>
      <c r="G10" s="2" t="n">
        <v>22</v>
      </c>
      <c r="H10" s="0" t="s">
        <v>18</v>
      </c>
      <c r="I10" s="0" t="s">
        <v>19</v>
      </c>
      <c r="J10" s="8"/>
      <c r="L10" s="0" t="str">
        <f aca="false" t="array" ref="L10:L10">IF(B10=B9,"",_xlfn.TEXTJOIN(", ",1,IF($B$3:$B$53=B10,$B$1:$J$1&amp;$B$3:$J$53,"")))</f>
        <v/>
      </c>
    </row>
    <row r="11" customFormat="false" ht="13.8" hidden="false" customHeight="false" outlineLevel="0" collapsed="false">
      <c r="A11" s="1" t="n">
        <v>9</v>
      </c>
      <c r="B11" s="0" t="s">
        <v>25</v>
      </c>
      <c r="C11" s="0" t="s">
        <v>15</v>
      </c>
      <c r="D11" s="0" t="s">
        <v>16</v>
      </c>
      <c r="E11" s="0" t="s">
        <v>26</v>
      </c>
      <c r="F11" s="0" t="n">
        <v>20</v>
      </c>
      <c r="G11" s="2" t="n">
        <v>5</v>
      </c>
      <c r="H11" s="0" t="s">
        <v>18</v>
      </c>
      <c r="I11" s="0" t="s">
        <v>19</v>
      </c>
      <c r="J11" s="8" t="n">
        <v>74</v>
      </c>
      <c r="L11" s="0" t="str">
        <f aca="false" t="array" ref="L11:L11">IF(B11=B10,"",_xlfn.TEXTJOIN(", ",1,IF($B$3:$B$53=B11,$B$1:$J$1&amp;$B$3:$J$53,"")))</f>
        <v/>
      </c>
    </row>
    <row r="12" customFormat="false" ht="13.8" hidden="false" customHeight="false" outlineLevel="0" collapsed="false">
      <c r="A12" s="1" t="n">
        <v>10</v>
      </c>
      <c r="B12" s="0" t="s">
        <v>27</v>
      </c>
      <c r="C12" s="0" t="s">
        <v>15</v>
      </c>
      <c r="D12" s="0" t="s">
        <v>16</v>
      </c>
      <c r="E12" s="0" t="s">
        <v>17</v>
      </c>
      <c r="F12" s="0" t="n">
        <v>25</v>
      </c>
      <c r="G12" s="2" t="n">
        <v>48</v>
      </c>
      <c r="H12" s="0" t="s">
        <v>18</v>
      </c>
      <c r="I12" s="0" t="s">
        <v>19</v>
      </c>
      <c r="J12" s="8"/>
      <c r="L12" s="0" t="str">
        <f aca="false" t="array" ref="L12:L12">IF(B12=B11,"",_xlfn.TEXTJOIN(", ",1,IF($B$3:$B$53=B12,$B$1:$J$1&amp;$B$3:$J$53,"")))</f>
        <v>Гр.НС1-17, ЩС1, ШР, Тр. ПВХ Гш, 25, L=48, ВВГнг(А)-LS, 3х2,5, L=, Гр.НС1-17, ЩС1, ШР, лоток,  , L=22, ВВГнг(А)-LS, 3х2,5, L=, Гр.НС1-17, ЩС1, ШР, Ст.труба, 20, L=5, ВВГнг(А)-LS, 3х2,5, L=75</v>
      </c>
    </row>
    <row r="13" customFormat="false" ht="13.8" hidden="false" customHeight="false" outlineLevel="0" collapsed="false">
      <c r="A13" s="1" t="n">
        <v>11</v>
      </c>
      <c r="B13" s="0" t="s">
        <v>27</v>
      </c>
      <c r="C13" s="0" t="s">
        <v>15</v>
      </c>
      <c r="D13" s="0" t="s">
        <v>16</v>
      </c>
      <c r="E13" s="0" t="s">
        <v>20</v>
      </c>
      <c r="F13" s="0" t="s">
        <v>21</v>
      </c>
      <c r="G13" s="2" t="n">
        <v>22</v>
      </c>
      <c r="H13" s="0" t="s">
        <v>18</v>
      </c>
      <c r="I13" s="0" t="s">
        <v>19</v>
      </c>
      <c r="J13" s="8"/>
      <c r="L13" s="0" t="str">
        <f aca="false" t="array" ref="L13:L13">IF(B13=B12,"",_xlfn.TEXTJOIN(", ",1,IF($B$3:$B$53=B13,$B$1:$J$1&amp;$B$3:$J$53,"")))</f>
        <v/>
      </c>
    </row>
    <row r="14" customFormat="false" ht="13.8" hidden="false" customHeight="false" outlineLevel="0" collapsed="false">
      <c r="A14" s="1" t="n">
        <v>12</v>
      </c>
      <c r="B14" s="0" t="s">
        <v>27</v>
      </c>
      <c r="C14" s="0" t="s">
        <v>15</v>
      </c>
      <c r="D14" s="0" t="s">
        <v>16</v>
      </c>
      <c r="E14" s="0" t="s">
        <v>26</v>
      </c>
      <c r="F14" s="0" t="n">
        <v>20</v>
      </c>
      <c r="G14" s="2" t="n">
        <v>5</v>
      </c>
      <c r="H14" s="0" t="s">
        <v>18</v>
      </c>
      <c r="I14" s="0" t="s">
        <v>19</v>
      </c>
      <c r="J14" s="8" t="n">
        <v>75</v>
      </c>
      <c r="L14" s="0" t="str">
        <f aca="false" t="array" ref="L14:L14">IF(B14=B13,"",_xlfn.TEXTJOIN(", ",1,IF($B$3:$B$53=B14,$B$1:$J$1&amp;$B$3:$J$53,"")))</f>
        <v/>
      </c>
    </row>
    <row r="15" customFormat="false" ht="13.8" hidden="false" customHeight="false" outlineLevel="0" collapsed="false">
      <c r="A15" s="1" t="n">
        <v>13</v>
      </c>
      <c r="B15" s="0" t="s">
        <v>28</v>
      </c>
      <c r="C15" s="0" t="s">
        <v>15</v>
      </c>
      <c r="D15" s="0" t="s">
        <v>16</v>
      </c>
      <c r="E15" s="0" t="s">
        <v>17</v>
      </c>
      <c r="F15" s="0" t="n">
        <v>25</v>
      </c>
      <c r="G15" s="2" t="n">
        <v>31</v>
      </c>
      <c r="H15" s="0" t="s">
        <v>18</v>
      </c>
      <c r="I15" s="0" t="s">
        <v>19</v>
      </c>
      <c r="J15" s="8"/>
      <c r="L15" s="0" t="str">
        <f aca="false" t="array" ref="L15:L15">IF(B15=B14,"",_xlfn.TEXTJOIN(", ",1,IF($B$3:$B$53=B15,$B$1:$J$1&amp;$B$3:$J$53,"")))</f>
        <v>Гр.НС1-18, ЩС1, ШР, Тр. ПВХ Гш, 25, L=31, ВВГнг(А)-LS, 3х2,5, L=, Гр.НС1-18, ЩС1, ШР, лоток,  , L=41, ВВГнг(А)-LS, 3х2,5, L=, Гр.НС1-18, ЩС1, ШР, Ст.труба, 20, L=5, ВВГнг(А)-LS, 3х2,5, L=77</v>
      </c>
    </row>
    <row r="16" customFormat="false" ht="13.8" hidden="false" customHeight="false" outlineLevel="0" collapsed="false">
      <c r="A16" s="1" t="n">
        <v>14</v>
      </c>
      <c r="B16" s="0" t="s">
        <v>28</v>
      </c>
      <c r="C16" s="0" t="s">
        <v>15</v>
      </c>
      <c r="D16" s="0" t="s">
        <v>16</v>
      </c>
      <c r="E16" s="0" t="s">
        <v>20</v>
      </c>
      <c r="F16" s="0" t="s">
        <v>21</v>
      </c>
      <c r="G16" s="2" t="n">
        <v>41</v>
      </c>
      <c r="H16" s="0" t="s">
        <v>18</v>
      </c>
      <c r="I16" s="0" t="s">
        <v>19</v>
      </c>
      <c r="J16" s="8"/>
      <c r="L16" s="0" t="str">
        <f aca="false" t="array" ref="L16:L16">IF(B16=B15,"",_xlfn.TEXTJOIN(", ",1,IF($B$3:$B$53=B16,$B$1:$J$1&amp;$B$3:$J$53,"")))</f>
        <v/>
      </c>
    </row>
    <row r="17" customFormat="false" ht="13.8" hidden="false" customHeight="false" outlineLevel="0" collapsed="false">
      <c r="A17" s="1" t="n">
        <v>15</v>
      </c>
      <c r="B17" s="0" t="s">
        <v>28</v>
      </c>
      <c r="C17" s="0" t="s">
        <v>15</v>
      </c>
      <c r="D17" s="0" t="s">
        <v>16</v>
      </c>
      <c r="E17" s="0" t="s">
        <v>26</v>
      </c>
      <c r="F17" s="0" t="n">
        <v>20</v>
      </c>
      <c r="G17" s="2" t="n">
        <v>5</v>
      </c>
      <c r="H17" s="0" t="s">
        <v>18</v>
      </c>
      <c r="I17" s="0" t="s">
        <v>19</v>
      </c>
      <c r="J17" s="8" t="n">
        <v>77</v>
      </c>
      <c r="L17" s="0" t="str">
        <f aca="false" t="array" ref="L17:L17">IF(B17=B16,"",_xlfn.TEXTJOIN(", ",1,IF($B$3:$B$53=B17,$B$1:$J$1&amp;$B$3:$J$53,"")))</f>
        <v/>
      </c>
    </row>
    <row r="18" customFormat="false" ht="13.8" hidden="false" customHeight="false" outlineLevel="0" collapsed="false">
      <c r="A18" s="1" t="n">
        <v>16</v>
      </c>
      <c r="B18" s="0" t="s">
        <v>29</v>
      </c>
      <c r="C18" s="0" t="s">
        <v>15</v>
      </c>
      <c r="D18" s="0" t="s">
        <v>16</v>
      </c>
      <c r="E18" s="0" t="s">
        <v>17</v>
      </c>
      <c r="F18" s="0" t="n">
        <v>25</v>
      </c>
      <c r="G18" s="2" t="n">
        <v>42</v>
      </c>
      <c r="H18" s="0" t="s">
        <v>18</v>
      </c>
      <c r="I18" s="0" t="s">
        <v>19</v>
      </c>
      <c r="J18" s="8"/>
      <c r="L18" s="0" t="str">
        <f aca="false" t="array" ref="L18:L18">IF(B18=B17,"",_xlfn.TEXTJOIN(", ",1,IF($B$3:$B$53=B18,$B$1:$J$1&amp;$B$3:$J$53,"")))</f>
        <v>Гр.НС1-19, ЩС1, ШР, Тр. ПВХ Гш, 25, L=42, ВВГнг(А)-LS, 3х2,5, L=, Гр.НС1-19, ЩС1, ШР, лоток,  , L=41, ВВГнг(А)-LS, 3х2,5, L=, Гр.НС1-19, ЩС1, ШР, Ст.труба, 20, L=5, ВВГнг(А)-LS, 3х2,5, L=88</v>
      </c>
    </row>
    <row r="19" customFormat="false" ht="13.8" hidden="false" customHeight="false" outlineLevel="0" collapsed="false">
      <c r="A19" s="1" t="n">
        <v>17</v>
      </c>
      <c r="B19" s="0" t="s">
        <v>29</v>
      </c>
      <c r="C19" s="0" t="s">
        <v>15</v>
      </c>
      <c r="D19" s="0" t="s">
        <v>16</v>
      </c>
      <c r="E19" s="0" t="s">
        <v>20</v>
      </c>
      <c r="F19" s="0" t="s">
        <v>21</v>
      </c>
      <c r="G19" s="2" t="n">
        <v>41</v>
      </c>
      <c r="H19" s="0" t="s">
        <v>18</v>
      </c>
      <c r="I19" s="0" t="s">
        <v>19</v>
      </c>
      <c r="J19" s="8"/>
      <c r="L19" s="0" t="str">
        <f aca="false" t="array" ref="L19:L19">IF(B19=B18,"",_xlfn.TEXTJOIN(", ",1,IF($B$3:$B$53=B19,$B$1:$J$1&amp;$B$3:$J$53,"")))</f>
        <v/>
      </c>
    </row>
    <row r="20" customFormat="false" ht="13.8" hidden="false" customHeight="false" outlineLevel="0" collapsed="false">
      <c r="A20" s="1" t="n">
        <v>18</v>
      </c>
      <c r="B20" s="0" t="s">
        <v>29</v>
      </c>
      <c r="C20" s="0" t="s">
        <v>15</v>
      </c>
      <c r="D20" s="0" t="s">
        <v>16</v>
      </c>
      <c r="E20" s="0" t="s">
        <v>26</v>
      </c>
      <c r="F20" s="0" t="n">
        <v>20</v>
      </c>
      <c r="G20" s="2" t="n">
        <v>5</v>
      </c>
      <c r="H20" s="0" t="s">
        <v>18</v>
      </c>
      <c r="I20" s="0" t="s">
        <v>19</v>
      </c>
      <c r="J20" s="8" t="n">
        <v>88</v>
      </c>
      <c r="L20" s="0" t="str">
        <f aca="false" t="array" ref="L20:L20">IF(B20=B19,"",_xlfn.TEXTJOIN(", ",1,IF($B$3:$B$53=B20,$B$1:$J$1&amp;$B$3:$J$53,"")))</f>
        <v/>
      </c>
    </row>
    <row r="21" customFormat="false" ht="13.8" hidden="false" customHeight="false" outlineLevel="0" collapsed="false">
      <c r="A21" s="1" t="n">
        <v>19</v>
      </c>
      <c r="B21" s="0" t="s">
        <v>30</v>
      </c>
      <c r="C21" s="0" t="s">
        <v>15</v>
      </c>
      <c r="D21" s="0" t="s">
        <v>16</v>
      </c>
      <c r="E21" s="0" t="s">
        <v>17</v>
      </c>
      <c r="F21" s="0" t="n">
        <v>25</v>
      </c>
      <c r="G21" s="2" t="n">
        <v>62</v>
      </c>
      <c r="H21" s="0" t="s">
        <v>18</v>
      </c>
      <c r="I21" s="0" t="s">
        <v>19</v>
      </c>
      <c r="J21" s="8"/>
      <c r="L21" s="0" t="str">
        <f aca="false" t="array" ref="L21:L21">IF(B21=B20,"",_xlfn.TEXTJOIN(", ",1,IF($B$3:$B$53=B21,$B$1:$J$1&amp;$B$3:$J$53,"")))</f>
        <v>Гр.НС1-20, ЩС1, ШР, Тр. ПВХ Гш, 25, L=62, ВВГнг(А)-LS, 3х2,5, L=, Гр.НС1-20, ЩС1, ШР, лоток,  , L=41, ВВГнг(А)-LS, 3х2,5, L=, Гр.НС1-20, ЩС1, ШР, Ст.труба, 20, L=5, ВВГнг(А)-LS, 3х2,5, L=108</v>
      </c>
    </row>
    <row r="22" customFormat="false" ht="13.8" hidden="false" customHeight="false" outlineLevel="0" collapsed="false">
      <c r="A22" s="1" t="n">
        <v>20</v>
      </c>
      <c r="B22" s="0" t="s">
        <v>30</v>
      </c>
      <c r="C22" s="0" t="s">
        <v>15</v>
      </c>
      <c r="D22" s="0" t="s">
        <v>16</v>
      </c>
      <c r="E22" s="0" t="s">
        <v>20</v>
      </c>
      <c r="F22" s="0" t="s">
        <v>21</v>
      </c>
      <c r="G22" s="2" t="n">
        <v>41</v>
      </c>
      <c r="H22" s="0" t="s">
        <v>18</v>
      </c>
      <c r="I22" s="0" t="s">
        <v>19</v>
      </c>
      <c r="J22" s="8"/>
      <c r="L22" s="0" t="str">
        <f aca="false" t="array" ref="L22:L22">IF(B22=B21,"",_xlfn.TEXTJOIN(", ",1,IF($B$3:$B$53=B22,$B$1:$J$1&amp;$B$3:$J$53,"")))</f>
        <v/>
      </c>
    </row>
    <row r="23" customFormat="false" ht="13.8" hidden="false" customHeight="false" outlineLevel="0" collapsed="false">
      <c r="A23" s="1" t="n">
        <v>21</v>
      </c>
      <c r="B23" s="0" t="s">
        <v>30</v>
      </c>
      <c r="C23" s="0" t="s">
        <v>15</v>
      </c>
      <c r="D23" s="0" t="s">
        <v>16</v>
      </c>
      <c r="E23" s="0" t="s">
        <v>26</v>
      </c>
      <c r="F23" s="0" t="n">
        <v>20</v>
      </c>
      <c r="G23" s="2" t="n">
        <v>5</v>
      </c>
      <c r="H23" s="0" t="s">
        <v>18</v>
      </c>
      <c r="I23" s="0" t="s">
        <v>19</v>
      </c>
      <c r="J23" s="8" t="n">
        <v>108</v>
      </c>
      <c r="L23" s="0" t="str">
        <f aca="false" t="array" ref="L23:L23">IF(B23=B22,"",_xlfn.TEXTJOIN(", ",1,IF($B$3:$B$53=B23,$B$1:$J$1&amp;$B$3:$J$53,"")))</f>
        <v/>
      </c>
    </row>
    <row r="24" customFormat="false" ht="13.8" hidden="false" customHeight="false" outlineLevel="0" collapsed="false">
      <c r="A24" s="1" t="n">
        <v>22</v>
      </c>
      <c r="B24" s="0" t="s">
        <v>31</v>
      </c>
      <c r="C24" s="0" t="s">
        <v>32</v>
      </c>
      <c r="D24" s="0" t="s">
        <v>16</v>
      </c>
      <c r="E24" s="0" t="s">
        <v>17</v>
      </c>
      <c r="F24" s="0" t="n">
        <v>32</v>
      </c>
      <c r="G24" s="2" t="n">
        <v>5</v>
      </c>
      <c r="H24" s="0" t="s">
        <v>18</v>
      </c>
      <c r="I24" s="0" t="s">
        <v>23</v>
      </c>
      <c r="J24" s="8" t="n">
        <v>5</v>
      </c>
      <c r="L24" s="0" t="str">
        <f aca="false" t="array" ref="L24:L24">IF(B24=B23,"",_xlfn.TEXTJOIN(", ",1,IF($B$3:$B$53=B24,$B$3:$J$53,"")))</f>
        <v>НС4-7, ЩС4, ШР, Тр. ПВХ Гш, 32, 5, ВВГнг(А)-LS, 5х2,5, 5</v>
      </c>
    </row>
    <row r="25" customFormat="false" ht="15" hidden="false" customHeight="false" outlineLevel="0" collapsed="false">
      <c r="A25" s="1" t="n">
        <v>23</v>
      </c>
      <c r="B25" s="0" t="s">
        <v>33</v>
      </c>
      <c r="C25" s="0" t="s">
        <v>32</v>
      </c>
      <c r="D25" s="0" t="s">
        <v>16</v>
      </c>
      <c r="E25" s="0" t="s">
        <v>17</v>
      </c>
      <c r="F25" s="0" t="n">
        <v>32</v>
      </c>
      <c r="G25" s="2" t="n">
        <v>5</v>
      </c>
      <c r="H25" s="0" t="s">
        <v>18</v>
      </c>
      <c r="I25" s="0" t="s">
        <v>23</v>
      </c>
      <c r="J25" s="8" t="n">
        <v>5</v>
      </c>
      <c r="L25" s="0" t="str">
        <f aca="false"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НС4-8, ВВГнг(А)-LS 5х2,5; Гш Д32, L=5</v>
      </c>
    </row>
    <row r="26" customFormat="false" ht="15" hidden="false" customHeight="false" outlineLevel="0" collapsed="false">
      <c r="A26" s="1" t="n">
        <v>24</v>
      </c>
      <c r="B26" s="0" t="s">
        <v>34</v>
      </c>
      <c r="C26" s="0" t="s">
        <v>32</v>
      </c>
      <c r="D26" s="0" t="s">
        <v>16</v>
      </c>
      <c r="E26" s="0" t="s">
        <v>17</v>
      </c>
      <c r="F26" s="0" t="n">
        <v>25</v>
      </c>
      <c r="G26" s="2" t="n">
        <v>5</v>
      </c>
      <c r="H26" s="0" t="s">
        <v>18</v>
      </c>
      <c r="I26" s="0" t="s">
        <v>19</v>
      </c>
      <c r="J26" s="8" t="n">
        <v>5</v>
      </c>
      <c r="L26" s="0" t="str">
        <f aca="false"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НС4-9, ВВГнг(А)-LS 3х2,5; Гш Д25, L=5</v>
      </c>
    </row>
    <row r="27" customFormat="false" ht="15" hidden="false" customHeight="false" outlineLevel="0" collapsed="false">
      <c r="A27" s="1" t="n">
        <v>25</v>
      </c>
      <c r="B27" s="0" t="s">
        <v>35</v>
      </c>
      <c r="C27" s="0" t="s">
        <v>36</v>
      </c>
      <c r="D27" s="0" t="s">
        <v>16</v>
      </c>
      <c r="E27" s="0" t="s">
        <v>17</v>
      </c>
      <c r="F27" s="0" t="n">
        <v>32</v>
      </c>
      <c r="G27" s="2" t="n">
        <v>7</v>
      </c>
      <c r="H27" s="0" t="s">
        <v>18</v>
      </c>
      <c r="I27" s="0" t="s">
        <v>23</v>
      </c>
      <c r="J27" s="8" t="n">
        <v>7</v>
      </c>
      <c r="L27" s="0" t="str">
        <f aca="false">_xlfn.TEXTJOIN(,1,"Гр."&amp;" ",таблКЖ[[#This Row],[Обозначение кабеля, провода]],","," ",таблКЖ[[#This Row],[Марка кабеля]]," ",таблКЖ[[#This Row],[Сечение]],";"," ","Гш Д",таблКЖ[[#This Row],[диаметр]],","," ","L=",таблКЖ[[#This Row],[длина, м]])</f>
        <v>Гр. НС5-3, ВВГнг(А)-LS 5х2,5; Гш Д32, L=7</v>
      </c>
    </row>
    <row r="28" customFormat="false" ht="15" hidden="false" customHeight="false" outlineLevel="0" collapsed="false">
      <c r="A28" s="1" t="n">
        <v>26</v>
      </c>
      <c r="B28" s="0" t="s">
        <v>37</v>
      </c>
      <c r="C28" s="0" t="s">
        <v>36</v>
      </c>
      <c r="D28" s="0" t="s">
        <v>16</v>
      </c>
      <c r="E28" s="0" t="s">
        <v>17</v>
      </c>
      <c r="F28" s="0" t="n">
        <v>32</v>
      </c>
      <c r="G28" s="2" t="n">
        <v>18</v>
      </c>
      <c r="H28" s="0" t="s">
        <v>18</v>
      </c>
      <c r="I28" s="0" t="s">
        <v>23</v>
      </c>
      <c r="J28" s="8" t="n">
        <v>18</v>
      </c>
    </row>
    <row r="29" customFormat="false" ht="15" hidden="false" customHeight="false" outlineLevel="0" collapsed="false">
      <c r="A29" s="1" t="n">
        <v>27</v>
      </c>
      <c r="B29" s="0" t="s">
        <v>38</v>
      </c>
      <c r="C29" s="0" t="s">
        <v>36</v>
      </c>
      <c r="D29" s="0" t="s">
        <v>16</v>
      </c>
      <c r="E29" s="0" t="s">
        <v>17</v>
      </c>
      <c r="F29" s="0" t="n">
        <v>32</v>
      </c>
      <c r="G29" s="2" t="n">
        <v>18</v>
      </c>
      <c r="H29" s="0" t="s">
        <v>18</v>
      </c>
      <c r="I29" s="0" t="s">
        <v>23</v>
      </c>
      <c r="J29" s="8" t="n">
        <v>18</v>
      </c>
    </row>
    <row r="30" customFormat="false" ht="15" hidden="false" customHeight="false" outlineLevel="0" collapsed="false">
      <c r="A30" s="1" t="n">
        <v>28</v>
      </c>
      <c r="B30" s="0" t="s">
        <v>39</v>
      </c>
      <c r="C30" s="0" t="s">
        <v>40</v>
      </c>
      <c r="D30" s="0" t="s">
        <v>16</v>
      </c>
      <c r="E30" s="0" t="s">
        <v>17</v>
      </c>
      <c r="F30" s="0" t="n">
        <v>32</v>
      </c>
      <c r="G30" s="2" t="n">
        <v>11</v>
      </c>
      <c r="H30" s="0" t="s">
        <v>18</v>
      </c>
      <c r="I30" s="0" t="s">
        <v>23</v>
      </c>
      <c r="J30" s="8" t="n">
        <v>11</v>
      </c>
    </row>
    <row r="31" customFormat="false" ht="15" hidden="false" customHeight="false" outlineLevel="0" collapsed="false">
      <c r="A31" s="1" t="n">
        <v>29</v>
      </c>
      <c r="B31" s="0" t="s">
        <v>41</v>
      </c>
      <c r="C31" s="0" t="s">
        <v>40</v>
      </c>
      <c r="D31" s="0" t="s">
        <v>16</v>
      </c>
      <c r="E31" s="0" t="s">
        <v>17</v>
      </c>
      <c r="F31" s="0" t="n">
        <v>32</v>
      </c>
      <c r="G31" s="2" t="n">
        <v>5</v>
      </c>
      <c r="H31" s="0" t="s">
        <v>18</v>
      </c>
      <c r="I31" s="0" t="s">
        <v>23</v>
      </c>
      <c r="J31" s="8" t="n">
        <v>5</v>
      </c>
    </row>
    <row r="32" customFormat="false" ht="15" hidden="false" customHeight="false" outlineLevel="0" collapsed="false">
      <c r="A32" s="1" t="n">
        <v>30</v>
      </c>
      <c r="B32" s="0" t="s">
        <v>42</v>
      </c>
      <c r="C32" s="0" t="s">
        <v>40</v>
      </c>
      <c r="D32" s="0" t="s">
        <v>16</v>
      </c>
      <c r="E32" s="0" t="s">
        <v>17</v>
      </c>
      <c r="F32" s="0" t="n">
        <v>32</v>
      </c>
      <c r="G32" s="2" t="n">
        <v>11</v>
      </c>
      <c r="H32" s="0" t="s">
        <v>18</v>
      </c>
      <c r="I32" s="0" t="s">
        <v>23</v>
      </c>
      <c r="J32" s="8" t="n">
        <v>11</v>
      </c>
    </row>
    <row r="33" customFormat="false" ht="15" hidden="false" customHeight="false" outlineLevel="0" collapsed="false">
      <c r="A33" s="1" t="n">
        <v>31</v>
      </c>
      <c r="B33" s="0" t="s">
        <v>43</v>
      </c>
      <c r="C33" s="0" t="s">
        <v>44</v>
      </c>
      <c r="D33" s="0" t="s">
        <v>16</v>
      </c>
      <c r="E33" s="0" t="s">
        <v>17</v>
      </c>
      <c r="F33" s="0" t="n">
        <v>25</v>
      </c>
      <c r="G33" s="2" t="n">
        <v>55</v>
      </c>
      <c r="H33" s="0" t="s">
        <v>18</v>
      </c>
      <c r="I33" s="0" t="s">
        <v>19</v>
      </c>
      <c r="J33" s="8" t="n">
        <v>55</v>
      </c>
    </row>
    <row r="34" customFormat="false" ht="15" hidden="false" customHeight="false" outlineLevel="0" collapsed="false">
      <c r="A34" s="1" t="n">
        <v>32</v>
      </c>
      <c r="B34" s="0" t="s">
        <v>45</v>
      </c>
      <c r="C34" s="0" t="s">
        <v>44</v>
      </c>
      <c r="D34" s="0" t="s">
        <v>16</v>
      </c>
      <c r="E34" s="0" t="s">
        <v>17</v>
      </c>
      <c r="F34" s="0" t="n">
        <v>25</v>
      </c>
      <c r="G34" s="2" t="n">
        <v>39</v>
      </c>
      <c r="H34" s="0" t="s">
        <v>18</v>
      </c>
      <c r="I34" s="0" t="s">
        <v>19</v>
      </c>
      <c r="J34" s="8" t="n">
        <v>39</v>
      </c>
    </row>
    <row r="35" customFormat="false" ht="15" hidden="false" customHeight="false" outlineLevel="0" collapsed="false">
      <c r="A35" s="1" t="n">
        <v>33</v>
      </c>
      <c r="B35" s="0" t="s">
        <v>46</v>
      </c>
      <c r="C35" s="0" t="s">
        <v>44</v>
      </c>
      <c r="D35" s="0" t="s">
        <v>16</v>
      </c>
      <c r="E35" s="0" t="s">
        <v>17</v>
      </c>
      <c r="F35" s="0" t="n">
        <v>32</v>
      </c>
      <c r="G35" s="2" t="n">
        <v>20</v>
      </c>
      <c r="H35" s="0" t="s">
        <v>18</v>
      </c>
      <c r="I35" s="0" t="s">
        <v>23</v>
      </c>
      <c r="J35" s="8" t="n">
        <v>20</v>
      </c>
    </row>
    <row r="36" customFormat="false" ht="15" hidden="false" customHeight="false" outlineLevel="0" collapsed="false">
      <c r="A36" s="1" t="n">
        <v>34</v>
      </c>
      <c r="B36" s="0" t="s">
        <v>47</v>
      </c>
      <c r="C36" s="0" t="s">
        <v>44</v>
      </c>
      <c r="D36" s="0" t="s">
        <v>16</v>
      </c>
      <c r="E36" s="0" t="s">
        <v>17</v>
      </c>
      <c r="F36" s="0" t="n">
        <v>32</v>
      </c>
      <c r="G36" s="2" t="n">
        <v>33</v>
      </c>
      <c r="H36" s="0" t="s">
        <v>18</v>
      </c>
      <c r="I36" s="0" t="s">
        <v>23</v>
      </c>
      <c r="J36" s="8" t="n">
        <v>20</v>
      </c>
    </row>
    <row r="37" customFormat="false" ht="15" hidden="false" customHeight="false" outlineLevel="0" collapsed="false">
      <c r="A37" s="1" t="n">
        <v>35</v>
      </c>
      <c r="B37" s="0" t="s">
        <v>48</v>
      </c>
      <c r="C37" s="0" t="s">
        <v>44</v>
      </c>
      <c r="D37" s="0" t="s">
        <v>16</v>
      </c>
      <c r="E37" s="0" t="s">
        <v>17</v>
      </c>
      <c r="F37" s="0" t="n">
        <v>25</v>
      </c>
      <c r="G37" s="2" t="n">
        <v>40</v>
      </c>
      <c r="H37" s="0" t="s">
        <v>18</v>
      </c>
      <c r="I37" s="0" t="s">
        <v>19</v>
      </c>
      <c r="J37" s="8" t="n">
        <v>40</v>
      </c>
    </row>
    <row r="38" customFormat="false" ht="15" hidden="false" customHeight="false" outlineLevel="0" collapsed="false">
      <c r="A38" s="1" t="n">
        <v>36</v>
      </c>
      <c r="B38" s="0" t="s">
        <v>49</v>
      </c>
      <c r="C38" s="0" t="s">
        <v>44</v>
      </c>
      <c r="D38" s="0" t="s">
        <v>16</v>
      </c>
      <c r="E38" s="0" t="s">
        <v>17</v>
      </c>
      <c r="F38" s="0" t="n">
        <v>32</v>
      </c>
      <c r="G38" s="2" t="n">
        <v>14</v>
      </c>
      <c r="H38" s="0" t="s">
        <v>18</v>
      </c>
      <c r="I38" s="0" t="s">
        <v>23</v>
      </c>
      <c r="J38" s="8" t="n">
        <v>14</v>
      </c>
    </row>
    <row r="39" customFormat="false" ht="15" hidden="false" customHeight="false" outlineLevel="0" collapsed="false">
      <c r="A39" s="1" t="n">
        <v>37</v>
      </c>
      <c r="B39" s="0" t="s">
        <v>50</v>
      </c>
      <c r="C39" s="0" t="s">
        <v>44</v>
      </c>
      <c r="D39" s="0" t="s">
        <v>16</v>
      </c>
      <c r="E39" s="0" t="s">
        <v>17</v>
      </c>
      <c r="F39" s="0" t="n">
        <v>25</v>
      </c>
      <c r="G39" s="2" t="n">
        <v>16</v>
      </c>
      <c r="H39" s="0" t="s">
        <v>18</v>
      </c>
      <c r="I39" s="0" t="s">
        <v>19</v>
      </c>
      <c r="J39" s="8" t="n">
        <v>16</v>
      </c>
    </row>
    <row r="40" customFormat="false" ht="15" hidden="false" customHeight="false" outlineLevel="0" collapsed="false">
      <c r="A40" s="1" t="n">
        <v>38</v>
      </c>
      <c r="B40" s="0" t="s">
        <v>51</v>
      </c>
      <c r="C40" s="0" t="s">
        <v>44</v>
      </c>
      <c r="D40" s="0" t="s">
        <v>16</v>
      </c>
      <c r="E40" s="0" t="s">
        <v>17</v>
      </c>
      <c r="F40" s="0" t="n">
        <v>32</v>
      </c>
      <c r="G40" s="2" t="n">
        <v>35</v>
      </c>
      <c r="H40" s="0" t="s">
        <v>18</v>
      </c>
      <c r="I40" s="0" t="s">
        <v>23</v>
      </c>
      <c r="J40" s="8" t="n">
        <v>35</v>
      </c>
    </row>
    <row r="41" customFormat="false" ht="15" hidden="false" customHeight="false" outlineLevel="0" collapsed="false">
      <c r="A41" s="1" t="n">
        <v>39</v>
      </c>
      <c r="B41" s="0" t="s">
        <v>52</v>
      </c>
      <c r="C41" s="0" t="s">
        <v>44</v>
      </c>
      <c r="D41" s="0" t="s">
        <v>16</v>
      </c>
      <c r="E41" s="0" t="s">
        <v>17</v>
      </c>
      <c r="F41" s="0" t="n">
        <v>25</v>
      </c>
      <c r="G41" s="2" t="n">
        <v>20</v>
      </c>
      <c r="H41" s="0" t="s">
        <v>18</v>
      </c>
      <c r="I41" s="0" t="s">
        <v>19</v>
      </c>
      <c r="J41" s="8" t="n">
        <v>20</v>
      </c>
    </row>
    <row r="42" customFormat="false" ht="15" hidden="false" customHeight="false" outlineLevel="0" collapsed="false">
      <c r="A42" s="1" t="n">
        <v>40</v>
      </c>
      <c r="B42" s="0" t="s">
        <v>53</v>
      </c>
      <c r="C42" s="0" t="s">
        <v>44</v>
      </c>
      <c r="D42" s="0" t="s">
        <v>16</v>
      </c>
      <c r="E42" s="0" t="s">
        <v>17</v>
      </c>
      <c r="F42" s="0" t="n">
        <v>25</v>
      </c>
      <c r="G42" s="2" t="n">
        <v>31</v>
      </c>
      <c r="H42" s="0" t="s">
        <v>18</v>
      </c>
      <c r="I42" s="0" t="s">
        <v>19</v>
      </c>
      <c r="J42" s="8" t="n">
        <v>31</v>
      </c>
    </row>
    <row r="43" customFormat="false" ht="15" hidden="false" customHeight="false" outlineLevel="0" collapsed="false">
      <c r="A43" s="1" t="n">
        <v>41</v>
      </c>
      <c r="B43" s="0" t="s">
        <v>54</v>
      </c>
      <c r="C43" s="0" t="s">
        <v>44</v>
      </c>
      <c r="D43" s="0" t="s">
        <v>16</v>
      </c>
      <c r="E43" s="0" t="s">
        <v>17</v>
      </c>
      <c r="F43" s="0" t="n">
        <v>32</v>
      </c>
      <c r="G43" s="2" t="n">
        <v>25</v>
      </c>
      <c r="H43" s="0" t="s">
        <v>18</v>
      </c>
      <c r="I43" s="0" t="s">
        <v>23</v>
      </c>
      <c r="J43" s="8" t="n">
        <v>25</v>
      </c>
    </row>
    <row r="44" customFormat="false" ht="15" hidden="false" customHeight="false" outlineLevel="0" collapsed="false">
      <c r="A44" s="1" t="n">
        <v>42</v>
      </c>
      <c r="B44" s="0" t="s">
        <v>55</v>
      </c>
      <c r="C44" s="0" t="s">
        <v>44</v>
      </c>
      <c r="D44" s="0" t="s">
        <v>16</v>
      </c>
      <c r="E44" s="0" t="s">
        <v>17</v>
      </c>
      <c r="F44" s="0" t="n">
        <v>25</v>
      </c>
      <c r="G44" s="2" t="n">
        <v>20</v>
      </c>
      <c r="H44" s="0" t="s">
        <v>18</v>
      </c>
      <c r="I44" s="0" t="s">
        <v>19</v>
      </c>
      <c r="J44" s="8" t="n">
        <v>20</v>
      </c>
    </row>
    <row r="45" customFormat="false" ht="15" hidden="false" customHeight="false" outlineLevel="0" collapsed="false">
      <c r="A45" s="1" t="n">
        <v>43</v>
      </c>
      <c r="B45" s="0" t="s">
        <v>56</v>
      </c>
      <c r="C45" s="0" t="s">
        <v>44</v>
      </c>
      <c r="D45" s="0" t="s">
        <v>16</v>
      </c>
      <c r="E45" s="0" t="s">
        <v>17</v>
      </c>
      <c r="F45" s="0" t="n">
        <v>32</v>
      </c>
      <c r="G45" s="2" t="n">
        <v>36</v>
      </c>
      <c r="H45" s="0" t="s">
        <v>18</v>
      </c>
      <c r="I45" s="0" t="s">
        <v>23</v>
      </c>
      <c r="J45" s="8" t="n">
        <v>36</v>
      </c>
    </row>
    <row r="46" customFormat="false" ht="15" hidden="false" customHeight="false" outlineLevel="0" collapsed="false">
      <c r="A46" s="1" t="n">
        <v>44</v>
      </c>
      <c r="B46" s="0" t="s">
        <v>57</v>
      </c>
      <c r="C46" s="0" t="s">
        <v>44</v>
      </c>
      <c r="D46" s="0" t="s">
        <v>16</v>
      </c>
      <c r="E46" s="0" t="s">
        <v>17</v>
      </c>
      <c r="F46" s="0" t="n">
        <v>32</v>
      </c>
      <c r="G46" s="2" t="n">
        <v>28</v>
      </c>
      <c r="H46" s="0" t="s">
        <v>18</v>
      </c>
      <c r="I46" s="0" t="s">
        <v>23</v>
      </c>
      <c r="J46" s="8" t="n">
        <v>28</v>
      </c>
    </row>
    <row r="47" customFormat="false" ht="15" hidden="false" customHeight="false" outlineLevel="0" collapsed="false">
      <c r="A47" s="1" t="n">
        <v>45</v>
      </c>
      <c r="B47" s="0" t="s">
        <v>58</v>
      </c>
      <c r="C47" s="0" t="s">
        <v>59</v>
      </c>
      <c r="D47" s="0" t="s">
        <v>16</v>
      </c>
      <c r="E47" s="0" t="s">
        <v>17</v>
      </c>
      <c r="F47" s="0" t="n">
        <v>25</v>
      </c>
      <c r="G47" s="2" t="n">
        <v>25</v>
      </c>
      <c r="H47" s="0" t="s">
        <v>18</v>
      </c>
      <c r="I47" s="0" t="s">
        <v>19</v>
      </c>
      <c r="J47" s="8"/>
    </row>
    <row r="48" customFormat="false" ht="15" hidden="false" customHeight="false" outlineLevel="0" collapsed="false">
      <c r="A48" s="1" t="n">
        <v>46</v>
      </c>
      <c r="B48" s="0" t="s">
        <v>58</v>
      </c>
      <c r="C48" s="0" t="s">
        <v>59</v>
      </c>
      <c r="D48" s="0" t="s">
        <v>16</v>
      </c>
      <c r="E48" s="0" t="s">
        <v>17</v>
      </c>
      <c r="F48" s="0" t="n">
        <v>25</v>
      </c>
      <c r="G48" s="2" t="n">
        <v>49</v>
      </c>
      <c r="H48" s="0" t="s">
        <v>18</v>
      </c>
      <c r="I48" s="0" t="s">
        <v>19</v>
      </c>
      <c r="J48" s="8" t="n">
        <v>74</v>
      </c>
    </row>
    <row r="49" customFormat="false" ht="15" hidden="false" customHeight="false" outlineLevel="0" collapsed="false">
      <c r="A49" s="1" t="n">
        <v>47</v>
      </c>
      <c r="B49" s="0" t="s">
        <v>60</v>
      </c>
      <c r="C49" s="0" t="s">
        <v>59</v>
      </c>
      <c r="D49" s="0" t="s">
        <v>16</v>
      </c>
      <c r="E49" s="0" t="s">
        <v>17</v>
      </c>
      <c r="F49" s="0" t="n">
        <v>32</v>
      </c>
      <c r="G49" s="2" t="n">
        <v>18</v>
      </c>
      <c r="H49" s="0" t="s">
        <v>18</v>
      </c>
      <c r="I49" s="0" t="s">
        <v>23</v>
      </c>
      <c r="J49" s="8"/>
    </row>
    <row r="50" customFormat="false" ht="15" hidden="false" customHeight="false" outlineLevel="0" collapsed="false">
      <c r="A50" s="1" t="n">
        <v>48</v>
      </c>
      <c r="B50" s="0" t="s">
        <v>60</v>
      </c>
      <c r="C50" s="0" t="s">
        <v>59</v>
      </c>
      <c r="D50" s="0" t="s">
        <v>16</v>
      </c>
      <c r="E50" s="0" t="s">
        <v>20</v>
      </c>
      <c r="F50" s="0" t="s">
        <v>21</v>
      </c>
      <c r="G50" s="2" t="n">
        <v>49</v>
      </c>
      <c r="H50" s="0" t="s">
        <v>18</v>
      </c>
      <c r="I50" s="0" t="s">
        <v>23</v>
      </c>
      <c r="J50" s="8" t="n">
        <v>67</v>
      </c>
    </row>
    <row r="51" customFormat="false" ht="15" hidden="false" customHeight="false" outlineLevel="0" collapsed="false">
      <c r="A51" s="1" t="n">
        <v>49</v>
      </c>
      <c r="B51" s="0" t="s">
        <v>61</v>
      </c>
      <c r="C51" s="0" t="s">
        <v>59</v>
      </c>
      <c r="D51" s="0" t="s">
        <v>16</v>
      </c>
      <c r="E51" s="0" t="s">
        <v>17</v>
      </c>
      <c r="F51" s="0" t="n">
        <v>32</v>
      </c>
      <c r="G51" s="2" t="n">
        <v>18</v>
      </c>
      <c r="H51" s="0" t="s">
        <v>18</v>
      </c>
      <c r="I51" s="0" t="s">
        <v>23</v>
      </c>
      <c r="J51" s="8"/>
    </row>
    <row r="52" customFormat="false" ht="15" hidden="false" customHeight="false" outlineLevel="0" collapsed="false">
      <c r="A52" s="1" t="n">
        <v>50</v>
      </c>
      <c r="B52" s="0" t="s">
        <v>61</v>
      </c>
      <c r="C52" s="0" t="s">
        <v>59</v>
      </c>
      <c r="D52" s="0" t="s">
        <v>16</v>
      </c>
      <c r="E52" s="0" t="s">
        <v>20</v>
      </c>
      <c r="F52" s="0" t="s">
        <v>21</v>
      </c>
      <c r="G52" s="2" t="n">
        <v>49</v>
      </c>
      <c r="H52" s="0" t="s">
        <v>18</v>
      </c>
      <c r="I52" s="0" t="s">
        <v>23</v>
      </c>
      <c r="J52" s="8"/>
    </row>
    <row r="53" customFormat="false" ht="15" hidden="false" customHeight="false" outlineLevel="0" collapsed="false">
      <c r="A53" s="1" t="n">
        <v>51</v>
      </c>
      <c r="B53" s="0" t="s">
        <v>61</v>
      </c>
      <c r="C53" s="0" t="s">
        <v>59</v>
      </c>
      <c r="D53" s="0" t="s">
        <v>16</v>
      </c>
      <c r="E53" s="0" t="s">
        <v>62</v>
      </c>
      <c r="F53" s="0" t="s">
        <v>21</v>
      </c>
      <c r="G53" s="2" t="n">
        <v>14</v>
      </c>
      <c r="H53" s="0" t="s">
        <v>18</v>
      </c>
      <c r="I53" s="0" t="s">
        <v>23</v>
      </c>
      <c r="J53" s="8" t="n">
        <v>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LibreOffice/7.6.4.1$Linux_X86_64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2024-02-17T19:09:11Z</dcterms:created>
  <dc:creator>IgorS</dc:creator>
  <dc:description/>
  <dc:language>ru-RU</dc:language>
  <cp:lastModifiedBy/>
  <dcterms:modified xsi:type="dcterms:W3CDTF">2024-02-19T11:57:52Z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