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<sst xmlns="http://schemas.openxmlformats.org/spreadsheetml/2006/main" count="129" uniqueCount="52">
  <si>
    <t xml:space="preserve">Дата</t>
  </si>
  <si>
    <t xml:space="preserve">Вид работ</t>
  </si>
  <si>
    <t xml:space="preserve">Пикетаж</t>
  </si>
  <si>
    <t xml:space="preserve">Кол-во</t>
  </si>
  <si>
    <t xml:space="preserve">Сваи</t>
  </si>
  <si>
    <t xml:space="preserve">Опора</t>
  </si>
  <si>
    <t xml:space="preserve">ТС</t>
  </si>
  <si>
    <t xml:space="preserve">Дата ОЖР</t>
  </si>
  <si>
    <t xml:space="preserve">ГОТОВО</t>
  </si>
  <si>
    <t xml:space="preserve">Столбец2</t>
  </si>
  <si>
    <t xml:space="preserve">Кристина</t>
  </si>
  <si>
    <t xml:space="preserve">ВЕХА</t>
  </si>
  <si>
    <t xml:space="preserve">Бурение</t>
  </si>
  <si>
    <t xml:space="preserve">ПК179+59,70</t>
  </si>
  <si>
    <t xml:space="preserve">СВ3.80</t>
  </si>
  <si>
    <t xml:space="preserve">ОП1.18</t>
  </si>
  <si>
    <t xml:space="preserve">✓</t>
  </si>
  <si>
    <t xml:space="preserve">отдано геодезу 25/03/24</t>
  </si>
  <si>
    <t xml:space="preserve">Не вошло в ВЕХУ</t>
  </si>
  <si>
    <t xml:space="preserve">Заливка</t>
  </si>
  <si>
    <t xml:space="preserve">ПК05+47,25</t>
  </si>
  <si>
    <t xml:space="preserve">ОПП1.102</t>
  </si>
  <si>
    <t xml:space="preserve">3.1.1.3</t>
  </si>
  <si>
    <t xml:space="preserve">ПК05+58,25</t>
  </si>
  <si>
    <t xml:space="preserve">ОПП1.99</t>
  </si>
  <si>
    <t xml:space="preserve">ПК179+13,00</t>
  </si>
  <si>
    <t xml:space="preserve">СВ3.110</t>
  </si>
  <si>
    <t xml:space="preserve">ОН1.21</t>
  </si>
  <si>
    <t xml:space="preserve">ПК179+25,20</t>
  </si>
  <si>
    <t xml:space="preserve">ПК0б+92,50</t>
  </si>
  <si>
    <t xml:space="preserve">ПК179+36,70</t>
  </si>
  <si>
    <t xml:space="preserve">ОП1.15</t>
  </si>
  <si>
    <t xml:space="preserve">ПК1б+01,50</t>
  </si>
  <si>
    <t xml:space="preserve">ПК179+48,20</t>
  </si>
  <si>
    <t xml:space="preserve">ПК1б+10,50</t>
  </si>
  <si>
    <t xml:space="preserve">ПК175+21,10</t>
  </si>
  <si>
    <t xml:space="preserve">ОП1.27</t>
  </si>
  <si>
    <t xml:space="preserve">ПК1б+16,50</t>
  </si>
  <si>
    <t xml:space="preserve">ПК136+53,65</t>
  </si>
  <si>
    <t xml:space="preserve">ПК1б+24,50</t>
  </si>
  <si>
    <t xml:space="preserve">3.1.1.4</t>
  </si>
  <si>
    <t xml:space="preserve">ПК175+44,00</t>
  </si>
  <si>
    <t xml:space="preserve">ОН1.24</t>
  </si>
  <si>
    <t xml:space="preserve">Погружение</t>
  </si>
  <si>
    <t xml:space="preserve">ПК1б+32,50</t>
  </si>
  <si>
    <t xml:space="preserve">ПК1б+43,00</t>
  </si>
  <si>
    <t xml:space="preserve">ПК1б+63,20</t>
  </si>
  <si>
    <t xml:space="preserve">ПК1б+72,20</t>
  </si>
  <si>
    <t xml:space="preserve">ПК178+78,60</t>
  </si>
  <si>
    <t xml:space="preserve">ПК1б+81,20</t>
  </si>
  <si>
    <t xml:space="preserve">ОП1.21</t>
  </si>
  <si>
    <t xml:space="preserve">3.1.1.2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</si>
</sst>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1"/>
    </font>
    <font>
      <b val="true"/>
      <sz val="11"/>
      <color rgb="FF00B050"/>
      <name val="Aptos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rgb="FFE2F0D9"/>
      </patternFill>
    </fill>
    <fill>
      <patternFill patternType="solid">
        <fgColor theme="7" tint="0.7999"/>
        <bgColor rgb="FFFBE5D6"/>
      </patternFill>
    </fill>
    <fill>
      <patternFill patternType="solid">
        <fgColor rgb="FFFFFF00"/>
        <bgColor rgb="FFFFFF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>
        <color theme="0" tint="-0.35"/>
      </left>
      <right style="medium">
        <color theme="0" tint="-0.35"/>
      </right>
      <top style="medium">
        <color theme="0" tint="-0.35"/>
      </top>
      <bottom/>
      <diagonal/>
    </border>
    <border diagonalUp="false" diagonalDown="false">
      <left/>
      <right/>
      <top style="medium">
        <color theme="0" tint="-0.35"/>
      </top>
      <bottom/>
      <diagonal/>
    </border>
    <border diagonalUp="false" diagonalDown="false">
      <left style="medium">
        <color theme="0" tint="-0.35"/>
      </left>
      <right style="thin">
        <color theme="1" tint="0.4999"/>
      </right>
      <top style="thin">
        <color theme="1" tint="0.4999"/>
      </top>
      <bottom style="thin">
        <color theme="1" tint="0.4999"/>
      </bottom>
      <diagonal/>
    </border>
    <border diagonalUp="false" diagonalDown="false">
      <left style="thin">
        <color theme="1" tint="0.4999"/>
      </left>
      <right style="thin">
        <color theme="1" tint="0.4999"/>
      </right>
      <top style="thin">
        <color theme="1" tint="0.4999"/>
      </top>
      <bottom style="thin">
        <color theme="1" tint="0.4999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theme="1" tint="0.4999"/>
      </left>
      <right style="thin">
        <color theme="1" tint="0.4999"/>
      </right>
      <top style="thin">
        <color theme="1" tint="0.4999"/>
      </top>
      <bottom/>
      <diagonal/>
    </border>
    <border diagonalUp="false" diagonalDown="false">
      <left style="thin">
        <color theme="1" tint="0.4999"/>
      </left>
      <right/>
      <top style="thin">
        <color theme="1" tint="0.4999"/>
      </top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ont>
        <name val="Calibri"/>
        <charset val="204"/>
        <family val="2"/>
        <color rgb="FF000000"/>
        <sz val="1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6DF8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"/>
        </patternFill>
      </fill>
    </dxf>
    <dxf>
      <fill>
        <patternFill>
          <bgColor theme="7" tint="0.7999"/>
        </patternFill>
      </fill>
    </dxf>
    <dxf>
      <fill>
        <patternFill>
          <bgColor theme="9" tint="0.7999"/>
        </patternFill>
      </fill>
    </dxf>
  </dxf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6DF89"/>
      <rgbColor rgb="FF7F7F7F"/>
      <rgbColor rgb="FF9999FF"/>
      <rgbColor rgb="FF993366"/>
      <rgbColor rgb="FFFFF2CC"/>
      <rgbColor rgb="FFE2F0D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690356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ик"/>
    </sheetNames>
    <sheetDataSet>
      <sheetData sheetId="0">
        <row r="2">
          <cell r="A2" t="str">
            <v>3.1.1.3</v>
          </cell>
          <cell r="B2" t="str">
            <v>ПК04+41,15</v>
          </cell>
        </row>
        <row r="3">
          <cell r="A3" t="str">
            <v>3.1.1.3</v>
          </cell>
          <cell r="B3" t="str">
            <v>ПК05+35,75</v>
          </cell>
        </row>
        <row r="4">
          <cell r="A4" t="str">
            <v>3.1.1.3</v>
          </cell>
          <cell r="B4" t="str">
            <v>ПК05+47,25</v>
          </cell>
        </row>
        <row r="5">
          <cell r="A5" t="str">
            <v>3.1.1.3</v>
          </cell>
          <cell r="B5" t="str">
            <v>ПК05+58,25</v>
          </cell>
        </row>
        <row r="6">
          <cell r="A6" t="str">
            <v>3.1.1.3</v>
          </cell>
          <cell r="B6" t="str">
            <v>ПК05+69,23</v>
          </cell>
        </row>
        <row r="7">
          <cell r="A7" t="str">
            <v>3.1.1.2</v>
          </cell>
          <cell r="B7" t="str">
            <v>ПК0б+92,50</v>
          </cell>
        </row>
        <row r="8">
          <cell r="A8" t="str">
            <v>3.1.1.4</v>
          </cell>
          <cell r="B8" t="str">
            <v>ПК136+53,65</v>
          </cell>
        </row>
        <row r="9">
          <cell r="A9" t="str">
            <v>3.1.1.4</v>
          </cell>
          <cell r="B9" t="str">
            <v>ПК136+58,54</v>
          </cell>
        </row>
        <row r="10">
          <cell r="A10" t="str">
            <v>3.1.1.4</v>
          </cell>
          <cell r="B10" t="str">
            <v>ПК136+70,04</v>
          </cell>
        </row>
        <row r="11">
          <cell r="A11" t="str">
            <v>3.1.1.4</v>
          </cell>
          <cell r="B11" t="str">
            <v>ПК136+81,54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3" activeCellId="0" sqref="M3"/>
    </sheetView>
  </sheetViews>
  <sheetFormatPr defaultColWidth="8.6523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9.29"/>
    <col collapsed="false" customWidth="true" hidden="false" outlineLevel="0" max="3" min="3" style="1" width="12.15"/>
    <col collapsed="false" customWidth="true" hidden="false" outlineLevel="0" max="4" min="4" style="1" width="9.86"/>
    <col collapsed="false" customWidth="true" hidden="false" outlineLevel="0" max="6" min="6" style="1" width="9.86"/>
    <col collapsed="false" customWidth="true" hidden="false" outlineLevel="0" max="8" min="8" style="1" width="14.29"/>
    <col collapsed="false" customWidth="true" hidden="false" outlineLevel="0" max="10" min="9" style="1" width="12.15"/>
    <col collapsed="false" customWidth="true" hidden="false" outlineLevel="0" max="11" min="11" style="1" width="18.86"/>
    <col collapsed="false" customWidth="true" hidden="false" outlineLevel="0" max="12" min="12" style="1" width="16.71"/>
    <col collapsed="false" customWidth="true" hidden="false" outlineLevel="0" max="13" min="13" style="1" width="21.79"/>
  </cols>
  <sheetData>
    <row r="1" customFormat="false" ht="15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2" t="s">
        <v>6</v>
      </c>
      <c r="H1" s="4" t="s">
        <v>7</v>
      </c>
      <c r="I1" s="2" t="s">
        <v>8</v>
      </c>
      <c r="J1" s="5" t="s">
        <v>9</v>
      </c>
      <c r="K1" s="6" t="s">
        <v>10</v>
      </c>
      <c r="L1" s="7" t="s">
        <v>11</v>
      </c>
    </row>
    <row r="2" customFormat="false" ht="13.8" hidden="false" customHeight="false" outlineLevel="0" collapsed="false">
      <c r="A2" s="8" t="n">
        <v>45338</v>
      </c>
      <c r="B2" s="9" t="s">
        <v>12</v>
      </c>
      <c r="C2" s="10" t="s">
        <v>13</v>
      </c>
      <c r="D2" s="11" t="n">
        <v>2</v>
      </c>
      <c r="E2" s="9" t="s">
        <v>14</v>
      </c>
      <c r="F2" s="9" t="s">
        <v>15</v>
      </c>
      <c r="G2" s="12"/>
      <c r="H2" s="13" t="n">
        <v>45342</v>
      </c>
      <c r="I2" s="14" t="s">
        <v>16</v>
      </c>
      <c r="J2" s="15" t="s">
        <v>13</v>
      </c>
      <c r="K2" s="16" t="s">
        <v>17</v>
      </c>
      <c r="L2" s="17" t="s">
        <v>18</v>
      </c>
      <c r="M2" s="1" t="str">
        <f aca="false">IFERROR(INDEX([1]Исходник!$A$2:$A$11,MATCH(C2,[1]Исходник!$B$2:$B$11,0)),"")</f>
        <v/>
      </c>
    </row>
    <row r="3" customFormat="false" ht="13.8" hidden="false" customHeight="false" outlineLevel="0" collapsed="false">
      <c r="A3" s="8" t="n">
        <v>45338</v>
      </c>
      <c r="B3" s="9" t="s">
        <v>19</v>
      </c>
      <c r="C3" s="10" t="s">
        <v>20</v>
      </c>
      <c r="D3" s="11" t="n">
        <v>4</v>
      </c>
      <c r="E3" s="9" t="s">
        <v>14</v>
      </c>
      <c r="F3" s="9" t="s">
        <v>21</v>
      </c>
      <c r="G3" s="12"/>
      <c r="H3" s="13" t="n">
        <v>45342</v>
      </c>
      <c r="I3" s="14" t="s">
        <v>16</v>
      </c>
      <c r="J3" s="15" t="s">
        <v>20</v>
      </c>
      <c r="K3" s="18"/>
      <c r="L3" s="19" t="s">
        <v>22</v>
      </c>
      <c r="M3" s="1" t="str">
        <f aca="false">IFERROR(INDEX([1]Исходник!$A$2:$A$11,MATCH(C3,[1]Исходник!$B$2:$B$11,0)),"")</f>
        <v>3.1.1.3</v>
      </c>
    </row>
    <row r="4" customFormat="false" ht="13.8" hidden="false" customHeight="false" outlineLevel="0" collapsed="false">
      <c r="A4" s="8" t="n">
        <v>45338</v>
      </c>
      <c r="B4" s="9" t="s">
        <v>19</v>
      </c>
      <c r="C4" s="10" t="s">
        <v>23</v>
      </c>
      <c r="D4" s="11" t="n">
        <v>4</v>
      </c>
      <c r="E4" s="9" t="s">
        <v>14</v>
      </c>
      <c r="F4" s="9" t="s">
        <v>24</v>
      </c>
      <c r="G4" s="12"/>
      <c r="H4" s="13" t="n">
        <v>45342</v>
      </c>
      <c r="I4" s="14" t="s">
        <v>16</v>
      </c>
      <c r="J4" s="15" t="s">
        <v>23</v>
      </c>
      <c r="K4" s="18"/>
      <c r="L4" s="19" t="s">
        <v>22</v>
      </c>
      <c r="M4" s="1" t="str">
        <f aca="false">IFERROR(INDEX([1]Исходник!$A$2:$A$11,MATCH(C4,[1]Исходник!$B$2:$B$11,0)),"")</f>
        <v>3.1.1.3</v>
      </c>
    </row>
    <row r="5" customFormat="false" ht="13.8" hidden="false" customHeight="false" outlineLevel="0" collapsed="false">
      <c r="A5" s="8" t="n">
        <v>45339</v>
      </c>
      <c r="B5" s="9" t="s">
        <v>12</v>
      </c>
      <c r="C5" s="10" t="s">
        <v>25</v>
      </c>
      <c r="D5" s="20" t="n">
        <v>4</v>
      </c>
      <c r="E5" s="9" t="s">
        <v>26</v>
      </c>
      <c r="F5" s="9" t="s">
        <v>27</v>
      </c>
      <c r="G5" s="12" t="s">
        <v>6</v>
      </c>
      <c r="H5" s="13" t="n">
        <v>45341</v>
      </c>
      <c r="I5" s="14" t="s">
        <v>16</v>
      </c>
      <c r="J5" s="15" t="s">
        <v>25</v>
      </c>
      <c r="K5" s="18"/>
      <c r="L5" s="19"/>
      <c r="M5" s="1" t="str">
        <f aca="false">IFERROR(INDEX([1]Исходник!$A$2:$A$11,MATCH(C5,[1]Исходник!$B$2:$B$11,0)),"")</f>
        <v/>
      </c>
    </row>
    <row r="6" customFormat="false" ht="13.8" hidden="false" customHeight="false" outlineLevel="0" collapsed="false">
      <c r="A6" s="8" t="n">
        <v>45339</v>
      </c>
      <c r="B6" s="9" t="s">
        <v>12</v>
      </c>
      <c r="C6" s="10" t="s">
        <v>28</v>
      </c>
      <c r="D6" s="11" t="n">
        <v>2</v>
      </c>
      <c r="E6" s="9" t="s">
        <v>14</v>
      </c>
      <c r="F6" s="9" t="s">
        <v>15</v>
      </c>
      <c r="G6" s="12"/>
      <c r="H6" s="13" t="n">
        <v>45341</v>
      </c>
      <c r="I6" s="14" t="s">
        <v>16</v>
      </c>
      <c r="J6" s="15" t="s">
        <v>29</v>
      </c>
      <c r="K6" s="16" t="s">
        <v>17</v>
      </c>
      <c r="L6" s="17" t="s">
        <v>18</v>
      </c>
      <c r="M6" s="1" t="str">
        <f aca="false">IFERROR(INDEX([1]Исходник!$A$2:$A$11,MATCH(C6,[1]Исходник!$B$2:$B$11,0)),"")</f>
        <v/>
      </c>
    </row>
    <row r="7" customFormat="false" ht="13.8" hidden="false" customHeight="false" outlineLevel="0" collapsed="false">
      <c r="A7" s="8" t="n">
        <v>45339</v>
      </c>
      <c r="B7" s="9" t="s">
        <v>12</v>
      </c>
      <c r="C7" s="21" t="s">
        <v>30</v>
      </c>
      <c r="D7" s="11" t="n">
        <v>2</v>
      </c>
      <c r="E7" s="9" t="s">
        <v>14</v>
      </c>
      <c r="F7" s="9" t="s">
        <v>31</v>
      </c>
      <c r="G7" s="12"/>
      <c r="H7" s="13" t="n">
        <v>45341</v>
      </c>
      <c r="I7" s="14" t="s">
        <v>16</v>
      </c>
      <c r="J7" s="15" t="s">
        <v>32</v>
      </c>
      <c r="K7" s="16" t="s">
        <v>17</v>
      </c>
      <c r="L7" s="17" t="s">
        <v>18</v>
      </c>
      <c r="M7" s="1" t="str">
        <f aca="false">IFERROR(INDEX([1]Исходник!$A$2:$A$11,MATCH(C7,[1]Исходник!$B$2:$B$11,0)),"")</f>
        <v/>
      </c>
    </row>
    <row r="8" customFormat="false" ht="13.8" hidden="false" customHeight="false" outlineLevel="0" collapsed="false">
      <c r="A8" s="8" t="n">
        <v>45339</v>
      </c>
      <c r="B8" s="9" t="s">
        <v>12</v>
      </c>
      <c r="C8" s="21" t="s">
        <v>33</v>
      </c>
      <c r="D8" s="11" t="n">
        <v>2</v>
      </c>
      <c r="E8" s="9" t="s">
        <v>14</v>
      </c>
      <c r="F8" s="9" t="s">
        <v>15</v>
      </c>
      <c r="G8" s="12"/>
      <c r="H8" s="13" t="n">
        <v>45341</v>
      </c>
      <c r="I8" s="14" t="s">
        <v>16</v>
      </c>
      <c r="J8" s="15" t="s">
        <v>34</v>
      </c>
      <c r="K8" s="16" t="s">
        <v>17</v>
      </c>
      <c r="L8" s="17" t="s">
        <v>18</v>
      </c>
      <c r="M8" s="1" t="str">
        <f aca="false">IFERROR(INDEX([1]Исходник!$A$2:$A$11,MATCH(C8,[1]Исходник!$B$2:$B$11,0)),"")</f>
        <v/>
      </c>
    </row>
    <row r="9" customFormat="false" ht="13.8" hidden="false" customHeight="false" outlineLevel="0" collapsed="false">
      <c r="A9" s="8" t="n">
        <v>45346</v>
      </c>
      <c r="B9" s="9" t="s">
        <v>12</v>
      </c>
      <c r="C9" s="10" t="s">
        <v>35</v>
      </c>
      <c r="D9" s="11" t="n">
        <v>2</v>
      </c>
      <c r="E9" s="9" t="s">
        <v>14</v>
      </c>
      <c r="F9" s="9" t="s">
        <v>36</v>
      </c>
      <c r="G9" s="12"/>
      <c r="H9" s="13" t="n">
        <v>45351</v>
      </c>
      <c r="I9" s="14" t="s">
        <v>16</v>
      </c>
      <c r="J9" s="15" t="s">
        <v>37</v>
      </c>
      <c r="K9" s="18"/>
      <c r="L9" s="19"/>
      <c r="M9" s="1" t="str">
        <f aca="false">IFERROR(INDEX([1]Исходник!$A$2:$A$11,MATCH(C9,[1]Исходник!$B$2:$B$11,0)),"")</f>
        <v/>
      </c>
    </row>
    <row r="10" customFormat="false" ht="13.8" hidden="false" customHeight="false" outlineLevel="0" collapsed="false">
      <c r="A10" s="8" t="n">
        <v>45346</v>
      </c>
      <c r="B10" s="9" t="s">
        <v>12</v>
      </c>
      <c r="C10" s="10" t="s">
        <v>38</v>
      </c>
      <c r="D10" s="11" t="n">
        <v>2</v>
      </c>
      <c r="E10" s="9" t="s">
        <v>14</v>
      </c>
      <c r="F10" s="9" t="s">
        <v>15</v>
      </c>
      <c r="G10" s="12"/>
      <c r="H10" s="13" t="n">
        <v>45372</v>
      </c>
      <c r="I10" s="14" t="s">
        <v>16</v>
      </c>
      <c r="J10" s="15" t="s">
        <v>39</v>
      </c>
      <c r="K10" s="18"/>
      <c r="L10" s="19" t="s">
        <v>40</v>
      </c>
      <c r="M10" s="1" t="str">
        <f aca="false">IFERROR(INDEX([1]Исходник!$A$2:$A$11,MATCH(C10,[1]Исходник!$B$2:$B$11,0)),"")</f>
        <v>3.1.1.4</v>
      </c>
    </row>
    <row r="11" customFormat="false" ht="13.8" hidden="false" customHeight="false" outlineLevel="0" collapsed="false">
      <c r="A11" s="8" t="n">
        <v>45346</v>
      </c>
      <c r="B11" s="9" t="s">
        <v>12</v>
      </c>
      <c r="C11" s="10" t="s">
        <v>41</v>
      </c>
      <c r="D11" s="11" t="n">
        <v>4</v>
      </c>
      <c r="E11" s="9" t="s">
        <v>14</v>
      </c>
      <c r="F11" s="9" t="s">
        <v>42</v>
      </c>
      <c r="G11" s="12" t="s">
        <v>6</v>
      </c>
      <c r="H11" s="13" t="n">
        <v>45351</v>
      </c>
      <c r="I11" s="14" t="s">
        <v>16</v>
      </c>
      <c r="J11" s="15" t="s">
        <v>39</v>
      </c>
      <c r="K11" s="18"/>
      <c r="L11" s="19"/>
      <c r="M11" s="1" t="str">
        <f aca="false">IFERROR(INDEX([1]Исходник!$A$2:$A$11,MATCH(C11,[1]Исходник!$B$2:$B$11,0)),"")</f>
        <v/>
      </c>
    </row>
    <row r="12" customFormat="false" ht="13.8" hidden="false" customHeight="false" outlineLevel="0" collapsed="false">
      <c r="A12" s="8" t="n">
        <v>45346</v>
      </c>
      <c r="B12" s="9" t="s">
        <v>43</v>
      </c>
      <c r="C12" s="21" t="s">
        <v>30</v>
      </c>
      <c r="D12" s="11" t="n">
        <v>2</v>
      </c>
      <c r="E12" s="9" t="s">
        <v>14</v>
      </c>
      <c r="F12" s="9" t="s">
        <v>31</v>
      </c>
      <c r="G12" s="12"/>
      <c r="H12" s="13" t="n">
        <v>45351</v>
      </c>
      <c r="I12" s="14" t="s">
        <v>16</v>
      </c>
      <c r="J12" s="15" t="s">
        <v>44</v>
      </c>
      <c r="K12" s="16" t="s">
        <v>17</v>
      </c>
      <c r="L12" s="17" t="s">
        <v>18</v>
      </c>
      <c r="M12" s="1" t="str">
        <f aca="false">IFERROR(INDEX([1]Исходник!$A$2:$A$11,MATCH(C12,[1]Исходник!$B$2:$B$11,0)),"")</f>
        <v/>
      </c>
    </row>
    <row r="13" customFormat="false" ht="13.8" hidden="false" customHeight="false" outlineLevel="0" collapsed="false">
      <c r="A13" s="8" t="n">
        <v>45346</v>
      </c>
      <c r="B13" s="9" t="s">
        <v>43</v>
      </c>
      <c r="C13" s="21" t="s">
        <v>33</v>
      </c>
      <c r="D13" s="11" t="n">
        <v>2</v>
      </c>
      <c r="E13" s="9" t="s">
        <v>14</v>
      </c>
      <c r="F13" s="9" t="s">
        <v>15</v>
      </c>
      <c r="G13" s="12"/>
      <c r="H13" s="13" t="n">
        <v>45351</v>
      </c>
      <c r="I13" s="14" t="s">
        <v>16</v>
      </c>
      <c r="J13" s="15" t="s">
        <v>45</v>
      </c>
      <c r="K13" s="16" t="s">
        <v>17</v>
      </c>
      <c r="L13" s="17" t="s">
        <v>18</v>
      </c>
      <c r="M13" s="1" t="str">
        <f aca="false">IFERROR(INDEX([1]Исходник!$A$2:$A$11,MATCH(C13,[1]Исходник!$B$2:$B$11,0)),"")</f>
        <v/>
      </c>
    </row>
    <row r="14" customFormat="false" ht="13.8" hidden="false" customHeight="false" outlineLevel="0" collapsed="false">
      <c r="A14" s="8" t="n">
        <v>45346</v>
      </c>
      <c r="B14" s="9" t="s">
        <v>43</v>
      </c>
      <c r="C14" s="10" t="s">
        <v>13</v>
      </c>
      <c r="D14" s="11" t="n">
        <v>2</v>
      </c>
      <c r="E14" s="9" t="s">
        <v>26</v>
      </c>
      <c r="F14" s="9" t="s">
        <v>15</v>
      </c>
      <c r="G14" s="12"/>
      <c r="H14" s="13" t="n">
        <v>45346</v>
      </c>
      <c r="I14" s="14" t="s">
        <v>16</v>
      </c>
      <c r="J14" s="15" t="s">
        <v>46</v>
      </c>
      <c r="K14" s="16" t="s">
        <v>17</v>
      </c>
      <c r="L14" s="17" t="s">
        <v>18</v>
      </c>
      <c r="M14" s="1" t="str">
        <f aca="false">IFERROR(INDEX([1]Исходник!$A$2:$A$11,MATCH(C14,[1]Исходник!$B$2:$B$11,0)),"")</f>
        <v/>
      </c>
    </row>
    <row r="15" customFormat="false" ht="13.8" hidden="false" customHeight="false" outlineLevel="0" collapsed="false">
      <c r="A15" s="8" t="n">
        <v>45346</v>
      </c>
      <c r="B15" s="9" t="s">
        <v>19</v>
      </c>
      <c r="C15" s="10" t="s">
        <v>13</v>
      </c>
      <c r="D15" s="11" t="n">
        <v>2</v>
      </c>
      <c r="E15" s="9" t="s">
        <v>14</v>
      </c>
      <c r="F15" s="9" t="s">
        <v>15</v>
      </c>
      <c r="G15" s="12"/>
      <c r="H15" s="13" t="n">
        <v>45346</v>
      </c>
      <c r="I15" s="14" t="s">
        <v>16</v>
      </c>
      <c r="J15" s="15" t="s">
        <v>47</v>
      </c>
      <c r="K15" s="16" t="s">
        <v>17</v>
      </c>
      <c r="L15" s="17" t="s">
        <v>18</v>
      </c>
      <c r="M15" s="1" t="str">
        <f aca="false">IFERROR(INDEX([1]Исходник!$A$2:$A$11,MATCH(C15,[1]Исходник!$B$2:$B$11,0)),"")</f>
        <v/>
      </c>
    </row>
    <row r="16" customFormat="false" ht="13.8" hidden="false" customHeight="false" outlineLevel="0" collapsed="false">
      <c r="A16" s="22" t="n">
        <v>45350</v>
      </c>
      <c r="B16" s="9" t="s">
        <v>12</v>
      </c>
      <c r="C16" s="23" t="s">
        <v>48</v>
      </c>
      <c r="D16" s="24" t="n">
        <v>2</v>
      </c>
      <c r="E16" s="25" t="s">
        <v>14</v>
      </c>
      <c r="F16" s="25" t="s">
        <v>31</v>
      </c>
      <c r="G16" s="26"/>
      <c r="H16" s="27" t="n">
        <v>45350</v>
      </c>
      <c r="I16" s="28" t="s">
        <v>16</v>
      </c>
      <c r="J16" s="29" t="s">
        <v>49</v>
      </c>
      <c r="K16" s="30" t="s">
        <v>17</v>
      </c>
      <c r="L16" s="31" t="s">
        <v>18</v>
      </c>
      <c r="M16" s="1" t="str">
        <f aca="false">IFERROR(INDEX([1]Исходник!$A$2:$A$11,MATCH(C16,[1]Исходник!$B$2:$B$11,0)),"")</f>
        <v/>
      </c>
    </row>
    <row r="17" customFormat="false" ht="13.8" hidden="false" customHeight="false" outlineLevel="0" collapsed="false">
      <c r="C17" s="23" t="s">
        <v>29</v>
      </c>
      <c r="D17" s="32" t="n">
        <v>2</v>
      </c>
      <c r="E17" s="32" t="s">
        <v>14</v>
      </c>
      <c r="F17" s="32" t="s">
        <v>50</v>
      </c>
      <c r="G17" s="32"/>
      <c r="H17" s="32"/>
      <c r="I17" s="32"/>
      <c r="J17" s="32"/>
      <c r="K17" s="32"/>
      <c r="L17" s="19" t="s">
        <v>51</v>
      </c>
      <c r="M17" s="1" t="str">
        <f aca="false">IFERROR(INDEX([1]Исходник!$A$2:$A$11,MATCH(C17,[1]Исходник!$B$2:$B$11,0)),"")</f>
        <v>3.1.1.2</v>
      </c>
    </row>
  </sheetData>
  <conditionalFormatting sqref="L17">
    <cfRule type="containsText" priority="2" operator="containsText" aboveAverage="0" equalAverage="0" bottom="0" percent="0" rank="0" text="Не вошло в ВЕХУ" dxfId="0">
      <formula>NOT(ISERROR(SEARCH("Не вошло в ВЕХУ",L17)))</formula>
    </cfRule>
    <cfRule type="containsText" priority="3" operator="containsText" aboveAverage="0" equalAverage="0" bottom="0" percent="0" rank="0" text="." dxfId="1">
      <formula>NOT(ISERROR(SEARCH(".",L17)))</formula>
    </cfRule>
  </conditionalFormatting>
  <conditionalFormatting sqref="L16">
    <cfRule type="containsText" priority="4" operator="containsText" aboveAverage="0" equalAverage="0" bottom="0" percent="0" rank="0" text="Не вошло в ВЕХУ" dxfId="2">
      <formula>NOT(ISERROR(SEARCH("Не вошло в ВЕХУ",L16)))</formula>
    </cfRule>
    <cfRule type="containsText" priority="5" operator="containsText" aboveAverage="0" equalAverage="0" bottom="0" percent="0" rank="0" text="." dxfId="3">
      <formula>NOT(ISERROR(SEARCH(".",L16)))</formula>
    </cfRule>
  </conditionalFormatting>
  <conditionalFormatting sqref="K16">
    <cfRule type="containsText" priority="6" operator="containsText" aboveAverage="0" equalAverage="0" bottom="0" percent="0" rank="0" text="отдано геодезу" dxfId="4">
      <formula>NOT(ISERROR(SEARCH("отдано геодезу",K16)))</formula>
    </cfRule>
    <cfRule type="containsText" priority="7" operator="containsText" aboveAverage="0" equalAverage="0" bottom="0" percent="0" rank="0" text="отдано геодезу" dxfId="5">
      <formula>NOT(ISERROR(SEARCH("отдано геодезу",K16)))</formula>
    </cfRule>
  </conditionalFormatting>
  <conditionalFormatting sqref="L13 L8">
    <cfRule type="containsText" priority="8" operator="containsText" aboveAverage="0" equalAverage="0" bottom="0" percent="0" rank="0" text="Не вошло в ВЕХУ" dxfId="6">
      <formula>NOT(ISERROR(SEARCH("Не вошло в ВЕХУ",L8)))</formula>
    </cfRule>
    <cfRule type="containsText" priority="9" operator="containsText" aboveAverage="0" equalAverage="0" bottom="0" percent="0" rank="0" text="." dxfId="7">
      <formula>NOT(ISERROR(SEARCH(".",L8)))</formula>
    </cfRule>
  </conditionalFormatting>
  <conditionalFormatting sqref="K13 K8">
    <cfRule type="containsText" priority="10" operator="containsText" aboveAverage="0" equalAverage="0" bottom="0" percent="0" rank="0" text="отдано геодезу" dxfId="8">
      <formula>NOT(ISERROR(SEARCH("отдано геодезу",K8)))</formula>
    </cfRule>
    <cfRule type="containsText" priority="11" operator="containsText" aboveAverage="0" equalAverage="0" bottom="0" percent="0" rank="0" text="отдано геодезу" dxfId="5">
      <formula>NOT(ISERROR(SEARCH("отдано геодезу",K8)))</formula>
    </cfRule>
  </conditionalFormatting>
  <conditionalFormatting sqref="L12 L7">
    <cfRule type="containsText" priority="12" operator="containsText" aboveAverage="0" equalAverage="0" bottom="0" percent="0" rank="0" text="Не вошло в ВЕХУ" dxfId="9">
      <formula>NOT(ISERROR(SEARCH("Не вошло в ВЕХУ",L7)))</formula>
    </cfRule>
    <cfRule type="containsText" priority="13" operator="containsText" aboveAverage="0" equalAverage="0" bottom="0" percent="0" rank="0" text="." dxfId="10">
      <formula>NOT(ISERROR(SEARCH(".",L7)))</formula>
    </cfRule>
  </conditionalFormatting>
  <conditionalFormatting sqref="K12 K7">
    <cfRule type="containsText" priority="14" operator="containsText" aboveAverage="0" equalAverage="0" bottom="0" percent="0" rank="0" text="отдано геодезу" dxfId="11">
      <formula>NOT(ISERROR(SEARCH("отдано геодезу",K7)))</formula>
    </cfRule>
    <cfRule type="containsText" priority="15" operator="containsText" aboveAverage="0" equalAverage="0" bottom="0" percent="0" rank="0" text="отдано геодезу" dxfId="5">
      <formula>NOT(ISERROR(SEARCH("отдано геодезу",K7)))</formula>
    </cfRule>
  </conditionalFormatting>
  <conditionalFormatting sqref="L6">
    <cfRule type="containsText" priority="16" operator="containsText" aboveAverage="0" equalAverage="0" bottom="0" percent="0" rank="0" text="Не вошло в ВЕХУ" dxfId="12">
      <formula>NOT(ISERROR(SEARCH("Не вошло в ВЕХУ",L6)))</formula>
    </cfRule>
    <cfRule type="containsText" priority="17" operator="containsText" aboveAverage="0" equalAverage="0" bottom="0" percent="0" rank="0" text="." dxfId="13">
      <formula>NOT(ISERROR(SEARCH(".",L6)))</formula>
    </cfRule>
  </conditionalFormatting>
  <conditionalFormatting sqref="K6">
    <cfRule type="containsText" priority="18" operator="containsText" aboveAverage="0" equalAverage="0" bottom="0" percent="0" rank="0" text="отдано геодезу" dxfId="14">
      <formula>NOT(ISERROR(SEARCH("отдано геодезу",K6)))</formula>
    </cfRule>
    <cfRule type="containsText" priority="19" operator="containsText" aboveAverage="0" equalAverage="0" bottom="0" percent="0" rank="0" text="отдано геодезу" dxfId="5">
      <formula>NOT(ISERROR(SEARCH("отдано геодезу",K6)))</formula>
    </cfRule>
  </conditionalFormatting>
  <conditionalFormatting sqref="L9:L11 L3:L5">
    <cfRule type="containsText" priority="20" operator="containsText" aboveAverage="0" equalAverage="0" bottom="0" percent="0" rank="0" text="Не вошло в ВЕХУ" dxfId="15">
      <formula>NOT(ISERROR(SEARCH("Не вошло в ВЕХУ",L3)))</formula>
    </cfRule>
    <cfRule type="containsText" priority="21" operator="containsText" aboveAverage="0" equalAverage="0" bottom="0" percent="0" rank="0" text="." dxfId="16">
      <formula>NOT(ISERROR(SEARCH(".",L3)))</formula>
    </cfRule>
  </conditionalFormatting>
  <conditionalFormatting sqref="K9:K11 K3:K5">
    <cfRule type="containsText" priority="22" operator="containsText" aboveAverage="0" equalAverage="0" bottom="0" percent="0" rank="0" text="отдано геодезу" dxfId="17">
      <formula>NOT(ISERROR(SEARCH("отдано геодезу",K3)))</formula>
    </cfRule>
    <cfRule type="containsText" priority="23" operator="containsText" aboveAverage="0" equalAverage="0" bottom="0" percent="0" rank="0" text="отдано геодезу" dxfId="5">
      <formula>NOT(ISERROR(SEARCH("отдано геодезу",K3)))</formula>
    </cfRule>
  </conditionalFormatting>
  <conditionalFormatting sqref="L14:L15 L2">
    <cfRule type="containsText" priority="24" operator="containsText" aboveAverage="0" equalAverage="0" bottom="0" percent="0" rank="0" text="Не вошло в ВЕХУ" dxfId="18">
      <formula>NOT(ISERROR(SEARCH("Не вошло в ВЕХУ",L2)))</formula>
    </cfRule>
    <cfRule type="containsText" priority="25" operator="containsText" aboveAverage="0" equalAverage="0" bottom="0" percent="0" rank="0" text="." dxfId="19">
      <formula>NOT(ISERROR(SEARCH(".",L2)))</formula>
    </cfRule>
  </conditionalFormatting>
  <conditionalFormatting sqref="K14:K15 K2">
    <cfRule type="containsText" priority="26" operator="containsText" aboveAverage="0" equalAverage="0" bottom="0" percent="0" rank="0" text="отдано геодезу" dxfId="20">
      <formula>NOT(ISERROR(SEARCH("отдано геодезу",K2)))</formula>
    </cfRule>
    <cfRule type="containsText" priority="27" operator="containsText" aboveAverage="0" equalAverage="0" bottom="0" percent="0" rank="0" text="отдано геодезу" dxfId="5">
      <formula>NOT(ISERROR(SEARCH("отдано геодезу",K2)))</formula>
    </cfRule>
  </conditionalFormatting>
  <conditionalFormatting sqref="D2:D16">
    <cfRule type="cellIs" priority="28" operator="equal" aboveAverage="0" equalAverage="0" bottom="0" percent="0" rank="0" text="" dxfId="21">
      <formula>1</formula>
    </cfRule>
  </conditionalFormatting>
  <conditionalFormatting sqref="L1">
    <cfRule type="containsText" priority="29" operator="containsText" aboveAverage="0" equalAverage="0" bottom="0" percent="0" rank="0" text="Не вошло в ВЕХУ" dxfId="22">
      <formula>NOT(ISERROR(SEARCH("Не вошло в ВЕХУ",L1)))</formula>
    </cfRule>
    <cfRule type="containsText" priority="30" operator="containsText" aboveAverage="0" equalAverage="0" bottom="0" percent="0" rank="0" text="." dxfId="23">
      <formula>NOT(ISERROR(SEARCH(".",L1)))</formula>
    </cfRule>
  </conditionalFormatting>
  <conditionalFormatting sqref="K1">
    <cfRule type="containsText" priority="31" operator="containsText" aboveAverage="0" equalAverage="0" bottom="0" percent="0" rank="0" text="отдано геодезу" dxfId="24">
      <formula>NOT(ISERROR(SEARCH("отдано геодезу",K1)))</formula>
    </cfRule>
    <cfRule type="containsText" priority="32" operator="containsText" aboveAverage="0" equalAverage="0" bottom="0" percent="0" rank="0" text="отдано геодезу" dxfId="5">
      <formula>NOT(ISERROR(SEARCH("отдано геодезу",K1)))</formula>
    </cfRule>
  </conditionalFormatting>
  <conditionalFormatting sqref="B1:B16">
    <cfRule type="containsText" priority="33" operator="containsText" aboveAverage="0" equalAverage="0" bottom="0" percent="0" rank="0" text="Заливка" dxfId="25">
      <formula>NOT(ISERROR(SEARCH("Заливка",B1)))</formula>
    </cfRule>
    <cfRule type="containsText" priority="34" operator="containsText" aboveAverage="0" equalAverage="0" bottom="0" percent="0" rank="0" text="Погружение" dxfId="26">
      <formula>NOT(ISERROR(SEARCH("Погружение",B1)))</formula>
    </cfRule>
    <cfRule type="containsText" priority="35" operator="containsText" aboveAverage="0" equalAverage="0" bottom="0" percent="0" rank="0" text="Бурение" dxfId="27">
      <formula>NOT(ISERROR(SEARCH("Бурение",B1)))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LibreOffice/7.6.4.1$Linux_X86_64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2024-03-25T14:43:07Z</dcterms:created>
  <dc:creator>Кристина-ПТО</dc:creator>
  <dc:description/>
  <dc:language>ru-RU</dc:language>
  <cp:lastModifiedBy/>
  <dcterms:modified xsi:type="dcterms:W3CDTF">2024-03-26T10:01:31Z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