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84" yWindow="32767" windowWidth="23256" windowHeight="12576" tabRatio="4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<sst xmlns="http://schemas.openxmlformats.org/spreadsheetml/2006/main" count="92" uniqueCount="63">
  <si>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№ 
п/п</t>
  </si>
  <si>
    <t>ФИО сотрудников</t>
  </si>
  <si>
    <t>Дата 
рождения</t>
  </si>
  <si>
    <t>Удостоверение охранника</t>
  </si>
  <si>
    <t>ПРИКАЗ</t>
  </si>
  <si>
    <t>Период проверка</t>
  </si>
  <si>
    <t>Мед комиссия</t>
  </si>
  <si>
    <t>№</t>
  </si>
  <si>
    <t>от</t>
  </si>
  <si>
    <t>до</t>
  </si>
  <si>
    <t>дата</t>
  </si>
  <si>
    <t>номер</t>
  </si>
  <si>
    <t>Дата</t>
  </si>
  <si>
    <t xml:space="preserve">Следующяя </t>
  </si>
  <si>
    <t xml:space="preserve">№ </t>
  </si>
  <si>
    <t>пистолет</t>
  </si>
  <si>
    <t>27 п/к</t>
  </si>
  <si>
    <t>01п/24</t>
  </si>
  <si>
    <t>29 п/к</t>
  </si>
  <si>
    <t>30 п/к</t>
  </si>
  <si>
    <t>Данилов Данила Данильевич</t>
  </si>
  <si>
    <t>Моржов Морж Моржович</t>
  </si>
  <si>
    <t>Васильев Василий Васильевич</t>
  </si>
  <si>
    <t>№ 4644556</t>
  </si>
  <si>
    <t>П№6767</t>
  </si>
  <si>
    <t>П№6768</t>
  </si>
  <si>
    <t>П№6769</t>
  </si>
  <si>
    <t>П№6770</t>
  </si>
  <si>
    <t>П№6775</t>
  </si>
  <si>
    <t>Максименко Максим М.</t>
  </si>
  <si>
    <t>хх№хххх</t>
  </si>
  <si>
    <t>8№88</t>
  </si>
  <si>
    <t>8№90</t>
  </si>
  <si>
    <t>8№91</t>
  </si>
  <si>
    <t>№768</t>
  </si>
  <si>
    <t>№770</t>
  </si>
  <si>
    <t>№771</t>
  </si>
  <si>
    <t>№776</t>
  </si>
  <si>
    <t>01/п/21</t>
  </si>
  <si>
    <t>054к</t>
  </si>
  <si>
    <t>13-пк</t>
  </si>
  <si>
    <t>ППП</t>
  </si>
  <si>
    <t>ВВВ</t>
  </si>
  <si>
    <t>ДОЛ</t>
  </si>
  <si>
    <t>П№6776</t>
  </si>
  <si>
    <t>П№6777</t>
  </si>
  <si>
    <t>х№кк</t>
  </si>
  <si>
    <t xml:space="preserve">Личная карточка </t>
  </si>
  <si>
    <t xml:space="preserve"> РСЛа  </t>
  </si>
  <si>
    <t xml:space="preserve"> РСЛа   </t>
  </si>
  <si>
    <t>ЧОО 1</t>
  </si>
  <si>
    <t xml:space="preserve"> </t>
  </si>
  <si>
    <t>ЧОО 2</t>
  </si>
  <si>
    <t>Нужно подсвечивать цветом ячейку окончания срока действия документа (стосбцы F, J, L, S, Z) за два месяца Желтым, за месяц Красным.</t>
  </si>
  <si>
    <t>СРОК ДЕЙСТВИЯ</t>
  </si>
  <si>
    <t>5 лет</t>
  </si>
  <si>
    <t>1 год</t>
  </si>
  <si>
    <t>3 года</t>
  </si>
  <si>
    <t>Если можно, одновременно  ячейку ФИО сотрудника (в столбце B)</t>
  </si>
  <si>
    <t>контроль сроков действия документов сотрудников</t>
  </si>
  <si>
    <t>J7</t>
  </si>
  <si>
    <t>J10</t>
  </si>
  <si>
    <t>Два документа я проморгал 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</si>
</sst>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3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14" fontId="3" fillId="33" borderId="10" xfId="0" applyNumberFormat="1" applyFont="1" applyFill="1" applyBorder="1" applyAlignment="1">
      <alignment horizontal="left" vertical="center" wrapText="1"/>
    </xf>
    <xf numFmtId="14" fontId="50" fillId="33" borderId="11" xfId="0" applyNumberFormat="1" applyFont="1" applyFill="1" applyBorder="1" applyAlignment="1">
      <alignment horizontal="left"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34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/>
    </xf>
    <xf numFmtId="0" fontId="49" fillId="3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vertical="center"/>
    </xf>
    <xf numFmtId="0" fontId="49" fillId="13" borderId="19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/>
    </xf>
    <xf numFmtId="0" fontId="49" fillId="13" borderId="22" xfId="0" applyFont="1" applyFill="1" applyBorder="1" applyAlignment="1">
      <alignment horizontal="center" vertical="center"/>
    </xf>
    <xf numFmtId="0" fontId="49" fillId="1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49" fillId="9" borderId="22" xfId="0" applyFont="1" applyFill="1" applyBorder="1" applyAlignment="1">
      <alignment horizontal="center" vertical="center"/>
    </xf>
    <xf numFmtId="0" fontId="49" fillId="9" borderId="22" xfId="0" applyFont="1" applyFill="1" applyBorder="1" applyAlignment="1">
      <alignment horizontal="right" vertical="center"/>
    </xf>
    <xf numFmtId="0" fontId="49" fillId="9" borderId="25" xfId="0" applyFont="1" applyFill="1" applyBorder="1" applyAlignment="1">
      <alignment horizontal="center" vertical="center"/>
    </xf>
    <xf numFmtId="0" fontId="49" fillId="9" borderId="26" xfId="0" applyFont="1" applyFill="1" applyBorder="1" applyAlignment="1">
      <alignment horizontal="center" vertical="center"/>
    </xf>
    <xf numFmtId="0" fontId="49" fillId="9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14" fontId="3" fillId="33" borderId="29" xfId="0" applyNumberFormat="1" applyFont="1" applyFill="1" applyBorder="1" applyAlignment="1">
      <alignment horizontal="center" vertical="center"/>
    </xf>
    <xf numFmtId="14" fontId="3" fillId="36" borderId="30" xfId="0" applyNumberFormat="1" applyFont="1" applyFill="1" applyBorder="1" applyAlignment="1">
      <alignment horizontal="center" vertical="center"/>
    </xf>
    <xf numFmtId="14" fontId="3" fillId="33" borderId="28" xfId="0" applyNumberFormat="1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14" fontId="3" fillId="33" borderId="32" xfId="0" applyNumberFormat="1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center" vertical="center"/>
    </xf>
    <xf numFmtId="14" fontId="3" fillId="33" borderId="34" xfId="0" applyNumberFormat="1" applyFont="1" applyFill="1" applyBorder="1" applyAlignment="1">
      <alignment horizontal="left" vertical="center"/>
    </xf>
    <xf numFmtId="14" fontId="3" fillId="36" borderId="32" xfId="0" applyNumberFormat="1" applyFont="1" applyFill="1" applyBorder="1" applyAlignment="1">
      <alignment horizontal="left" vertical="center"/>
    </xf>
    <xf numFmtId="0" fontId="49" fillId="33" borderId="35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14" fontId="3" fillId="33" borderId="32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51" fillId="33" borderId="3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left" vertical="center"/>
    </xf>
    <xf numFmtId="14" fontId="3" fillId="33" borderId="34" xfId="0" applyNumberFormat="1" applyFont="1" applyFill="1" applyBorder="1" applyAlignment="1">
      <alignment horizontal="center" vertical="center"/>
    </xf>
    <xf numFmtId="14" fontId="3" fillId="36" borderId="32" xfId="0" applyNumberFormat="1" applyFont="1" applyFill="1" applyBorder="1" applyAlignment="1">
      <alignment horizontal="center" vertical="center"/>
    </xf>
    <xf numFmtId="14" fontId="3" fillId="33" borderId="31" xfId="0" applyNumberFormat="1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wrapText="1"/>
    </xf>
    <xf numFmtId="14" fontId="52" fillId="36" borderId="32" xfId="0" applyNumberFormat="1" applyFont="1" applyFill="1" applyBorder="1" applyAlignment="1">
      <alignment horizontal="center" vertical="center"/>
    </xf>
    <xf numFmtId="14" fontId="3" fillId="33" borderId="38" xfId="0" applyNumberFormat="1" applyFont="1" applyFill="1" applyBorder="1" applyAlignment="1">
      <alignment horizontal="left" vertical="center"/>
    </xf>
    <xf numFmtId="14" fontId="49" fillId="33" borderId="37" xfId="0" applyNumberFormat="1" applyFont="1" applyFill="1" applyBorder="1" applyAlignment="1">
      <alignment horizontal="left" vertical="center"/>
    </xf>
    <xf numFmtId="14" fontId="49" fillId="36" borderId="38" xfId="0" applyNumberFormat="1" applyFont="1" applyFill="1" applyBorder="1" applyAlignment="1">
      <alignment horizontal="left" vertical="center"/>
    </xf>
    <xf numFmtId="14" fontId="3" fillId="33" borderId="38" xfId="0" applyNumberFormat="1" applyFont="1" applyFill="1" applyBorder="1" applyAlignment="1">
      <alignment horizontal="center" vertical="center"/>
    </xf>
    <xf numFmtId="14" fontId="3" fillId="33" borderId="37" xfId="0" applyNumberFormat="1" applyFont="1" applyFill="1" applyBorder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3" fillId="33" borderId="2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14" fontId="3" fillId="36" borderId="39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vertical="center"/>
    </xf>
    <xf numFmtId="0" fontId="54" fillId="33" borderId="28" xfId="0" applyFont="1" applyFill="1" applyBorder="1" applyAlignment="1">
      <alignment vertical="center"/>
    </xf>
    <xf numFmtId="0" fontId="54" fillId="33" borderId="29" xfId="0" applyFont="1" applyFill="1" applyBorder="1" applyAlignment="1">
      <alignment vertical="center"/>
    </xf>
    <xf numFmtId="0" fontId="54" fillId="36" borderId="30" xfId="0" applyFont="1" applyFill="1" applyBorder="1" applyAlignment="1">
      <alignment vertical="center"/>
    </xf>
    <xf numFmtId="0" fontId="53" fillId="33" borderId="35" xfId="0" applyFont="1" applyFill="1" applyBorder="1" applyAlignment="1">
      <alignment vertical="center"/>
    </xf>
    <xf numFmtId="14" fontId="5" fillId="33" borderId="29" xfId="0" applyNumberFormat="1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53" fillId="33" borderId="40" xfId="0" applyFont="1" applyFill="1" applyBorder="1" applyAlignment="1">
      <alignment horizontal="left" vertical="center"/>
    </xf>
    <xf numFmtId="0" fontId="54" fillId="33" borderId="31" xfId="0" applyFont="1" applyFill="1" applyBorder="1" applyAlignment="1">
      <alignment vertical="center"/>
    </xf>
    <xf numFmtId="0" fontId="54" fillId="33" borderId="34" xfId="0" applyFont="1" applyFill="1" applyBorder="1" applyAlignment="1">
      <alignment vertical="center"/>
    </xf>
    <xf numFmtId="0" fontId="54" fillId="36" borderId="32" xfId="0" applyFont="1" applyFill="1" applyBorder="1" applyAlignment="1">
      <alignment vertical="center"/>
    </xf>
    <xf numFmtId="14" fontId="5" fillId="33" borderId="34" xfId="0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33" borderId="19" xfId="0" applyFont="1" applyFill="1" applyBorder="1" applyAlignment="1">
      <alignment vertical="center"/>
    </xf>
    <xf numFmtId="0" fontId="54" fillId="33" borderId="41" xfId="0" applyFont="1" applyFill="1" applyBorder="1" applyAlignment="1">
      <alignment vertical="center"/>
    </xf>
    <xf numFmtId="0" fontId="54" fillId="36" borderId="20" xfId="0" applyFont="1" applyFill="1" applyBorder="1" applyAlignment="1">
      <alignment vertical="center"/>
    </xf>
    <xf numFmtId="14" fontId="5" fillId="33" borderId="41" xfId="0" applyNumberFormat="1" applyFont="1" applyFill="1" applyBorder="1" applyAlignment="1">
      <alignment horizontal="left" vertical="center"/>
    </xf>
    <xf numFmtId="0" fontId="53" fillId="33" borderId="42" xfId="0" applyFont="1" applyFill="1" applyBorder="1" applyAlignment="1">
      <alignment horizontal="left" vertical="center"/>
    </xf>
    <xf numFmtId="14" fontId="5" fillId="33" borderId="43" xfId="0" applyNumberFormat="1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vertical="center"/>
    </xf>
    <xf numFmtId="14" fontId="5" fillId="33" borderId="45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54" fillId="33" borderId="46" xfId="0" applyFont="1" applyFill="1" applyBorder="1" applyAlignment="1">
      <alignment vertical="center"/>
    </xf>
    <xf numFmtId="0" fontId="54" fillId="33" borderId="47" xfId="0" applyFont="1" applyFill="1" applyBorder="1" applyAlignment="1">
      <alignment vertical="center"/>
    </xf>
    <xf numFmtId="0" fontId="54" fillId="33" borderId="48" xfId="0" applyFont="1" applyFill="1" applyBorder="1" applyAlignment="1">
      <alignment vertical="center"/>
    </xf>
    <xf numFmtId="0" fontId="54" fillId="36" borderId="39" xfId="0" applyFont="1" applyFill="1" applyBorder="1" applyAlignment="1">
      <alignment vertical="center"/>
    </xf>
    <xf numFmtId="14" fontId="5" fillId="33" borderId="48" xfId="0" applyNumberFormat="1" applyFont="1" applyFill="1" applyBorder="1" applyAlignment="1">
      <alignment horizontal="left" vertical="center"/>
    </xf>
    <xf numFmtId="0" fontId="53" fillId="33" borderId="40" xfId="0" applyFont="1" applyFill="1" applyBorder="1" applyAlignment="1">
      <alignment vertical="center"/>
    </xf>
    <xf numFmtId="0" fontId="54" fillId="33" borderId="28" xfId="0" applyFont="1" applyFill="1" applyBorder="1" applyAlignment="1">
      <alignment horizontal="left" vertical="center"/>
    </xf>
    <xf numFmtId="0" fontId="54" fillId="33" borderId="44" xfId="0" applyFont="1" applyFill="1" applyBorder="1" applyAlignment="1">
      <alignment horizontal="left" vertical="center"/>
    </xf>
    <xf numFmtId="0" fontId="54" fillId="33" borderId="29" xfId="0" applyFont="1" applyFill="1" applyBorder="1" applyAlignment="1">
      <alignment horizontal="left" vertical="center"/>
    </xf>
    <xf numFmtId="0" fontId="54" fillId="36" borderId="30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31" xfId="0" applyFont="1" applyFill="1" applyBorder="1" applyAlignment="1">
      <alignment horizontal="left" vertical="center"/>
    </xf>
    <xf numFmtId="0" fontId="54" fillId="33" borderId="33" xfId="0" applyFont="1" applyFill="1" applyBorder="1" applyAlignment="1">
      <alignment horizontal="left" vertical="center"/>
    </xf>
    <xf numFmtId="0" fontId="54" fillId="33" borderId="34" xfId="0" applyFont="1" applyFill="1" applyBorder="1" applyAlignment="1">
      <alignment horizontal="left" vertical="center"/>
    </xf>
    <xf numFmtId="0" fontId="54" fillId="36" borderId="32" xfId="0" applyFont="1" applyFill="1" applyBorder="1" applyAlignment="1">
      <alignment horizontal="left" vertical="center"/>
    </xf>
    <xf numFmtId="0" fontId="53" fillId="33" borderId="42" xfId="0" applyFont="1" applyFill="1" applyBorder="1" applyAlignment="1">
      <alignment vertical="center"/>
    </xf>
    <xf numFmtId="0" fontId="54" fillId="33" borderId="49" xfId="0" applyFont="1" applyFill="1" applyBorder="1" applyAlignment="1">
      <alignment horizontal="left" vertical="center"/>
    </xf>
    <xf numFmtId="0" fontId="54" fillId="33" borderId="25" xfId="0" applyFont="1" applyFill="1" applyBorder="1" applyAlignment="1">
      <alignment horizontal="left" vertical="center"/>
    </xf>
    <xf numFmtId="0" fontId="54" fillId="33" borderId="26" xfId="0" applyFont="1" applyFill="1" applyBorder="1" applyAlignment="1">
      <alignment horizontal="left" vertical="center"/>
    </xf>
    <xf numFmtId="0" fontId="54" fillId="36" borderId="27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3" borderId="5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9" fillId="33" borderId="5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49" fillId="13" borderId="28" xfId="0" applyFont="1" applyFill="1" applyBorder="1" applyAlignment="1">
      <alignment horizontal="center" vertical="center"/>
    </xf>
    <xf numFmtId="0" fontId="49" fillId="13" borderId="30" xfId="0" applyFont="1" applyFill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/>
    </xf>
    <xf numFmtId="0" fontId="49" fillId="13" borderId="23" xfId="0" applyFont="1" applyFill="1" applyBorder="1" applyAlignment="1">
      <alignment horizontal="center" vertical="center"/>
    </xf>
    <xf numFmtId="0" fontId="49" fillId="13" borderId="53" xfId="0" applyFont="1" applyFill="1" applyBorder="1" applyAlignment="1">
      <alignment horizontal="center" vertical="center"/>
    </xf>
    <xf numFmtId="0" fontId="49" fillId="9" borderId="51" xfId="0" applyFont="1" applyFill="1" applyBorder="1" applyAlignment="1">
      <alignment horizontal="center" vertical="center"/>
    </xf>
    <xf numFmtId="0" fontId="49" fillId="9" borderId="52" xfId="0" applyFont="1" applyFill="1" applyBorder="1" applyAlignment="1">
      <alignment horizontal="center" vertical="center"/>
    </xf>
    <xf numFmtId="0" fontId="49" fillId="9" borderId="50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14" fontId="53" fillId="33" borderId="43" xfId="0" applyNumberFormat="1" applyFont="1" applyFill="1" applyBorder="1" applyAlignment="1">
      <alignment horizontal="left" vertical="center"/>
    </xf>
    <xf numFmtId="0" fontId="53" fillId="33" borderId="4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4" fontId="5" fillId="33" borderId="43" xfId="0" applyNumberFormat="1" applyFont="1" applyFill="1" applyBorder="1" applyAlignment="1">
      <alignment horizontal="center" vertical="center"/>
    </xf>
    <xf numFmtId="14" fontId="5" fillId="33" borderId="45" xfId="0" applyNumberFormat="1" applyFont="1" applyFill="1" applyBorder="1" applyAlignment="1">
      <alignment horizontal="center" vertical="center"/>
    </xf>
    <xf numFmtId="14" fontId="5" fillId="33" borderId="26" xfId="0" applyNumberFormat="1" applyFont="1" applyFill="1" applyBorder="1" applyAlignment="1">
      <alignment horizontal="center" vertical="center"/>
    </xf>
    <xf numFmtId="14" fontId="5" fillId="36" borderId="55" xfId="0" applyNumberFormat="1" applyFont="1" applyFill="1" applyBorder="1" applyAlignment="1">
      <alignment horizontal="center" vertical="center"/>
    </xf>
    <xf numFmtId="14" fontId="5" fillId="36" borderId="56" xfId="0" applyNumberFormat="1" applyFont="1" applyFill="1" applyBorder="1" applyAlignment="1">
      <alignment horizontal="center" vertical="center"/>
    </xf>
    <xf numFmtId="14" fontId="5" fillId="36" borderId="57" xfId="0" applyNumberFormat="1" applyFont="1" applyFill="1" applyBorder="1" applyAlignment="1">
      <alignment horizontal="center" vertical="center"/>
    </xf>
    <xf numFmtId="14" fontId="53" fillId="0" borderId="15" xfId="0" applyNumberFormat="1" applyFont="1" applyBorder="1" applyAlignment="1">
      <alignment horizontal="center" vertical="center"/>
    </xf>
    <xf numFmtId="14" fontId="53" fillId="0" borderId="58" xfId="0" applyNumberFormat="1" applyFont="1" applyBorder="1" applyAlignment="1">
      <alignment horizontal="center" vertical="center"/>
    </xf>
    <xf numFmtId="14" fontId="5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49" fillId="0" borderId="60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49" fillId="35" borderId="51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49" fillId="35" borderId="52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36" borderId="51" xfId="0" applyFont="1" applyFill="1" applyBorder="1" applyAlignment="1">
      <alignment horizontal="center" vertical="center"/>
    </xf>
    <xf numFmtId="0" fontId="49" fillId="36" borderId="52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center" vertical="center"/>
    </xf>
    <xf numFmtId="0" fontId="54" fillId="33" borderId="5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14" fontId="5" fillId="33" borderId="15" xfId="0" applyNumberFormat="1" applyFont="1" applyFill="1" applyBorder="1" applyAlignment="1">
      <alignment horizontal="center" vertical="center"/>
    </xf>
    <xf numFmtId="14" fontId="5" fillId="33" borderId="58" xfId="0" applyNumberFormat="1" applyFont="1" applyFill="1" applyBorder="1" applyAlignment="1">
      <alignment horizontal="center" vertical="center"/>
    </xf>
    <xf numFmtId="14" fontId="5" fillId="33" borderId="59" xfId="0" applyNumberFormat="1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14" fontId="5" fillId="33" borderId="44" xfId="0" applyNumberFormat="1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14" fontId="5" fillId="33" borderId="29" xfId="0" applyNumberFormat="1" applyFont="1" applyFill="1" applyBorder="1" applyAlignment="1">
      <alignment horizontal="center" vertical="center"/>
    </xf>
    <xf numFmtId="14" fontId="5" fillId="33" borderId="34" xfId="0" applyNumberFormat="1" applyFont="1" applyFill="1" applyBorder="1" applyAlignment="1">
      <alignment horizontal="center" vertical="center"/>
    </xf>
    <xf numFmtId="14" fontId="5" fillId="33" borderId="48" xfId="0" applyNumberFormat="1" applyFont="1" applyFill="1" applyBorder="1" applyAlignment="1">
      <alignment horizontal="center" vertical="center"/>
    </xf>
    <xf numFmtId="14" fontId="5" fillId="36" borderId="29" xfId="0" applyNumberFormat="1" applyFont="1" applyFill="1" applyBorder="1" applyAlignment="1">
      <alignment horizontal="center" vertical="center"/>
    </xf>
    <xf numFmtId="14" fontId="5" fillId="36" borderId="34" xfId="0" applyNumberFormat="1" applyFont="1" applyFill="1" applyBorder="1" applyAlignment="1">
      <alignment horizontal="center" vertical="center"/>
    </xf>
    <xf numFmtId="14" fontId="5" fillId="36" borderId="48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14" fontId="5" fillId="33" borderId="4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Alignment="1">
      <alignment horizontal="center" vertical="center"/>
    </xf>
    <xf numFmtId="14" fontId="5" fillId="33" borderId="42" xfId="0" applyNumberFormat="1" applyFont="1" applyFill="1" applyBorder="1" applyAlignment="1">
      <alignment horizontal="center" vertical="center"/>
    </xf>
    <xf numFmtId="14" fontId="59" fillId="36" borderId="15" xfId="0" applyNumberFormat="1" applyFont="1" applyFill="1" applyBorder="1" applyAlignment="1">
      <alignment horizontal="center" vertical="center"/>
    </xf>
    <xf numFmtId="0" fontId="59" fillId="36" borderId="58" xfId="0" applyFont="1" applyFill="1" applyBorder="1" applyAlignment="1">
      <alignment horizontal="center" vertical="center"/>
    </xf>
    <xf numFmtId="0" fontId="59" fillId="36" borderId="59" xfId="0" applyFont="1" applyFill="1" applyBorder="1" applyAlignment="1">
      <alignment horizontal="center" vertical="center"/>
    </xf>
    <xf numFmtId="14" fontId="5" fillId="36" borderId="15" xfId="0" applyNumberFormat="1" applyFont="1" applyFill="1" applyBorder="1" applyAlignment="1">
      <alignment horizontal="center" vertical="center"/>
    </xf>
    <xf numFmtId="14" fontId="5" fillId="36" borderId="58" xfId="0" applyNumberFormat="1" applyFont="1" applyFill="1" applyBorder="1" applyAlignment="1">
      <alignment horizontal="center" vertical="center"/>
    </xf>
    <xf numFmtId="14" fontId="5" fillId="36" borderId="59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58" xfId="0" applyFont="1" applyFill="1" applyBorder="1" applyAlignment="1">
      <alignment horizontal="left" vertical="center"/>
    </xf>
    <xf numFmtId="0" fontId="54" fillId="33" borderId="59" xfId="0" applyFont="1" applyFill="1" applyBorder="1" applyAlignment="1">
      <alignment horizontal="left" vertical="center"/>
    </xf>
    <xf numFmtId="14" fontId="54" fillId="33" borderId="65" xfId="0" applyNumberFormat="1" applyFont="1" applyFill="1" applyBorder="1" applyAlignment="1">
      <alignment horizontal="center" vertical="center"/>
    </xf>
    <xf numFmtId="14" fontId="54" fillId="33" borderId="17" xfId="0" applyNumberFormat="1" applyFont="1" applyFill="1" applyBorder="1" applyAlignment="1">
      <alignment horizontal="center" vertical="center"/>
    </xf>
    <xf numFmtId="14" fontId="54" fillId="33" borderId="27" xfId="0" applyNumberFormat="1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left" vertical="center"/>
    </xf>
    <xf numFmtId="0" fontId="5" fillId="33" borderId="67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14" fontId="5" fillId="33" borderId="60" xfId="0" applyNumberFormat="1" applyFont="1" applyFill="1" applyBorder="1" applyAlignment="1">
      <alignment horizontal="center" vertical="center"/>
    </xf>
    <xf numFmtId="14" fontId="5" fillId="33" borderId="67" xfId="0" applyNumberFormat="1" applyFont="1" applyFill="1" applyBorder="1" applyAlignment="1">
      <alignment horizontal="center" vertical="center"/>
    </xf>
    <xf numFmtId="14" fontId="5" fillId="33" borderId="68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14" fontId="53" fillId="33" borderId="12" xfId="0" applyNumberFormat="1" applyFont="1" applyFill="1" applyBorder="1" applyAlignment="1">
      <alignment horizontal="center" vertical="center"/>
    </xf>
    <xf numFmtId="14" fontId="53" fillId="33" borderId="14" xfId="0" applyNumberFormat="1" applyFont="1" applyFill="1" applyBorder="1" applyAlignment="1">
      <alignment horizontal="center" vertical="center"/>
    </xf>
    <xf numFmtId="14" fontId="53" fillId="33" borderId="18" xfId="0" applyNumberFormat="1" applyFont="1" applyFill="1" applyBorder="1" applyAlignment="1">
      <alignment horizontal="center" vertical="center"/>
    </xf>
    <xf numFmtId="14" fontId="5" fillId="36" borderId="43" xfId="0" applyNumberFormat="1" applyFont="1" applyFill="1" applyBorder="1" applyAlignment="1">
      <alignment horizontal="center" vertical="center"/>
    </xf>
    <xf numFmtId="14" fontId="5" fillId="36" borderId="45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6" fillId="0" borderId="0" xfId="0" applyFont="1" applyAlignment="1">
      <alignment horizontal="center"/>
    </xf>
    <xf numFmtId="14" fontId="5" fillId="33" borderId="12" xfId="0" applyNumberFormat="1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/>
    </xf>
    <xf numFmtId="0" fontId="49" fillId="0" borderId="42" xfId="0" applyFont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60" fillId="0" borderId="69" xfId="0" applyFont="1" applyBorder="1" applyAlignment="1">
      <alignment/>
    </xf>
    <xf numFmtId="0" fontId="60" fillId="0" borderId="69" xfId="0" applyFont="1" applyBorder="1" applyAlignment="1">
      <alignment horizontal="right"/>
    </xf>
    <xf numFmtId="0" fontId="60" fillId="0" borderId="3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8515625" style="5" bestFit="1" customWidth="1"/>
    <col min="2" max="2" width="12.8515625" style="5" customWidth="1"/>
    <col min="3" max="3" width="11.00390625" style="5" bestFit="1" customWidth="1"/>
    <col min="4" max="4" width="8.28125" style="5" bestFit="1" customWidth="1"/>
    <col min="5" max="7" width="11.00390625" style="5" bestFit="1" customWidth="1"/>
    <col min="8" max="8" width="6.7109375" style="5" bestFit="1" customWidth="1"/>
    <col min="9" max="9" width="11.00390625" style="5" bestFit="1" customWidth="1"/>
    <col min="10" max="10" width="11.7109375" style="5" bestFit="1" customWidth="1"/>
    <col min="11" max="12" width="11.00390625" style="5" bestFit="1" customWidth="1"/>
    <col min="13" max="13" width="3.00390625" style="5" customWidth="1"/>
    <col min="14" max="14" width="8.28125" style="5" bestFit="1" customWidth="1"/>
    <col min="15" max="15" width="10.140625" style="5" bestFit="1" customWidth="1"/>
    <col min="16" max="16" width="10.421875" style="5" bestFit="1" customWidth="1"/>
    <col min="17" max="17" width="12.28125" style="5" customWidth="1"/>
    <col min="18" max="18" width="10.140625" style="5" bestFit="1" customWidth="1"/>
    <col min="19" max="19" width="11.57421875" style="5" bestFit="1" customWidth="1"/>
    <col min="20" max="20" width="3.00390625" style="5" customWidth="1"/>
    <col min="21" max="21" width="5.8515625" style="5" bestFit="1" customWidth="1"/>
    <col min="22" max="22" width="11.00390625" style="5" bestFit="1" customWidth="1"/>
    <col min="23" max="23" width="5.8515625" style="5" bestFit="1" customWidth="1"/>
    <col min="24" max="24" width="12.140625" style="117" bestFit="1" customWidth="1"/>
    <col min="25" max="25" width="11.00390625" style="5" bestFit="1" customWidth="1"/>
    <col min="26" max="26" width="11.7109375" style="5" bestFit="1" customWidth="1"/>
    <col min="27" max="16384" width="8.8515625" style="5" customWidth="1"/>
  </cols>
  <sheetData>
    <row r="1" spans="4:26" s="121" customFormat="1" ht="45.75">
      <c r="D1" s="226" t="s">
        <v>59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3" spans="1:26" s="10" customFormat="1" ht="14.25" thickBot="1">
      <c r="A3" s="6"/>
      <c r="B3" s="7"/>
      <c r="C3" s="1"/>
      <c r="D3" s="1"/>
      <c r="E3" s="1"/>
      <c r="F3" s="8"/>
      <c r="G3" s="9"/>
      <c r="H3" s="9"/>
      <c r="J3" s="11"/>
      <c r="K3" s="12"/>
      <c r="L3" s="8"/>
      <c r="O3" s="230" t="s">
        <v>50</v>
      </c>
      <c r="P3" s="230"/>
      <c r="Q3" s="230"/>
      <c r="S3" s="13"/>
      <c r="T3" s="14"/>
      <c r="U3" s="10" t="s">
        <v>51</v>
      </c>
      <c r="V3" s="231" t="s">
        <v>52</v>
      </c>
      <c r="W3" s="231"/>
      <c r="X3" s="231"/>
      <c r="Z3" s="13"/>
    </row>
    <row r="4" spans="1:160" s="7" customFormat="1" ht="14.25" thickBot="1">
      <c r="A4" s="157" t="s">
        <v>0</v>
      </c>
      <c r="B4" s="159" t="s">
        <v>1</v>
      </c>
      <c r="C4" s="161" t="s">
        <v>2</v>
      </c>
      <c r="D4" s="163" t="s">
        <v>3</v>
      </c>
      <c r="E4" s="164"/>
      <c r="F4" s="165"/>
      <c r="G4" s="166" t="s">
        <v>4</v>
      </c>
      <c r="H4" s="167"/>
      <c r="I4" s="168" t="s">
        <v>5</v>
      </c>
      <c r="J4" s="169"/>
      <c r="K4" s="126" t="s">
        <v>6</v>
      </c>
      <c r="L4" s="127"/>
      <c r="M4" s="16"/>
      <c r="N4" s="128" t="s">
        <v>47</v>
      </c>
      <c r="O4" s="129"/>
      <c r="P4" s="130" t="s">
        <v>48</v>
      </c>
      <c r="Q4" s="131"/>
      <c r="R4" s="131"/>
      <c r="S4" s="132"/>
      <c r="T4" s="17"/>
      <c r="U4" s="133" t="s">
        <v>47</v>
      </c>
      <c r="V4" s="134"/>
      <c r="W4" s="133" t="s">
        <v>49</v>
      </c>
      <c r="X4" s="135"/>
      <c r="Y4" s="135"/>
      <c r="Z4" s="134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</row>
    <row r="5" spans="1:160" s="15" customFormat="1" ht="23.25" customHeight="1" thickBot="1">
      <c r="A5" s="158"/>
      <c r="B5" s="160"/>
      <c r="C5" s="162"/>
      <c r="D5" s="18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20" t="s">
        <v>12</v>
      </c>
      <c r="J5" s="21" t="s">
        <v>13</v>
      </c>
      <c r="K5" s="22" t="s">
        <v>8</v>
      </c>
      <c r="L5" s="23" t="s">
        <v>9</v>
      </c>
      <c r="M5" s="24"/>
      <c r="N5" s="25" t="s">
        <v>14</v>
      </c>
      <c r="O5" s="26" t="s">
        <v>8</v>
      </c>
      <c r="P5" s="27" t="s">
        <v>7</v>
      </c>
      <c r="Q5" s="28" t="s">
        <v>15</v>
      </c>
      <c r="R5" s="29" t="s">
        <v>8</v>
      </c>
      <c r="S5" s="28" t="s">
        <v>9</v>
      </c>
      <c r="T5" s="30"/>
      <c r="U5" s="31" t="s">
        <v>14</v>
      </c>
      <c r="V5" s="31" t="s">
        <v>8</v>
      </c>
      <c r="W5" s="32" t="s">
        <v>7</v>
      </c>
      <c r="X5" s="33" t="s">
        <v>15</v>
      </c>
      <c r="Y5" s="34" t="s">
        <v>8</v>
      </c>
      <c r="Z5" s="35" t="s">
        <v>9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</row>
    <row r="6" spans="1:160" s="52" customFormat="1" ht="21.75" customHeight="1" thickBot="1">
      <c r="A6" s="36">
        <v>1</v>
      </c>
      <c r="B6" s="37" t="s">
        <v>22</v>
      </c>
      <c r="C6" s="2">
        <v>24640</v>
      </c>
      <c r="D6" s="36" t="s">
        <v>24</v>
      </c>
      <c r="E6" s="38">
        <v>42261</v>
      </c>
      <c r="F6" s="39">
        <v>45915</v>
      </c>
      <c r="G6" s="40">
        <v>43255</v>
      </c>
      <c r="H6" s="41" t="s">
        <v>16</v>
      </c>
      <c r="I6" s="40">
        <v>45125</v>
      </c>
      <c r="J6" s="39">
        <f>I6+365</f>
        <v>45490</v>
      </c>
      <c r="K6" s="40">
        <v>44703</v>
      </c>
      <c r="L6" s="39">
        <f>K6+366</f>
        <v>45069</v>
      </c>
      <c r="M6" s="14"/>
      <c r="N6" s="42" t="s">
        <v>30</v>
      </c>
      <c r="O6" s="43">
        <v>43895</v>
      </c>
      <c r="P6" s="42" t="s">
        <v>23</v>
      </c>
      <c r="Q6" s="44">
        <v>787878787</v>
      </c>
      <c r="R6" s="45">
        <v>44327</v>
      </c>
      <c r="S6" s="46">
        <v>45423</v>
      </c>
      <c r="T6" s="47"/>
      <c r="U6" s="48" t="s">
        <v>31</v>
      </c>
      <c r="V6" s="49">
        <v>43255</v>
      </c>
      <c r="W6" s="50" t="s">
        <v>34</v>
      </c>
      <c r="X6" s="51">
        <v>2345678</v>
      </c>
      <c r="Y6" s="45">
        <v>44340</v>
      </c>
      <c r="Z6" s="46">
        <f>Y6+1097</f>
        <v>45437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</row>
    <row r="7" spans="1:160" s="65" customFormat="1" ht="21.75" customHeight="1" thickBot="1">
      <c r="A7" s="53">
        <v>2</v>
      </c>
      <c r="B7" s="54" t="s">
        <v>20</v>
      </c>
      <c r="C7" s="3">
        <v>27291</v>
      </c>
      <c r="D7" s="36" t="s">
        <v>25</v>
      </c>
      <c r="E7" s="55">
        <v>45083</v>
      </c>
      <c r="F7" s="56">
        <v>46911</v>
      </c>
      <c r="G7" s="57">
        <v>45302</v>
      </c>
      <c r="H7" s="58" t="s">
        <v>17</v>
      </c>
      <c r="I7" s="57">
        <v>45000</v>
      </c>
      <c r="J7" s="59">
        <f>I7+365</f>
        <v>45365</v>
      </c>
      <c r="K7" s="57">
        <v>45153</v>
      </c>
      <c r="L7" s="56">
        <f>K7+366</f>
        <v>45519</v>
      </c>
      <c r="M7" s="14"/>
      <c r="N7" s="42" t="s">
        <v>30</v>
      </c>
      <c r="O7" s="60">
        <v>45308</v>
      </c>
      <c r="P7" s="42" t="s">
        <v>23</v>
      </c>
      <c r="Q7" s="44">
        <v>787878788</v>
      </c>
      <c r="R7" s="61">
        <v>45310</v>
      </c>
      <c r="S7" s="62">
        <v>46406</v>
      </c>
      <c r="T7" s="47"/>
      <c r="U7" s="48"/>
      <c r="V7" s="63"/>
      <c r="W7" s="50"/>
      <c r="X7" s="51"/>
      <c r="Y7" s="64"/>
      <c r="Z7" s="4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</row>
    <row r="8" spans="1:160" s="52" customFormat="1" ht="21.75" customHeight="1" thickBot="1">
      <c r="A8" s="53">
        <v>3</v>
      </c>
      <c r="B8" s="66" t="s">
        <v>29</v>
      </c>
      <c r="C8" s="4">
        <v>25996</v>
      </c>
      <c r="D8" s="36" t="s">
        <v>26</v>
      </c>
      <c r="E8" s="55">
        <v>42076</v>
      </c>
      <c r="F8" s="56">
        <v>45730</v>
      </c>
      <c r="G8" s="57">
        <v>43255</v>
      </c>
      <c r="H8" s="58" t="s">
        <v>18</v>
      </c>
      <c r="I8" s="57">
        <v>45358</v>
      </c>
      <c r="J8" s="56">
        <f>I8+365</f>
        <v>45723</v>
      </c>
      <c r="K8" s="57">
        <v>45328</v>
      </c>
      <c r="L8" s="56">
        <f>K8+366</f>
        <v>45694</v>
      </c>
      <c r="M8" s="14"/>
      <c r="N8" s="42" t="s">
        <v>30</v>
      </c>
      <c r="O8" s="43">
        <v>43866</v>
      </c>
      <c r="P8" s="42" t="s">
        <v>23</v>
      </c>
      <c r="Q8" s="44">
        <v>787878789</v>
      </c>
      <c r="R8" s="45">
        <v>44327</v>
      </c>
      <c r="S8" s="46">
        <v>45423</v>
      </c>
      <c r="T8" s="47"/>
      <c r="U8" s="48" t="s">
        <v>32</v>
      </c>
      <c r="V8" s="49">
        <v>43255</v>
      </c>
      <c r="W8" s="50" t="s">
        <v>35</v>
      </c>
      <c r="X8" s="51">
        <v>2345680</v>
      </c>
      <c r="Y8" s="45">
        <v>44340</v>
      </c>
      <c r="Z8" s="46">
        <f>Y8+1096</f>
        <v>45436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</row>
    <row r="9" spans="1:160" s="52" customFormat="1" ht="21.75" customHeight="1" thickBot="1">
      <c r="A9" s="53">
        <v>4</v>
      </c>
      <c r="B9" s="66" t="s">
        <v>21</v>
      </c>
      <c r="C9" s="4">
        <v>27496</v>
      </c>
      <c r="D9" s="36" t="s">
        <v>27</v>
      </c>
      <c r="E9" s="55">
        <v>42769</v>
      </c>
      <c r="F9" s="56">
        <v>46422</v>
      </c>
      <c r="G9" s="57">
        <v>43255</v>
      </c>
      <c r="H9" s="58" t="s">
        <v>19</v>
      </c>
      <c r="I9" s="57">
        <v>45321</v>
      </c>
      <c r="J9" s="56">
        <f>I9+365</f>
        <v>45686</v>
      </c>
      <c r="K9" s="57">
        <v>45307</v>
      </c>
      <c r="L9" s="56">
        <f>K9+366</f>
        <v>45673</v>
      </c>
      <c r="M9" s="14"/>
      <c r="N9" s="42" t="s">
        <v>30</v>
      </c>
      <c r="O9" s="43">
        <v>44210</v>
      </c>
      <c r="P9" s="42" t="s">
        <v>23</v>
      </c>
      <c r="Q9" s="44">
        <v>787878790</v>
      </c>
      <c r="R9" s="45">
        <v>44327</v>
      </c>
      <c r="S9" s="46">
        <v>45423</v>
      </c>
      <c r="T9" s="47"/>
      <c r="U9" s="48" t="s">
        <v>33</v>
      </c>
      <c r="V9" s="49">
        <v>43255</v>
      </c>
      <c r="W9" s="50" t="s">
        <v>36</v>
      </c>
      <c r="X9" s="51">
        <v>2345681</v>
      </c>
      <c r="Y9" s="45">
        <v>44627</v>
      </c>
      <c r="Z9" s="46">
        <f aca="true" t="shared" si="0" ref="Z9:Z18">Y9+1098</f>
        <v>45725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</row>
    <row r="10" spans="1:160" s="78" customFormat="1" ht="21.75" customHeight="1" thickBot="1">
      <c r="A10" s="136">
        <v>28</v>
      </c>
      <c r="B10" s="139" t="s">
        <v>41</v>
      </c>
      <c r="C10" s="142">
        <v>34096</v>
      </c>
      <c r="D10" s="145" t="s">
        <v>28</v>
      </c>
      <c r="E10" s="148">
        <v>42891</v>
      </c>
      <c r="F10" s="151">
        <v>46544</v>
      </c>
      <c r="G10" s="154">
        <v>44221</v>
      </c>
      <c r="H10" s="191" t="s">
        <v>38</v>
      </c>
      <c r="I10" s="194">
        <v>44992</v>
      </c>
      <c r="J10" s="197">
        <f>I10+365</f>
        <v>45357</v>
      </c>
      <c r="K10" s="176">
        <v>45338</v>
      </c>
      <c r="L10" s="200">
        <f>K10+366</f>
        <v>45704</v>
      </c>
      <c r="M10" s="71"/>
      <c r="N10" s="203"/>
      <c r="O10" s="170"/>
      <c r="P10" s="72"/>
      <c r="Q10" s="73"/>
      <c r="R10" s="73"/>
      <c r="S10" s="74"/>
      <c r="T10" s="75"/>
      <c r="U10" s="173">
        <v>89</v>
      </c>
      <c r="V10" s="176">
        <v>44223</v>
      </c>
      <c r="W10" s="68" t="s">
        <v>37</v>
      </c>
      <c r="X10" s="116">
        <v>335566</v>
      </c>
      <c r="Y10" s="76">
        <v>44295</v>
      </c>
      <c r="Z10" s="46">
        <f t="shared" si="0"/>
        <v>45393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</row>
    <row r="11" spans="1:160" s="83" customFormat="1" ht="21.75" customHeight="1" thickBot="1">
      <c r="A11" s="137"/>
      <c r="B11" s="140"/>
      <c r="C11" s="143"/>
      <c r="D11" s="146"/>
      <c r="E11" s="149"/>
      <c r="F11" s="152"/>
      <c r="G11" s="155"/>
      <c r="H11" s="192"/>
      <c r="I11" s="195"/>
      <c r="J11" s="198"/>
      <c r="K11" s="177"/>
      <c r="L11" s="201"/>
      <c r="M11" s="71"/>
      <c r="N11" s="204"/>
      <c r="O11" s="171"/>
      <c r="P11" s="79"/>
      <c r="Q11" s="80"/>
      <c r="R11" s="80"/>
      <c r="S11" s="81"/>
      <c r="T11" s="75"/>
      <c r="U11" s="174"/>
      <c r="V11" s="177"/>
      <c r="W11" s="50" t="s">
        <v>37</v>
      </c>
      <c r="X11" s="116">
        <v>335567</v>
      </c>
      <c r="Y11" s="82">
        <v>45044</v>
      </c>
      <c r="Z11" s="46">
        <f t="shared" si="0"/>
        <v>46142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</row>
    <row r="12" spans="1:160" s="88" customFormat="1" ht="21.75" customHeight="1" thickBot="1">
      <c r="A12" s="138"/>
      <c r="B12" s="141"/>
      <c r="C12" s="144"/>
      <c r="D12" s="147"/>
      <c r="E12" s="150"/>
      <c r="F12" s="153"/>
      <c r="G12" s="156"/>
      <c r="H12" s="193"/>
      <c r="I12" s="196"/>
      <c r="J12" s="199"/>
      <c r="K12" s="178"/>
      <c r="L12" s="202"/>
      <c r="M12" s="71"/>
      <c r="N12" s="205"/>
      <c r="O12" s="172"/>
      <c r="P12" s="84"/>
      <c r="Q12" s="85"/>
      <c r="R12" s="85"/>
      <c r="S12" s="86"/>
      <c r="T12" s="75"/>
      <c r="U12" s="175"/>
      <c r="V12" s="178"/>
      <c r="W12" s="69" t="s">
        <v>37</v>
      </c>
      <c r="X12" s="118">
        <v>335568</v>
      </c>
      <c r="Y12" s="87">
        <v>44295</v>
      </c>
      <c r="Z12" s="46">
        <f t="shared" si="0"/>
        <v>45393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</row>
    <row r="13" spans="1:160" s="83" customFormat="1" ht="21.75" customHeight="1" thickBot="1">
      <c r="A13" s="179">
        <v>29</v>
      </c>
      <c r="B13" s="173" t="s">
        <v>42</v>
      </c>
      <c r="C13" s="182">
        <v>31070</v>
      </c>
      <c r="D13" s="145" t="s">
        <v>44</v>
      </c>
      <c r="E13" s="185">
        <v>42101</v>
      </c>
      <c r="F13" s="188">
        <v>45755</v>
      </c>
      <c r="G13" s="89"/>
      <c r="H13" s="89"/>
      <c r="I13" s="148">
        <v>45321</v>
      </c>
      <c r="J13" s="221">
        <f>I13+365</f>
        <v>45686</v>
      </c>
      <c r="K13" s="148">
        <v>45288</v>
      </c>
      <c r="L13" s="200">
        <f>K13+366</f>
        <v>45654</v>
      </c>
      <c r="M13" s="71"/>
      <c r="N13" s="173" t="s">
        <v>46</v>
      </c>
      <c r="O13" s="170"/>
      <c r="P13" s="72"/>
      <c r="Q13" s="90"/>
      <c r="R13" s="73"/>
      <c r="S13" s="74"/>
      <c r="T13" s="75"/>
      <c r="U13" s="209">
        <v>88</v>
      </c>
      <c r="V13" s="212">
        <v>42114</v>
      </c>
      <c r="W13" s="68" t="s">
        <v>37</v>
      </c>
      <c r="X13" s="116">
        <v>335569</v>
      </c>
      <c r="Y13" s="76">
        <v>45002</v>
      </c>
      <c r="Z13" s="46">
        <f t="shared" si="0"/>
        <v>46100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</row>
    <row r="14" spans="1:160" s="93" customFormat="1" ht="21.75" customHeight="1" thickBot="1">
      <c r="A14" s="180"/>
      <c r="B14" s="174"/>
      <c r="C14" s="183"/>
      <c r="D14" s="146"/>
      <c r="E14" s="186"/>
      <c r="F14" s="189"/>
      <c r="G14" s="91">
        <v>42109</v>
      </c>
      <c r="H14" s="91" t="s">
        <v>39</v>
      </c>
      <c r="I14" s="149"/>
      <c r="J14" s="222"/>
      <c r="K14" s="149"/>
      <c r="L14" s="201"/>
      <c r="M14" s="71"/>
      <c r="N14" s="174"/>
      <c r="O14" s="171"/>
      <c r="P14" s="79"/>
      <c r="Q14" s="92"/>
      <c r="R14" s="80"/>
      <c r="S14" s="81"/>
      <c r="T14" s="75"/>
      <c r="U14" s="210"/>
      <c r="V14" s="213"/>
      <c r="W14" s="50" t="s">
        <v>37</v>
      </c>
      <c r="X14" s="116">
        <v>335570</v>
      </c>
      <c r="Y14" s="82">
        <v>45154</v>
      </c>
      <c r="Z14" s="46">
        <f t="shared" si="0"/>
        <v>46252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</row>
    <row r="15" spans="1:160" s="83" customFormat="1" ht="21.75" customHeight="1" thickBot="1">
      <c r="A15" s="181"/>
      <c r="B15" s="175"/>
      <c r="C15" s="184"/>
      <c r="D15" s="147"/>
      <c r="E15" s="187"/>
      <c r="F15" s="190"/>
      <c r="G15" s="91"/>
      <c r="H15" s="91"/>
      <c r="I15" s="149"/>
      <c r="J15" s="222"/>
      <c r="K15" s="149"/>
      <c r="L15" s="202"/>
      <c r="M15" s="71"/>
      <c r="N15" s="174"/>
      <c r="O15" s="171"/>
      <c r="P15" s="94"/>
      <c r="Q15" s="95"/>
      <c r="R15" s="96"/>
      <c r="S15" s="97"/>
      <c r="T15" s="75"/>
      <c r="U15" s="211"/>
      <c r="V15" s="214"/>
      <c r="W15" s="69" t="s">
        <v>37</v>
      </c>
      <c r="X15" s="118">
        <v>335571</v>
      </c>
      <c r="Y15" s="87">
        <v>43788</v>
      </c>
      <c r="Z15" s="46">
        <f t="shared" si="0"/>
        <v>44886</v>
      </c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</row>
    <row r="16" spans="1:160" s="83" customFormat="1" ht="21.75" customHeight="1" thickBot="1">
      <c r="A16" s="215">
        <v>30</v>
      </c>
      <c r="B16" s="173" t="s">
        <v>43</v>
      </c>
      <c r="C16" s="218">
        <v>29282</v>
      </c>
      <c r="D16" s="145" t="s">
        <v>45</v>
      </c>
      <c r="E16" s="176">
        <v>43914</v>
      </c>
      <c r="F16" s="200">
        <v>45740</v>
      </c>
      <c r="G16" s="154">
        <v>43949</v>
      </c>
      <c r="H16" s="191" t="s">
        <v>40</v>
      </c>
      <c r="I16" s="176">
        <v>45358</v>
      </c>
      <c r="J16" s="200">
        <f>I16+365</f>
        <v>45723</v>
      </c>
      <c r="K16" s="176">
        <v>45343</v>
      </c>
      <c r="L16" s="200">
        <f>K16+366</f>
        <v>45709</v>
      </c>
      <c r="M16" s="99"/>
      <c r="N16" s="232"/>
      <c r="O16" s="206"/>
      <c r="P16" s="100"/>
      <c r="Q16" s="101"/>
      <c r="R16" s="102"/>
      <c r="S16" s="103"/>
      <c r="T16" s="104"/>
      <c r="U16" s="173">
        <v>99</v>
      </c>
      <c r="V16" s="227">
        <v>43950</v>
      </c>
      <c r="W16" s="68" t="s">
        <v>37</v>
      </c>
      <c r="X16" s="116">
        <v>335572</v>
      </c>
      <c r="Y16" s="76">
        <v>45030</v>
      </c>
      <c r="Z16" s="46">
        <f t="shared" si="0"/>
        <v>46128</v>
      </c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</row>
    <row r="17" spans="1:160" s="83" customFormat="1" ht="21.75" customHeight="1" thickBot="1">
      <c r="A17" s="216"/>
      <c r="B17" s="174"/>
      <c r="C17" s="219"/>
      <c r="D17" s="146"/>
      <c r="E17" s="177"/>
      <c r="F17" s="201"/>
      <c r="G17" s="155"/>
      <c r="H17" s="192"/>
      <c r="I17" s="177"/>
      <c r="J17" s="201"/>
      <c r="K17" s="177"/>
      <c r="L17" s="201"/>
      <c r="M17" s="105"/>
      <c r="N17" s="233"/>
      <c r="O17" s="207"/>
      <c r="P17" s="106"/>
      <c r="Q17" s="107"/>
      <c r="R17" s="108"/>
      <c r="S17" s="109"/>
      <c r="T17" s="75"/>
      <c r="U17" s="174"/>
      <c r="V17" s="228"/>
      <c r="W17" s="50" t="s">
        <v>37</v>
      </c>
      <c r="X17" s="116">
        <v>335573</v>
      </c>
      <c r="Y17" s="82">
        <v>45030</v>
      </c>
      <c r="Z17" s="46">
        <f t="shared" si="0"/>
        <v>46128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</row>
    <row r="18" spans="1:160" s="83" customFormat="1" ht="21.75" customHeight="1" thickBot="1">
      <c r="A18" s="217"/>
      <c r="B18" s="175"/>
      <c r="C18" s="220"/>
      <c r="D18" s="147"/>
      <c r="E18" s="178"/>
      <c r="F18" s="202"/>
      <c r="G18" s="156"/>
      <c r="H18" s="193"/>
      <c r="I18" s="178"/>
      <c r="J18" s="202"/>
      <c r="K18" s="178"/>
      <c r="L18" s="202"/>
      <c r="M18" s="110"/>
      <c r="N18" s="234"/>
      <c r="O18" s="208"/>
      <c r="P18" s="111"/>
      <c r="Q18" s="112"/>
      <c r="R18" s="113"/>
      <c r="S18" s="114"/>
      <c r="T18" s="115"/>
      <c r="U18" s="175"/>
      <c r="V18" s="229"/>
      <c r="W18" s="69" t="s">
        <v>37</v>
      </c>
      <c r="X18" s="118">
        <v>335574</v>
      </c>
      <c r="Y18" s="98">
        <v>45358</v>
      </c>
      <c r="Z18" s="70">
        <f t="shared" si="0"/>
        <v>46456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</row>
    <row r="19" spans="2:26" s="119" customFormat="1" ht="15" thickBot="1">
      <c r="B19" s="225" t="s">
        <v>54</v>
      </c>
      <c r="C19" s="225"/>
      <c r="E19" s="223" t="s">
        <v>55</v>
      </c>
      <c r="F19" s="224"/>
      <c r="I19" s="223" t="s">
        <v>56</v>
      </c>
      <c r="J19" s="224"/>
      <c r="K19" s="223" t="s">
        <v>56</v>
      </c>
      <c r="L19" s="224"/>
      <c r="R19" s="223" t="s">
        <v>57</v>
      </c>
      <c r="S19" s="224"/>
      <c r="X19" s="120"/>
      <c r="Y19" s="223" t="s">
        <v>57</v>
      </c>
      <c r="Z19" s="224"/>
    </row>
    <row r="20" spans="6:26" ht="14.25">
      <c r="F20" s="67"/>
      <c r="J20" s="67"/>
      <c r="L20" s="67"/>
      <c r="S20" s="67"/>
      <c r="Z20" s="67"/>
    </row>
    <row r="21" spans="6:26" ht="14.25">
      <c r="F21" s="67"/>
      <c r="J21" s="67"/>
      <c r="L21" s="67"/>
      <c r="S21" s="67"/>
      <c r="Z21" s="67"/>
    </row>
    <row r="24" spans="2:24" s="122" customFormat="1" ht="21">
      <c r="B24" s="122" t="s">
        <v>53</v>
      </c>
      <c r="X24" s="123"/>
    </row>
    <row r="25" spans="2:24" s="124" customFormat="1" ht="21">
      <c r="B25" s="122" t="s">
        <v>58</v>
      </c>
      <c r="C25" s="122"/>
      <c r="D25" s="122"/>
      <c r="E25" s="122"/>
      <c r="F25" s="122"/>
      <c r="X25" s="125"/>
    </row>
    <row r="26" spans="2:24" s="124" customFormat="1" ht="21">
      <c r="B26" s="122"/>
      <c r="C26" s="122"/>
      <c r="D26" s="122"/>
      <c r="E26" s="122"/>
      <c r="F26" s="122"/>
      <c r="X26" s="125"/>
    </row>
    <row r="27" spans="5:24" s="124" customFormat="1" ht="18">
      <c r="E27" s="235" t="s">
        <v>62</v>
      </c>
      <c r="F27" s="236"/>
      <c r="G27" s="236"/>
      <c r="H27" s="237" t="s">
        <v>60</v>
      </c>
      <c r="I27" s="238" t="s">
        <v>61</v>
      </c>
      <c r="X27" s="125"/>
    </row>
  </sheetData>
  <sheetProtection/>
  <mergeCells count="66">
    <mergeCell ref="K19:L19"/>
    <mergeCell ref="R19:S19"/>
    <mergeCell ref="I16:I18"/>
    <mergeCell ref="J16:J18"/>
    <mergeCell ref="K16:K18"/>
    <mergeCell ref="L16:L18"/>
    <mergeCell ref="N16:N18"/>
    <mergeCell ref="N13:N15"/>
    <mergeCell ref="Y19:Z19"/>
    <mergeCell ref="B19:C19"/>
    <mergeCell ref="D1:Z1"/>
    <mergeCell ref="U16:U18"/>
    <mergeCell ref="V16:V18"/>
    <mergeCell ref="O3:Q3"/>
    <mergeCell ref="V3:X3"/>
    <mergeCell ref="E19:F19"/>
    <mergeCell ref="I19:J19"/>
    <mergeCell ref="G16:G18"/>
    <mergeCell ref="H16:H18"/>
    <mergeCell ref="I13:I15"/>
    <mergeCell ref="J13:J15"/>
    <mergeCell ref="K13:K15"/>
    <mergeCell ref="L13:L15"/>
    <mergeCell ref="N10:N12"/>
    <mergeCell ref="O16:O18"/>
    <mergeCell ref="U13:U15"/>
    <mergeCell ref="V13:V15"/>
    <mergeCell ref="A16:A18"/>
    <mergeCell ref="B16:B18"/>
    <mergeCell ref="C16:C18"/>
    <mergeCell ref="D16:D18"/>
    <mergeCell ref="E16:E18"/>
    <mergeCell ref="F16:F18"/>
    <mergeCell ref="F13:F15"/>
    <mergeCell ref="H10:H12"/>
    <mergeCell ref="I10:I12"/>
    <mergeCell ref="J10:J12"/>
    <mergeCell ref="K10:K12"/>
    <mergeCell ref="L10:L12"/>
    <mergeCell ref="I4:J4"/>
    <mergeCell ref="O13:O15"/>
    <mergeCell ref="O10:O12"/>
    <mergeCell ref="U10:U12"/>
    <mergeCell ref="V10:V12"/>
    <mergeCell ref="A13:A15"/>
    <mergeCell ref="B13:B15"/>
    <mergeCell ref="C13:C15"/>
    <mergeCell ref="D13:D15"/>
    <mergeCell ref="E13:E15"/>
    <mergeCell ref="F10:F12"/>
    <mergeCell ref="G10:G12"/>
    <mergeCell ref="A4:A5"/>
    <mergeCell ref="B4:B5"/>
    <mergeCell ref="C4:C5"/>
    <mergeCell ref="D4:F4"/>
    <mergeCell ref="G4:H4"/>
    <mergeCell ref="K4:L4"/>
    <mergeCell ref="N4:O4"/>
    <mergeCell ref="P4:S4"/>
    <mergeCell ref="U4:V4"/>
    <mergeCell ref="W4:Z4"/>
    <mergeCell ref="A10:A12"/>
    <mergeCell ref="B10:B12"/>
    <mergeCell ref="C10:C12"/>
    <mergeCell ref="D10:D12"/>
    <mergeCell ref="E10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ВВС</dc:creator>
  <cp:keywords/>
  <dc:description/>
  <cp:lastModifiedBy>ВВС</cp:lastModifiedBy>
  <dcterms:created xsi:type="dcterms:W3CDTF">2024-03-14T16:52:26Z</dcterms:created>
  <dcterms:modified xsi:type="dcterms:W3CDTF">2024-03-14T17:43:44Z</dcterms:modified>
  <cp:category/>
  <cp:version/>
  <cp:contentType/>
  <cp:contentStatus/>
</cp:coreProperties>
</file>